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eneralovVN\Desktop\НЕЛИКВИДЫ\"/>
    </mc:Choice>
  </mc:AlternateContent>
  <xr:revisionPtr revIDLastSave="0" documentId="13_ncr:1_{18354031-1F47-49D9-B3CA-F49791C1F563}" xr6:coauthVersionLast="47" xr6:coauthVersionMax="47" xr10:uidLastSave="{00000000-0000-0000-0000-000000000000}"/>
  <bookViews>
    <workbookView xWindow="-120" yWindow="-120" windowWidth="29040" windowHeight="15840" tabRatio="303" firstSheet="1" activeTab="1" xr2:uid="{00000000-000D-0000-FFFF-FFFF00000000}"/>
  </bookViews>
  <sheets>
    <sheet name="Неликвид от 01.07.2026" sheetId="1" r:id="rId1"/>
    <sheet name="Лист1" sheetId="2" r:id="rId2"/>
  </sheets>
  <externalReferences>
    <externalReference r:id="rId3"/>
  </externalReferences>
  <definedNames>
    <definedName name="_xlnm._FilterDatabase" localSheetId="0" hidden="1">'Неликвид от 01.07.2026'!$A$10:$V$1936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06" i="1" l="1"/>
  <c r="J1506" i="1"/>
  <c r="M1506" i="1"/>
  <c r="N1506" i="1" s="1"/>
  <c r="O1506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7" i="1"/>
  <c r="O1508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2" i="1"/>
  <c r="O556" i="1" l="1"/>
  <c r="O1601" i="1"/>
  <c r="O179" i="1"/>
  <c r="O1587" i="1"/>
  <c r="O1509" i="1"/>
  <c r="O689" i="1"/>
  <c r="O485" i="1"/>
  <c r="O1537" i="1"/>
  <c r="O1485" i="1"/>
  <c r="O534" i="1"/>
  <c r="O450" i="1"/>
  <c r="O1730" i="1"/>
  <c r="N477" i="1" l="1"/>
  <c r="N473" i="1"/>
  <c r="N469" i="1"/>
  <c r="N461" i="1"/>
  <c r="N453" i="1"/>
  <c r="N481" i="1"/>
  <c r="N465" i="1"/>
  <c r="N457" i="1"/>
  <c r="N483" i="1"/>
  <c r="N475" i="1"/>
  <c r="N467" i="1"/>
  <c r="N459" i="1"/>
  <c r="N451" i="1"/>
  <c r="N482" i="1"/>
  <c r="N474" i="1"/>
  <c r="N470" i="1"/>
  <c r="N462" i="1"/>
  <c r="N454" i="1"/>
  <c r="N478" i="1"/>
  <c r="N466" i="1"/>
  <c r="N458" i="1"/>
  <c r="N484" i="1"/>
  <c r="N480" i="1"/>
  <c r="N476" i="1"/>
  <c r="N472" i="1"/>
  <c r="N468" i="1"/>
  <c r="N464" i="1"/>
  <c r="N460" i="1"/>
  <c r="N456" i="1"/>
  <c r="N452" i="1"/>
  <c r="N479" i="1"/>
  <c r="N471" i="1"/>
  <c r="N463" i="1"/>
  <c r="N455" i="1"/>
  <c r="N48" i="1"/>
  <c r="N51" i="1"/>
  <c r="N68" i="1"/>
  <c r="N77" i="1"/>
  <c r="N78" i="1"/>
  <c r="N91" i="1"/>
  <c r="N99" i="1"/>
  <c r="N102" i="1"/>
  <c r="N105" i="1"/>
  <c r="N114" i="1"/>
  <c r="N116" i="1"/>
  <c r="N145" i="1"/>
  <c r="N150" i="1"/>
  <c r="N151" i="1"/>
  <c r="N159" i="1"/>
  <c r="N180" i="1"/>
  <c r="N185" i="1"/>
  <c r="N187" i="1"/>
  <c r="N188" i="1"/>
  <c r="N196" i="1"/>
  <c r="N203" i="1"/>
  <c r="N207" i="1"/>
  <c r="N210" i="1"/>
  <c r="N211" i="1"/>
  <c r="N212" i="1"/>
  <c r="N217" i="1"/>
  <c r="N223" i="1"/>
  <c r="N227" i="1"/>
  <c r="N230" i="1"/>
  <c r="N234" i="1"/>
  <c r="N235" i="1"/>
  <c r="N237" i="1"/>
  <c r="N242" i="1"/>
  <c r="N247" i="1"/>
  <c r="N256" i="1"/>
  <c r="N257" i="1"/>
  <c r="N258" i="1"/>
  <c r="N263" i="1"/>
  <c r="N266" i="1"/>
  <c r="N267" i="1"/>
  <c r="N268" i="1"/>
  <c r="N269" i="1"/>
  <c r="N270" i="1"/>
  <c r="N278" i="1"/>
  <c r="N281" i="1"/>
  <c r="N282" i="1"/>
  <c r="N283" i="1"/>
  <c r="N284" i="1"/>
  <c r="N285" i="1"/>
  <c r="N286" i="1"/>
  <c r="N288" i="1"/>
  <c r="N289" i="1"/>
  <c r="N290" i="1"/>
  <c r="N297" i="1"/>
  <c r="N298" i="1"/>
  <c r="N300" i="1"/>
  <c r="N303" i="1"/>
  <c r="N304" i="1"/>
  <c r="N307" i="1"/>
  <c r="N308" i="1"/>
  <c r="N313" i="1"/>
  <c r="N318" i="1"/>
  <c r="N321" i="1"/>
  <c r="N322" i="1"/>
  <c r="N323" i="1"/>
  <c r="N326" i="1"/>
  <c r="N331" i="1"/>
  <c r="N332" i="1"/>
  <c r="N333" i="1"/>
  <c r="N338" i="1"/>
  <c r="N354" i="1"/>
  <c r="N356" i="1"/>
  <c r="N358" i="1"/>
  <c r="N363" i="1"/>
  <c r="N366" i="1"/>
  <c r="N367" i="1"/>
  <c r="N368" i="1"/>
  <c r="N370" i="1"/>
  <c r="N374" i="1"/>
  <c r="N376" i="1"/>
  <c r="N385" i="1"/>
  <c r="N387" i="1"/>
  <c r="N388" i="1"/>
  <c r="N403" i="1"/>
  <c r="N407" i="1"/>
  <c r="N408" i="1"/>
  <c r="N409" i="1"/>
  <c r="N410" i="1"/>
  <c r="N411" i="1"/>
  <c r="N412" i="1"/>
  <c r="N413" i="1"/>
  <c r="N414" i="1"/>
  <c r="N415" i="1"/>
  <c r="N419" i="1"/>
  <c r="N421" i="1"/>
  <c r="N422" i="1"/>
  <c r="N425" i="1"/>
  <c r="N426" i="1"/>
  <c r="N433" i="1"/>
  <c r="N434" i="1"/>
  <c r="N438" i="1"/>
  <c r="N440" i="1"/>
  <c r="N441" i="1"/>
  <c r="N592" i="1"/>
  <c r="N659" i="1"/>
  <c r="N693" i="1"/>
  <c r="N694" i="1"/>
  <c r="N696" i="1"/>
  <c r="N697" i="1"/>
  <c r="N699" i="1"/>
  <c r="N701" i="1"/>
  <c r="N704" i="1"/>
  <c r="N705" i="1"/>
  <c r="N706" i="1"/>
  <c r="N707" i="1"/>
  <c r="N708" i="1"/>
  <c r="N711" i="1"/>
  <c r="N713" i="1"/>
  <c r="N715" i="1"/>
  <c r="N716" i="1"/>
  <c r="N720" i="1"/>
  <c r="N723" i="1"/>
  <c r="N724" i="1"/>
  <c r="N725" i="1"/>
  <c r="N729" i="1"/>
  <c r="N731" i="1"/>
  <c r="N734" i="1"/>
  <c r="N735" i="1"/>
  <c r="N736" i="1"/>
  <c r="N737" i="1"/>
  <c r="N738" i="1"/>
  <c r="N742" i="1"/>
  <c r="N744" i="1"/>
  <c r="N751" i="1"/>
  <c r="N752" i="1"/>
  <c r="N753" i="1"/>
  <c r="N755" i="1"/>
  <c r="N757" i="1"/>
  <c r="N758" i="1"/>
  <c r="N761" i="1"/>
  <c r="N762" i="1"/>
  <c r="N764" i="1"/>
  <c r="N765" i="1"/>
  <c r="N766" i="1"/>
  <c r="N770" i="1"/>
  <c r="N771" i="1"/>
  <c r="N772" i="1"/>
  <c r="N773" i="1"/>
  <c r="N774" i="1"/>
  <c r="N775" i="1"/>
  <c r="N776" i="1"/>
  <c r="N777" i="1"/>
  <c r="N780" i="1"/>
  <c r="N781" i="1"/>
  <c r="N782" i="1"/>
  <c r="N786" i="1"/>
  <c r="N788" i="1"/>
  <c r="N789" i="1"/>
  <c r="N790" i="1"/>
  <c r="N791" i="1"/>
  <c r="N792" i="1"/>
  <c r="N793" i="1"/>
  <c r="N794" i="1"/>
  <c r="N798" i="1"/>
  <c r="N800" i="1"/>
  <c r="N807" i="1"/>
  <c r="N810" i="1"/>
  <c r="N814" i="1"/>
  <c r="N815" i="1"/>
  <c r="N817" i="1"/>
  <c r="N818" i="1"/>
  <c r="N822" i="1"/>
  <c r="N823" i="1"/>
  <c r="N824" i="1"/>
  <c r="N825" i="1"/>
  <c r="N826" i="1"/>
  <c r="N827" i="1"/>
  <c r="N828" i="1"/>
  <c r="N829" i="1"/>
  <c r="N830" i="1"/>
  <c r="N832" i="1"/>
  <c r="N833" i="1"/>
  <c r="N835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7" i="1"/>
  <c r="N860" i="1"/>
  <c r="N863" i="1"/>
  <c r="N865" i="1"/>
  <c r="N866" i="1"/>
  <c r="N867" i="1"/>
  <c r="N868" i="1"/>
  <c r="N870" i="1"/>
  <c r="N871" i="1"/>
  <c r="N872" i="1"/>
  <c r="N873" i="1"/>
  <c r="N877" i="1"/>
  <c r="N879" i="1"/>
  <c r="N880" i="1"/>
  <c r="N881" i="1"/>
  <c r="N884" i="1"/>
  <c r="N892" i="1"/>
  <c r="N893" i="1"/>
  <c r="N894" i="1"/>
  <c r="N898" i="1"/>
  <c r="N900" i="1"/>
  <c r="N902" i="1"/>
  <c r="N903" i="1"/>
  <c r="N906" i="1"/>
  <c r="N907" i="1"/>
  <c r="N909" i="1"/>
  <c r="N910" i="1"/>
  <c r="N912" i="1"/>
  <c r="N913" i="1"/>
  <c r="N916" i="1"/>
  <c r="N917" i="1"/>
  <c r="N919" i="1"/>
  <c r="N921" i="1"/>
  <c r="N922" i="1"/>
  <c r="N926" i="1"/>
  <c r="N927" i="1"/>
  <c r="N928" i="1"/>
  <c r="N931" i="1"/>
  <c r="N933" i="1"/>
  <c r="N934" i="1"/>
  <c r="N936" i="1"/>
  <c r="N938" i="1"/>
  <c r="N941" i="1"/>
  <c r="N942" i="1"/>
  <c r="N945" i="1"/>
  <c r="N947" i="1"/>
  <c r="N948" i="1"/>
  <c r="N951" i="1"/>
  <c r="N952" i="1"/>
  <c r="N953" i="1"/>
  <c r="N954" i="1"/>
  <c r="N955" i="1"/>
  <c r="N956" i="1"/>
  <c r="N959" i="1"/>
  <c r="N961" i="1"/>
  <c r="N963" i="1"/>
  <c r="N966" i="1"/>
  <c r="N968" i="1"/>
  <c r="N970" i="1"/>
  <c r="N974" i="1"/>
  <c r="N975" i="1"/>
  <c r="N977" i="1"/>
  <c r="N978" i="1"/>
  <c r="N980" i="1"/>
  <c r="N981" i="1"/>
  <c r="N982" i="1"/>
  <c r="N985" i="1"/>
  <c r="N986" i="1"/>
  <c r="N988" i="1"/>
  <c r="N994" i="1"/>
  <c r="N995" i="1"/>
  <c r="N996" i="1"/>
  <c r="N997" i="1"/>
  <c r="N998" i="1"/>
  <c r="N999" i="1"/>
  <c r="N1002" i="1"/>
  <c r="N1003" i="1"/>
  <c r="N1004" i="1"/>
  <c r="N1007" i="1"/>
  <c r="N1008" i="1"/>
  <c r="N1009" i="1"/>
  <c r="N1010" i="1"/>
  <c r="N1011" i="1"/>
  <c r="N1015" i="1"/>
  <c r="N1019" i="1"/>
  <c r="N1020" i="1"/>
  <c r="N1021" i="1"/>
  <c r="N1022" i="1"/>
  <c r="N1023" i="1"/>
  <c r="N1024" i="1"/>
  <c r="N1026" i="1"/>
  <c r="N1028" i="1"/>
  <c r="N1029" i="1"/>
  <c r="N1030" i="1"/>
  <c r="N1031" i="1"/>
  <c r="N1034" i="1"/>
  <c r="N1036" i="1"/>
  <c r="N1038" i="1"/>
  <c r="N1040" i="1"/>
  <c r="N1041" i="1"/>
  <c r="N1043" i="1"/>
  <c r="N1044" i="1"/>
  <c r="N1045" i="1"/>
  <c r="N1046" i="1"/>
  <c r="N1047" i="1"/>
  <c r="N1048" i="1"/>
  <c r="N1052" i="1"/>
  <c r="N1054" i="1"/>
  <c r="N1055" i="1"/>
  <c r="N1057" i="1"/>
  <c r="N1058" i="1"/>
  <c r="N1061" i="1"/>
  <c r="N1063" i="1"/>
  <c r="N1065" i="1"/>
  <c r="N1066" i="1"/>
  <c r="N1068" i="1"/>
  <c r="N1069" i="1"/>
  <c r="N1072" i="1"/>
  <c r="N1077" i="1"/>
  <c r="N1079" i="1"/>
  <c r="N1080" i="1"/>
  <c r="N1082" i="1"/>
  <c r="N1084" i="1"/>
  <c r="N1086" i="1"/>
  <c r="N1087" i="1"/>
  <c r="N1091" i="1"/>
  <c r="N1093" i="1"/>
  <c r="N1098" i="1"/>
  <c r="N1099" i="1"/>
  <c r="N1102" i="1"/>
  <c r="N1103" i="1"/>
  <c r="N1106" i="1"/>
  <c r="N1108" i="1"/>
  <c r="N1110" i="1"/>
  <c r="N1111" i="1"/>
  <c r="N1112" i="1"/>
  <c r="N1115" i="1"/>
  <c r="N1117" i="1"/>
  <c r="N1118" i="1"/>
  <c r="N1119" i="1"/>
  <c r="N1120" i="1"/>
  <c r="N1122" i="1"/>
  <c r="N1123" i="1"/>
  <c r="N1128" i="1"/>
  <c r="N1129" i="1"/>
  <c r="N1131" i="1"/>
  <c r="N1133" i="1"/>
  <c r="N1135" i="1"/>
  <c r="N1138" i="1"/>
  <c r="N1139" i="1"/>
  <c r="N1142" i="1"/>
  <c r="N1147" i="1"/>
  <c r="N1148" i="1"/>
  <c r="N1150" i="1"/>
  <c r="N1153" i="1"/>
  <c r="N1154" i="1"/>
  <c r="N1156" i="1"/>
  <c r="N1157" i="1"/>
  <c r="N1158" i="1"/>
  <c r="N1161" i="1"/>
  <c r="N1162" i="1"/>
  <c r="N1163" i="1"/>
  <c r="N1164" i="1"/>
  <c r="N1165" i="1"/>
  <c r="N1169" i="1"/>
  <c r="N1170" i="1"/>
  <c r="N1172" i="1"/>
  <c r="N1174" i="1"/>
  <c r="N1175" i="1"/>
  <c r="N1180" i="1"/>
  <c r="N1182" i="1"/>
  <c r="N1183" i="1"/>
  <c r="N1185" i="1"/>
  <c r="N1186" i="1"/>
  <c r="N1187" i="1"/>
  <c r="N1192" i="1"/>
  <c r="N1194" i="1"/>
  <c r="N1197" i="1"/>
  <c r="N1199" i="1"/>
  <c r="N1201" i="1"/>
  <c r="N1202" i="1"/>
  <c r="N1204" i="1"/>
  <c r="N1208" i="1"/>
  <c r="N1214" i="1"/>
  <c r="N1215" i="1"/>
  <c r="N1217" i="1"/>
  <c r="N1218" i="1"/>
  <c r="N1221" i="1"/>
  <c r="N1227" i="1"/>
  <c r="N1229" i="1"/>
  <c r="N1230" i="1"/>
  <c r="N1233" i="1"/>
  <c r="N1234" i="1"/>
  <c r="N1235" i="1"/>
  <c r="N1239" i="1"/>
  <c r="N1243" i="1"/>
  <c r="N1248" i="1"/>
  <c r="N1249" i="1"/>
  <c r="N1250" i="1"/>
  <c r="N1256" i="1"/>
  <c r="N1257" i="1"/>
  <c r="N1258" i="1"/>
  <c r="N1261" i="1"/>
  <c r="N1268" i="1"/>
  <c r="N1269" i="1"/>
  <c r="N1271" i="1"/>
  <c r="N1273" i="1"/>
  <c r="N1277" i="1"/>
  <c r="N1278" i="1"/>
  <c r="N1279" i="1"/>
  <c r="N1282" i="1"/>
  <c r="N1283" i="1"/>
  <c r="N1285" i="1"/>
  <c r="N1287" i="1"/>
  <c r="N1291" i="1"/>
  <c r="N1296" i="1"/>
  <c r="N1303" i="1"/>
  <c r="N1304" i="1"/>
  <c r="N1307" i="1"/>
  <c r="N1310" i="1"/>
  <c r="N1311" i="1"/>
  <c r="N1313" i="1"/>
  <c r="N1314" i="1"/>
  <c r="N1315" i="1"/>
  <c r="N1316" i="1"/>
  <c r="N1318" i="1"/>
  <c r="N1319" i="1"/>
  <c r="N1321" i="1"/>
  <c r="N1325" i="1"/>
  <c r="N1326" i="1"/>
  <c r="N1328" i="1"/>
  <c r="N1329" i="1"/>
  <c r="N1330" i="1"/>
  <c r="N1331" i="1"/>
  <c r="N1333" i="1"/>
  <c r="N1334" i="1"/>
  <c r="N1336" i="1"/>
  <c r="N1337" i="1"/>
  <c r="N1343" i="1"/>
  <c r="N1345" i="1"/>
  <c r="N1349" i="1"/>
  <c r="N1350" i="1"/>
  <c r="N1352" i="1"/>
  <c r="N1353" i="1"/>
  <c r="N1354" i="1"/>
  <c r="N1355" i="1"/>
  <c r="N1358" i="1"/>
  <c r="N1359" i="1"/>
  <c r="N1362" i="1"/>
  <c r="N1363" i="1"/>
  <c r="N1364" i="1"/>
  <c r="N1366" i="1"/>
  <c r="N1367" i="1"/>
  <c r="N1368" i="1"/>
  <c r="N1369" i="1"/>
  <c r="N1370" i="1"/>
  <c r="N1372" i="1"/>
  <c r="N1376" i="1"/>
  <c r="N1381" i="1"/>
  <c r="N1382" i="1"/>
  <c r="N1385" i="1"/>
  <c r="N1387" i="1"/>
  <c r="N1388" i="1"/>
  <c r="N1391" i="1"/>
  <c r="N1393" i="1"/>
  <c r="N1394" i="1"/>
  <c r="N1396" i="1"/>
  <c r="N1398" i="1"/>
  <c r="N1403" i="1"/>
  <c r="N1405" i="1"/>
  <c r="N1406" i="1"/>
  <c r="N1407" i="1"/>
  <c r="N1410" i="1"/>
  <c r="N1411" i="1"/>
  <c r="N1414" i="1"/>
  <c r="N1415" i="1"/>
  <c r="N1420" i="1"/>
  <c r="N1421" i="1"/>
  <c r="N1422" i="1"/>
  <c r="N1423" i="1"/>
  <c r="N1431" i="1"/>
  <c r="N1439" i="1"/>
  <c r="N1443" i="1"/>
  <c r="N1448" i="1"/>
  <c r="N1452" i="1"/>
  <c r="N1453" i="1"/>
  <c r="N1460" i="1"/>
  <c r="N1462" i="1"/>
  <c r="N1464" i="1"/>
  <c r="N1470" i="1"/>
  <c r="N1471" i="1"/>
  <c r="N1474" i="1"/>
  <c r="N1478" i="1"/>
  <c r="N1479" i="1"/>
  <c r="N1480" i="1"/>
  <c r="N1482" i="1"/>
  <c r="N1483" i="1"/>
  <c r="N1484" i="1"/>
  <c r="N1510" i="1"/>
  <c r="N1521" i="1"/>
  <c r="N1529" i="1"/>
  <c r="N1534" i="1"/>
  <c r="N1535" i="1"/>
  <c r="N1541" i="1"/>
  <c r="N1542" i="1"/>
  <c r="N1546" i="1"/>
  <c r="N1553" i="1"/>
  <c r="N1555" i="1"/>
  <c r="N1556" i="1"/>
  <c r="N1558" i="1"/>
  <c r="N1560" i="1"/>
  <c r="N1562" i="1"/>
  <c r="N1565" i="1"/>
  <c r="N1566" i="1"/>
  <c r="N1567" i="1"/>
  <c r="N1569" i="1"/>
  <c r="N1580" i="1"/>
  <c r="N1582" i="1"/>
  <c r="N1584" i="1"/>
  <c r="N1585" i="1"/>
  <c r="N1586" i="1"/>
  <c r="N1588" i="1"/>
  <c r="N1589" i="1"/>
  <c r="N1590" i="1"/>
  <c r="N1592" i="1"/>
  <c r="N1593" i="1"/>
  <c r="N1594" i="1"/>
  <c r="N1597" i="1"/>
  <c r="N1600" i="1"/>
  <c r="N1602" i="1"/>
  <c r="N1604" i="1"/>
  <c r="N1606" i="1"/>
  <c r="N1607" i="1"/>
  <c r="N1608" i="1"/>
  <c r="N1609" i="1"/>
  <c r="N1610" i="1"/>
  <c r="N1612" i="1"/>
  <c r="N1613" i="1"/>
  <c r="N1615" i="1"/>
  <c r="N1618" i="1"/>
  <c r="N1619" i="1"/>
  <c r="N1620" i="1"/>
  <c r="N1625" i="1"/>
  <c r="N1628" i="1"/>
  <c r="N1629" i="1"/>
  <c r="N1630" i="1"/>
  <c r="N1632" i="1"/>
  <c r="N1633" i="1"/>
  <c r="N1637" i="1"/>
  <c r="N1638" i="1"/>
  <c r="N1639" i="1"/>
  <c r="N1640" i="1"/>
  <c r="N1642" i="1"/>
  <c r="N1643" i="1"/>
  <c r="N1645" i="1"/>
  <c r="N1646" i="1"/>
  <c r="N1647" i="1"/>
  <c r="N1651" i="1"/>
  <c r="N1652" i="1"/>
  <c r="N1653" i="1"/>
  <c r="N1654" i="1"/>
  <c r="N1657" i="1"/>
  <c r="N1658" i="1"/>
  <c r="N1659" i="1"/>
  <c r="N1660" i="1"/>
  <c r="N1661" i="1"/>
  <c r="N1664" i="1"/>
  <c r="N1665" i="1"/>
  <c r="N1667" i="1"/>
  <c r="N1668" i="1"/>
  <c r="N1669" i="1"/>
  <c r="N1670" i="1"/>
  <c r="N1672" i="1"/>
  <c r="N1673" i="1"/>
  <c r="N1674" i="1"/>
  <c r="N1676" i="1"/>
  <c r="N1677" i="1"/>
  <c r="N1678" i="1"/>
  <c r="N1679" i="1"/>
  <c r="N1680" i="1"/>
  <c r="N1681" i="1"/>
  <c r="N1683" i="1"/>
  <c r="N1686" i="1"/>
  <c r="N1687" i="1"/>
  <c r="N1688" i="1"/>
  <c r="N1689" i="1"/>
  <c r="N1691" i="1"/>
  <c r="N1692" i="1"/>
  <c r="N1693" i="1"/>
  <c r="N1694" i="1"/>
  <c r="N1696" i="1"/>
  <c r="N1698" i="1"/>
  <c r="N1700" i="1"/>
  <c r="N1704" i="1"/>
  <c r="N1705" i="1"/>
  <c r="N1707" i="1"/>
  <c r="N1708" i="1"/>
  <c r="N1711" i="1"/>
  <c r="N1712" i="1"/>
  <c r="N1713" i="1"/>
  <c r="N1714" i="1"/>
  <c r="N1716" i="1"/>
  <c r="N1717" i="1"/>
  <c r="N1718" i="1"/>
  <c r="N1719" i="1"/>
  <c r="N1720" i="1"/>
  <c r="N1728" i="1"/>
  <c r="N1743" i="1"/>
  <c r="N1746" i="1"/>
  <c r="N1747" i="1"/>
  <c r="N1749" i="1"/>
  <c r="N1754" i="1"/>
  <c r="N1755" i="1"/>
  <c r="N1760" i="1"/>
  <c r="N1761" i="1"/>
  <c r="N1762" i="1"/>
  <c r="N1763" i="1"/>
  <c r="N1768" i="1"/>
  <c r="N1770" i="1"/>
  <c r="N1774" i="1"/>
  <c r="N1776" i="1"/>
  <c r="N1777" i="1"/>
  <c r="N1781" i="1"/>
  <c r="N1783" i="1"/>
  <c r="N1787" i="1"/>
  <c r="N1789" i="1"/>
  <c r="N1791" i="1"/>
  <c r="N1794" i="1"/>
  <c r="N1797" i="1"/>
  <c r="N1800" i="1"/>
  <c r="N1802" i="1"/>
  <c r="N1806" i="1"/>
  <c r="N1807" i="1"/>
  <c r="N1808" i="1"/>
  <c r="N1809" i="1"/>
  <c r="N1813" i="1"/>
  <c r="N1814" i="1"/>
  <c r="N1826" i="1"/>
  <c r="N1827" i="1"/>
  <c r="N1828" i="1"/>
  <c r="N1834" i="1"/>
  <c r="N1835" i="1"/>
  <c r="N1838" i="1"/>
  <c r="N1852" i="1"/>
  <c r="N1867" i="1"/>
  <c r="N1869" i="1"/>
  <c r="N1871" i="1"/>
  <c r="N1872" i="1"/>
  <c r="N1874" i="1"/>
  <c r="N1875" i="1"/>
  <c r="N1878" i="1"/>
  <c r="N1883" i="1"/>
  <c r="N1884" i="1"/>
  <c r="N1885" i="1"/>
  <c r="N1889" i="1"/>
  <c r="N1898" i="1"/>
  <c r="N1904" i="1"/>
  <c r="N1909" i="1"/>
  <c r="N1910" i="1"/>
  <c r="N1912" i="1"/>
  <c r="N1915" i="1"/>
  <c r="N1916" i="1"/>
  <c r="N1917" i="1"/>
  <c r="N1919" i="1"/>
  <c r="N1920" i="1"/>
  <c r="N1921" i="1"/>
  <c r="N1925" i="1"/>
  <c r="N1927" i="1"/>
  <c r="N12" i="1"/>
  <c r="O11" i="1" l="1"/>
  <c r="O10" i="1" s="1"/>
  <c r="J1750" i="1" l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5" i="1"/>
  <c r="J1826" i="1"/>
  <c r="J1827" i="1"/>
  <c r="J1828" i="1"/>
  <c r="J1830" i="1"/>
  <c r="J1831" i="1"/>
  <c r="J1832" i="1"/>
  <c r="J1834" i="1"/>
  <c r="J1835" i="1"/>
  <c r="J1836" i="1"/>
  <c r="J1837" i="1"/>
  <c r="J1838" i="1"/>
  <c r="J1839" i="1"/>
  <c r="J1840" i="1"/>
  <c r="J1841" i="1"/>
  <c r="J1842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5" i="1"/>
  <c r="J1926" i="1"/>
  <c r="J1927" i="1"/>
  <c r="J1929" i="1"/>
  <c r="J1930" i="1"/>
  <c r="J1931" i="1"/>
  <c r="J1932" i="1"/>
  <c r="J1933" i="1"/>
  <c r="J1934" i="1"/>
  <c r="J1935" i="1"/>
  <c r="J1936" i="1"/>
  <c r="J1733" i="1"/>
  <c r="J1734" i="1"/>
  <c r="J1735" i="1"/>
  <c r="J1736" i="1"/>
  <c r="J1738" i="1"/>
  <c r="J1739" i="1"/>
  <c r="J1740" i="1"/>
  <c r="J1746" i="1"/>
  <c r="J1747" i="1"/>
  <c r="J1748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4" i="1"/>
  <c r="J1645" i="1"/>
  <c r="J1646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80" i="1"/>
  <c r="J1682" i="1"/>
  <c r="J1683" i="1"/>
  <c r="J1685" i="1"/>
  <c r="J1686" i="1"/>
  <c r="J1687" i="1"/>
  <c r="J1689" i="1"/>
  <c r="J1691" i="1"/>
  <c r="J1692" i="1"/>
  <c r="J1693" i="1"/>
  <c r="J1694" i="1"/>
  <c r="J1695" i="1"/>
  <c r="J1697" i="1"/>
  <c r="J1698" i="1"/>
  <c r="J1699" i="1"/>
  <c r="J1700" i="1"/>
  <c r="J1704" i="1"/>
  <c r="J1705" i="1"/>
  <c r="J1706" i="1"/>
  <c r="J1707" i="1"/>
  <c r="J1708" i="1"/>
  <c r="J1709" i="1"/>
  <c r="J1711" i="1"/>
  <c r="J1712" i="1"/>
  <c r="J1714" i="1"/>
  <c r="J1715" i="1"/>
  <c r="J1717" i="1"/>
  <c r="J1719" i="1"/>
  <c r="J1720" i="1"/>
  <c r="J1722" i="1"/>
  <c r="J1723" i="1"/>
  <c r="J1724" i="1"/>
  <c r="J1725" i="1"/>
  <c r="J1726" i="1"/>
  <c r="J1727" i="1"/>
  <c r="J1728" i="1"/>
  <c r="J1602" i="1"/>
  <c r="J1590" i="1"/>
  <c r="J1591" i="1"/>
  <c r="J1592" i="1"/>
  <c r="J1593" i="1"/>
  <c r="J1594" i="1"/>
  <c r="J1595" i="1"/>
  <c r="J1596" i="1"/>
  <c r="J1597" i="1"/>
  <c r="J1598" i="1"/>
  <c r="J1599" i="1"/>
  <c r="J1588" i="1"/>
  <c r="J1539" i="1"/>
  <c r="J1540" i="1"/>
  <c r="J1541" i="1"/>
  <c r="J1542" i="1"/>
  <c r="J1544" i="1"/>
  <c r="J1545" i="1"/>
  <c r="J1546" i="1"/>
  <c r="J1547" i="1"/>
  <c r="J1548" i="1"/>
  <c r="J1549" i="1"/>
  <c r="J1550" i="1"/>
  <c r="J1551" i="1"/>
  <c r="J1553" i="1"/>
  <c r="J1554" i="1"/>
  <c r="J1555" i="1"/>
  <c r="J1556" i="1"/>
  <c r="J1557" i="1"/>
  <c r="J1558" i="1"/>
  <c r="J1559" i="1"/>
  <c r="J1560" i="1"/>
  <c r="J1561" i="1"/>
  <c r="J1563" i="1"/>
  <c r="J1564" i="1"/>
  <c r="J1565" i="1"/>
  <c r="J1566" i="1"/>
  <c r="J1567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12" i="1"/>
  <c r="J1513" i="1"/>
  <c r="J1514" i="1"/>
  <c r="J1515" i="1"/>
  <c r="J1516" i="1"/>
  <c r="J1517" i="1"/>
  <c r="J1518" i="1"/>
  <c r="J1519" i="1"/>
  <c r="J1520" i="1"/>
  <c r="J1521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10" i="1"/>
  <c r="J1487" i="1"/>
  <c r="J1488" i="1"/>
  <c r="J1490" i="1"/>
  <c r="J1493" i="1"/>
  <c r="J1494" i="1"/>
  <c r="J1496" i="1"/>
  <c r="J1497" i="1"/>
  <c r="J1499" i="1"/>
  <c r="J1507" i="1"/>
  <c r="J691" i="1"/>
  <c r="J692" i="1"/>
  <c r="J693" i="1"/>
  <c r="J694" i="1"/>
  <c r="J695" i="1"/>
  <c r="J696" i="1"/>
  <c r="J697" i="1"/>
  <c r="J698" i="1"/>
  <c r="J699" i="1"/>
  <c r="J700" i="1"/>
  <c r="J701" i="1"/>
  <c r="J703" i="1"/>
  <c r="J704" i="1"/>
  <c r="J705" i="1"/>
  <c r="J706" i="1"/>
  <c r="J707" i="1"/>
  <c r="J708" i="1"/>
  <c r="J709" i="1"/>
  <c r="J711" i="1"/>
  <c r="J713" i="1"/>
  <c r="J714" i="1"/>
  <c r="J715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6" i="1"/>
  <c r="J777" i="1"/>
  <c r="J778" i="1"/>
  <c r="J779" i="1"/>
  <c r="J780" i="1"/>
  <c r="J781" i="1"/>
  <c r="J782" i="1"/>
  <c r="J783" i="1"/>
  <c r="J784" i="1"/>
  <c r="J785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6" i="1"/>
  <c r="J807" i="1"/>
  <c r="J808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8" i="1"/>
  <c r="J840" i="1"/>
  <c r="J841" i="1"/>
  <c r="J842" i="1"/>
  <c r="J843" i="1"/>
  <c r="J844" i="1"/>
  <c r="J845" i="1"/>
  <c r="J846" i="1"/>
  <c r="J847" i="1"/>
  <c r="J848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4" i="1"/>
  <c r="J905" i="1"/>
  <c r="J906" i="1"/>
  <c r="J907" i="1"/>
  <c r="J908" i="1"/>
  <c r="J909" i="1"/>
  <c r="J910" i="1"/>
  <c r="J911" i="1"/>
  <c r="J912" i="1"/>
  <c r="J913" i="1"/>
  <c r="J915" i="1"/>
  <c r="J916" i="1"/>
  <c r="J917" i="1"/>
  <c r="J918" i="1"/>
  <c r="J919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6" i="1"/>
  <c r="J957" i="1"/>
  <c r="J958" i="1"/>
  <c r="J959" i="1"/>
  <c r="J960" i="1"/>
  <c r="J961" i="1"/>
  <c r="J962" i="1"/>
  <c r="J963" i="1"/>
  <c r="J964" i="1"/>
  <c r="J965" i="1"/>
  <c r="J966" i="1"/>
  <c r="J968" i="1"/>
  <c r="J969" i="1"/>
  <c r="J970" i="1"/>
  <c r="J971" i="1"/>
  <c r="J972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7" i="1"/>
  <c r="J1008" i="1"/>
  <c r="J1009" i="1"/>
  <c r="J1010" i="1"/>
  <c r="J1011" i="1"/>
  <c r="J1012" i="1"/>
  <c r="J1013" i="1"/>
  <c r="J1014" i="1"/>
  <c r="J1015" i="1"/>
  <c r="J1017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8" i="1"/>
  <c r="J1039" i="1"/>
  <c r="J1040" i="1"/>
  <c r="J1041" i="1"/>
  <c r="J1042" i="1"/>
  <c r="J1043" i="1"/>
  <c r="J1044" i="1"/>
  <c r="J1045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5" i="1"/>
  <c r="J1066" i="1"/>
  <c r="J1067" i="1"/>
  <c r="J1068" i="1"/>
  <c r="J1069" i="1"/>
  <c r="J1070" i="1"/>
  <c r="J1071" i="1"/>
  <c r="J1072" i="1"/>
  <c r="J1073" i="1"/>
  <c r="J1074" i="1"/>
  <c r="J1075" i="1"/>
  <c r="J1077" i="1"/>
  <c r="J1078" i="1"/>
  <c r="J1079" i="1"/>
  <c r="J1080" i="1"/>
  <c r="J1082" i="1"/>
  <c r="J1083" i="1"/>
  <c r="J1085" i="1"/>
  <c r="J1086" i="1"/>
  <c r="J1087" i="1"/>
  <c r="J1088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8" i="1"/>
  <c r="J1139" i="1"/>
  <c r="J1140" i="1"/>
  <c r="J1141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4" i="1"/>
  <c r="J1175" i="1"/>
  <c r="J1176" i="1"/>
  <c r="J1177" i="1"/>
  <c r="J1178" i="1"/>
  <c r="J1179" i="1"/>
  <c r="J1180" i="1"/>
  <c r="J1181" i="1"/>
  <c r="J1182" i="1"/>
  <c r="J1183" i="1"/>
  <c r="J1184" i="1"/>
  <c r="J1186" i="1"/>
  <c r="J1187" i="1"/>
  <c r="J1188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7" i="1"/>
  <c r="J1238" i="1"/>
  <c r="J1239" i="1"/>
  <c r="J1240" i="1"/>
  <c r="J1241" i="1"/>
  <c r="J1243" i="1"/>
  <c r="J1244" i="1"/>
  <c r="J1246" i="1"/>
  <c r="J1247" i="1"/>
  <c r="J1248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9" i="1"/>
  <c r="J1350" i="1"/>
  <c r="J1351" i="1"/>
  <c r="J1352" i="1"/>
  <c r="J1353" i="1"/>
  <c r="J1354" i="1"/>
  <c r="J1355" i="1"/>
  <c r="J1357" i="1"/>
  <c r="J1358" i="1"/>
  <c r="J1359" i="1"/>
  <c r="J1361" i="1"/>
  <c r="J1362" i="1"/>
  <c r="J1363" i="1"/>
  <c r="J1364" i="1"/>
  <c r="J1365" i="1"/>
  <c r="J1366" i="1"/>
  <c r="J1367" i="1"/>
  <c r="J1368" i="1"/>
  <c r="J1369" i="1"/>
  <c r="J1371" i="1"/>
  <c r="J1372" i="1"/>
  <c r="J1373" i="1"/>
  <c r="J1374" i="1"/>
  <c r="J1375" i="1"/>
  <c r="J1376" i="1"/>
  <c r="J1377" i="1"/>
  <c r="J1378" i="1"/>
  <c r="J1379" i="1"/>
  <c r="J1381" i="1"/>
  <c r="J1382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4" i="1"/>
  <c r="J1415" i="1"/>
  <c r="J1416" i="1"/>
  <c r="J1417" i="1"/>
  <c r="J1418" i="1"/>
  <c r="J1419" i="1"/>
  <c r="J1420" i="1"/>
  <c r="J1421" i="1"/>
  <c r="J1422" i="1"/>
  <c r="J1424" i="1"/>
  <c r="J1425" i="1"/>
  <c r="J1426" i="1"/>
  <c r="J1427" i="1"/>
  <c r="J1428" i="1"/>
  <c r="J1429" i="1"/>
  <c r="J1430" i="1"/>
  <c r="J1431" i="1"/>
  <c r="J1434" i="1"/>
  <c r="J1435" i="1"/>
  <c r="J1438" i="1"/>
  <c r="J1439" i="1"/>
  <c r="J1440" i="1"/>
  <c r="J1441" i="1"/>
  <c r="J1442" i="1"/>
  <c r="J1443" i="1"/>
  <c r="J1444" i="1"/>
  <c r="J1445" i="1"/>
  <c r="J1446" i="1"/>
  <c r="J1448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8" i="1"/>
  <c r="J1469" i="1"/>
  <c r="J1470" i="1"/>
  <c r="J1471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6" i="1"/>
  <c r="J604" i="1"/>
  <c r="J607" i="1"/>
  <c r="J610" i="1"/>
  <c r="J612" i="1"/>
  <c r="J614" i="1"/>
  <c r="J616" i="1"/>
  <c r="J619" i="1"/>
  <c r="J622" i="1"/>
  <c r="J623" i="1"/>
  <c r="J624" i="1"/>
  <c r="J625" i="1"/>
  <c r="J626" i="1"/>
  <c r="J627" i="1"/>
  <c r="J631" i="1"/>
  <c r="J633" i="1"/>
  <c r="J638" i="1"/>
  <c r="J641" i="1"/>
  <c r="J642" i="1"/>
  <c r="J645" i="1"/>
  <c r="J646" i="1"/>
  <c r="J649" i="1"/>
  <c r="J650" i="1"/>
  <c r="J652" i="1"/>
  <c r="J653" i="1"/>
  <c r="J655" i="1"/>
  <c r="J657" i="1"/>
  <c r="J658" i="1"/>
  <c r="J659" i="1"/>
  <c r="J660" i="1"/>
  <c r="J661" i="1"/>
  <c r="J662" i="1"/>
  <c r="J663" i="1"/>
  <c r="J665" i="1"/>
  <c r="J667" i="1"/>
  <c r="J668" i="1"/>
  <c r="J669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7" i="1"/>
  <c r="J688" i="1"/>
  <c r="J557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35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486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51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180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2" i="1"/>
  <c r="J1928" i="1"/>
  <c r="J1924" i="1"/>
  <c r="J1850" i="1"/>
  <c r="J1843" i="1"/>
  <c r="J1833" i="1"/>
  <c r="J1829" i="1"/>
  <c r="J1824" i="1"/>
  <c r="J1782" i="1"/>
  <c r="J1766" i="1"/>
  <c r="J1749" i="1"/>
  <c r="J1745" i="1"/>
  <c r="J1744" i="1"/>
  <c r="J1743" i="1"/>
  <c r="J1742" i="1"/>
  <c r="J1741" i="1"/>
  <c r="J1737" i="1"/>
  <c r="J1732" i="1"/>
  <c r="J1731" i="1"/>
  <c r="J1729" i="1"/>
  <c r="J1721" i="1"/>
  <c r="J1718" i="1"/>
  <c r="J1716" i="1"/>
  <c r="J1713" i="1"/>
  <c r="J1710" i="1"/>
  <c r="J1703" i="1"/>
  <c r="J1702" i="1"/>
  <c r="J1701" i="1"/>
  <c r="J1696" i="1"/>
  <c r="J1690" i="1"/>
  <c r="J1688" i="1"/>
  <c r="J1684" i="1"/>
  <c r="J1681" i="1"/>
  <c r="J1679" i="1"/>
  <c r="J1647" i="1"/>
  <c r="J1643" i="1"/>
  <c r="J1600" i="1"/>
  <c r="J1589" i="1"/>
  <c r="J1568" i="1"/>
  <c r="J1562" i="1"/>
  <c r="J1552" i="1"/>
  <c r="J1543" i="1"/>
  <c r="J1538" i="1"/>
  <c r="J1522" i="1"/>
  <c r="J1511" i="1"/>
  <c r="J1508" i="1"/>
  <c r="J1505" i="1"/>
  <c r="J1504" i="1"/>
  <c r="J1503" i="1"/>
  <c r="J1502" i="1"/>
  <c r="J1501" i="1"/>
  <c r="J1500" i="1"/>
  <c r="J1498" i="1"/>
  <c r="J1495" i="1"/>
  <c r="J1492" i="1"/>
  <c r="J1491" i="1"/>
  <c r="J1489" i="1"/>
  <c r="J1486" i="1"/>
  <c r="J1472" i="1"/>
  <c r="J1467" i="1"/>
  <c r="J1466" i="1"/>
  <c r="J1449" i="1"/>
  <c r="J1447" i="1"/>
  <c r="J1437" i="1"/>
  <c r="J1436" i="1"/>
  <c r="J1433" i="1"/>
  <c r="J1432" i="1"/>
  <c r="J1423" i="1"/>
  <c r="J1413" i="1"/>
  <c r="J1383" i="1"/>
  <c r="J1380" i="1"/>
  <c r="J1370" i="1"/>
  <c r="J1360" i="1"/>
  <c r="J1356" i="1"/>
  <c r="J1348" i="1"/>
  <c r="J1327" i="1"/>
  <c r="J1291" i="1"/>
  <c r="J1264" i="1"/>
  <c r="J1260" i="1"/>
  <c r="J1249" i="1"/>
  <c r="J1245" i="1"/>
  <c r="J1242" i="1"/>
  <c r="J1236" i="1"/>
  <c r="J1207" i="1"/>
  <c r="J1189" i="1"/>
  <c r="J1185" i="1"/>
  <c r="J1173" i="1"/>
  <c r="J1142" i="1"/>
  <c r="J1137" i="1"/>
  <c r="J1119" i="1"/>
  <c r="J1105" i="1"/>
  <c r="J1089" i="1"/>
  <c r="J1084" i="1"/>
  <c r="J1081" i="1"/>
  <c r="J1076" i="1"/>
  <c r="J1064" i="1"/>
  <c r="J1046" i="1"/>
  <c r="J1037" i="1"/>
  <c r="J1018" i="1"/>
  <c r="J1016" i="1"/>
  <c r="J1006" i="1"/>
  <c r="J973" i="1"/>
  <c r="J967" i="1"/>
  <c r="J955" i="1"/>
  <c r="J920" i="1"/>
  <c r="J914" i="1"/>
  <c r="J903" i="1"/>
  <c r="J869" i="1"/>
  <c r="J849" i="1"/>
  <c r="J839" i="1"/>
  <c r="J837" i="1"/>
  <c r="J809" i="1"/>
  <c r="J805" i="1"/>
  <c r="J786" i="1"/>
  <c r="J775" i="1"/>
  <c r="J774" i="1"/>
  <c r="J766" i="1"/>
  <c r="J756" i="1"/>
  <c r="J720" i="1"/>
  <c r="J712" i="1"/>
  <c r="J710" i="1"/>
  <c r="J702" i="1"/>
  <c r="J690" i="1"/>
  <c r="J595" i="1"/>
  <c r="J594" i="1"/>
  <c r="J593" i="1"/>
  <c r="J603" i="1"/>
  <c r="J602" i="1"/>
  <c r="J601" i="1"/>
  <c r="J600" i="1"/>
  <c r="J599" i="1"/>
  <c r="J598" i="1"/>
  <c r="J597" i="1"/>
  <c r="J606" i="1"/>
  <c r="J605" i="1"/>
  <c r="J609" i="1"/>
  <c r="J608" i="1"/>
  <c r="J686" i="1"/>
  <c r="J670" i="1"/>
  <c r="J666" i="1"/>
  <c r="J664" i="1"/>
  <c r="J656" i="1"/>
  <c r="J654" i="1"/>
  <c r="J651" i="1"/>
  <c r="J648" i="1"/>
  <c r="J647" i="1"/>
  <c r="J644" i="1"/>
  <c r="J643" i="1"/>
  <c r="J640" i="1"/>
  <c r="J639" i="1"/>
  <c r="J637" i="1"/>
  <c r="J636" i="1"/>
  <c r="J635" i="1"/>
  <c r="J634" i="1"/>
  <c r="J632" i="1"/>
  <c r="J630" i="1"/>
  <c r="J629" i="1"/>
  <c r="J628" i="1"/>
  <c r="J621" i="1"/>
  <c r="J620" i="1"/>
  <c r="J618" i="1"/>
  <c r="J617" i="1"/>
  <c r="J615" i="1"/>
  <c r="J613" i="1"/>
  <c r="J611" i="1"/>
  <c r="F1730" i="1" l="1"/>
  <c r="G1730" i="1"/>
  <c r="H1730" i="1"/>
  <c r="I1730" i="1"/>
  <c r="J1730" i="1"/>
  <c r="F1601" i="1"/>
  <c r="G1601" i="1"/>
  <c r="H1601" i="1"/>
  <c r="I1601" i="1"/>
  <c r="J1601" i="1"/>
  <c r="I1587" i="1"/>
  <c r="H1587" i="1"/>
  <c r="G1587" i="1"/>
  <c r="F1587" i="1"/>
  <c r="J1587" i="1"/>
  <c r="F1537" i="1"/>
  <c r="G1537" i="1"/>
  <c r="H1537" i="1"/>
  <c r="I1537" i="1"/>
  <c r="J1537" i="1"/>
  <c r="F1509" i="1"/>
  <c r="G1509" i="1"/>
  <c r="H1509" i="1"/>
  <c r="I1509" i="1"/>
  <c r="J1509" i="1"/>
  <c r="F1485" i="1"/>
  <c r="G1485" i="1"/>
  <c r="H1485" i="1"/>
  <c r="I1485" i="1"/>
  <c r="J1485" i="1"/>
  <c r="F689" i="1"/>
  <c r="G689" i="1"/>
  <c r="H689" i="1"/>
  <c r="I689" i="1"/>
  <c r="J689" i="1"/>
  <c r="F556" i="1"/>
  <c r="G556" i="1"/>
  <c r="H556" i="1"/>
  <c r="I556" i="1"/>
  <c r="J556" i="1"/>
  <c r="F534" i="1"/>
  <c r="G534" i="1"/>
  <c r="H534" i="1"/>
  <c r="I534" i="1"/>
  <c r="J534" i="1"/>
  <c r="F485" i="1"/>
  <c r="G485" i="1"/>
  <c r="H485" i="1"/>
  <c r="I485" i="1"/>
  <c r="J485" i="1"/>
  <c r="F450" i="1"/>
  <c r="G450" i="1"/>
  <c r="H450" i="1"/>
  <c r="I450" i="1"/>
  <c r="J450" i="1"/>
  <c r="F179" i="1"/>
  <c r="G179" i="1"/>
  <c r="H179" i="1"/>
  <c r="I179" i="1"/>
  <c r="J179" i="1"/>
  <c r="F11" i="1"/>
  <c r="G11" i="1"/>
  <c r="H11" i="1"/>
  <c r="I11" i="1"/>
  <c r="J11" i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M49" i="1"/>
  <c r="N49" i="1" s="1"/>
  <c r="M50" i="1"/>
  <c r="N50" i="1" s="1"/>
  <c r="M51" i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M78" i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M100" i="1"/>
  <c r="N100" i="1" s="1"/>
  <c r="M101" i="1"/>
  <c r="N101" i="1" s="1"/>
  <c r="M102" i="1"/>
  <c r="M103" i="1"/>
  <c r="N103" i="1" s="1"/>
  <c r="M104" i="1"/>
  <c r="N104" i="1" s="1"/>
  <c r="M105" i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M115" i="1"/>
  <c r="N115" i="1" s="1"/>
  <c r="M116" i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M146" i="1"/>
  <c r="N146" i="1" s="1"/>
  <c r="M147" i="1"/>
  <c r="N147" i="1" s="1"/>
  <c r="M148" i="1"/>
  <c r="N148" i="1" s="1"/>
  <c r="M149" i="1"/>
  <c r="N149" i="1" s="1"/>
  <c r="M150" i="1"/>
  <c r="M151" i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80" i="1"/>
  <c r="M181" i="1"/>
  <c r="N181" i="1" s="1"/>
  <c r="M182" i="1"/>
  <c r="N182" i="1" s="1"/>
  <c r="M183" i="1"/>
  <c r="N183" i="1" s="1"/>
  <c r="M184" i="1"/>
  <c r="N184" i="1" s="1"/>
  <c r="M185" i="1"/>
  <c r="M186" i="1"/>
  <c r="N186" i="1" s="1"/>
  <c r="M187" i="1"/>
  <c r="M188" i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M204" i="1"/>
  <c r="N204" i="1" s="1"/>
  <c r="M205" i="1"/>
  <c r="N205" i="1" s="1"/>
  <c r="M206" i="1"/>
  <c r="N206" i="1" s="1"/>
  <c r="M207" i="1"/>
  <c r="M208" i="1"/>
  <c r="N208" i="1" s="1"/>
  <c r="M209" i="1"/>
  <c r="N209" i="1" s="1"/>
  <c r="M210" i="1"/>
  <c r="M211" i="1"/>
  <c r="M212" i="1"/>
  <c r="M213" i="1"/>
  <c r="N213" i="1" s="1"/>
  <c r="M214" i="1"/>
  <c r="N214" i="1" s="1"/>
  <c r="M215" i="1"/>
  <c r="N215" i="1" s="1"/>
  <c r="M216" i="1"/>
  <c r="N216" i="1" s="1"/>
  <c r="M217" i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M224" i="1"/>
  <c r="N224" i="1" s="1"/>
  <c r="M225" i="1"/>
  <c r="N225" i="1" s="1"/>
  <c r="M226" i="1"/>
  <c r="N226" i="1" s="1"/>
  <c r="M227" i="1"/>
  <c r="M228" i="1"/>
  <c r="N228" i="1" s="1"/>
  <c r="M229" i="1"/>
  <c r="N229" i="1" s="1"/>
  <c r="M230" i="1"/>
  <c r="M231" i="1"/>
  <c r="N231" i="1" s="1"/>
  <c r="M232" i="1"/>
  <c r="N232" i="1" s="1"/>
  <c r="M233" i="1"/>
  <c r="N233" i="1" s="1"/>
  <c r="M234" i="1"/>
  <c r="M235" i="1"/>
  <c r="M236" i="1"/>
  <c r="N236" i="1" s="1"/>
  <c r="M237" i="1"/>
  <c r="M238" i="1"/>
  <c r="N238" i="1" s="1"/>
  <c r="M239" i="1"/>
  <c r="N239" i="1" s="1"/>
  <c r="M240" i="1"/>
  <c r="N240" i="1" s="1"/>
  <c r="M241" i="1"/>
  <c r="N241" i="1" s="1"/>
  <c r="M242" i="1"/>
  <c r="M243" i="1"/>
  <c r="N243" i="1" s="1"/>
  <c r="M244" i="1"/>
  <c r="N244" i="1" s="1"/>
  <c r="M245" i="1"/>
  <c r="N245" i="1" s="1"/>
  <c r="M246" i="1"/>
  <c r="N246" i="1" s="1"/>
  <c r="M247" i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M257" i="1"/>
  <c r="M258" i="1"/>
  <c r="M259" i="1"/>
  <c r="N259" i="1" s="1"/>
  <c r="M260" i="1"/>
  <c r="N260" i="1" s="1"/>
  <c r="M261" i="1"/>
  <c r="N261" i="1" s="1"/>
  <c r="M262" i="1"/>
  <c r="N262" i="1" s="1"/>
  <c r="M263" i="1"/>
  <c r="M264" i="1"/>
  <c r="N264" i="1" s="1"/>
  <c r="M265" i="1"/>
  <c r="N265" i="1" s="1"/>
  <c r="M266" i="1"/>
  <c r="M267" i="1"/>
  <c r="M268" i="1"/>
  <c r="M269" i="1"/>
  <c r="M270" i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M279" i="1"/>
  <c r="N279" i="1" s="1"/>
  <c r="M280" i="1"/>
  <c r="N280" i="1" s="1"/>
  <c r="M281" i="1"/>
  <c r="M282" i="1"/>
  <c r="M283" i="1"/>
  <c r="M284" i="1"/>
  <c r="M285" i="1"/>
  <c r="M286" i="1"/>
  <c r="M287" i="1"/>
  <c r="N287" i="1" s="1"/>
  <c r="M288" i="1"/>
  <c r="M289" i="1"/>
  <c r="M290" i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M298" i="1"/>
  <c r="M299" i="1"/>
  <c r="N299" i="1" s="1"/>
  <c r="M300" i="1"/>
  <c r="M301" i="1"/>
  <c r="N301" i="1" s="1"/>
  <c r="M302" i="1"/>
  <c r="N302" i="1" s="1"/>
  <c r="M303" i="1"/>
  <c r="M304" i="1"/>
  <c r="M305" i="1"/>
  <c r="N305" i="1" s="1"/>
  <c r="M306" i="1"/>
  <c r="N306" i="1" s="1"/>
  <c r="M307" i="1"/>
  <c r="M308" i="1"/>
  <c r="M309" i="1"/>
  <c r="N309" i="1" s="1"/>
  <c r="M310" i="1"/>
  <c r="N310" i="1" s="1"/>
  <c r="M311" i="1"/>
  <c r="N311" i="1" s="1"/>
  <c r="M312" i="1"/>
  <c r="N312" i="1" s="1"/>
  <c r="M313" i="1"/>
  <c r="M314" i="1"/>
  <c r="N314" i="1" s="1"/>
  <c r="M315" i="1"/>
  <c r="N315" i="1" s="1"/>
  <c r="M316" i="1"/>
  <c r="N316" i="1" s="1"/>
  <c r="M317" i="1"/>
  <c r="N317" i="1" s="1"/>
  <c r="M318" i="1"/>
  <c r="M319" i="1"/>
  <c r="N319" i="1" s="1"/>
  <c r="M320" i="1"/>
  <c r="N320" i="1" s="1"/>
  <c r="M321" i="1"/>
  <c r="M322" i="1"/>
  <c r="M323" i="1"/>
  <c r="M324" i="1"/>
  <c r="N324" i="1" s="1"/>
  <c r="M325" i="1"/>
  <c r="N325" i="1" s="1"/>
  <c r="M326" i="1"/>
  <c r="M327" i="1"/>
  <c r="N327" i="1" s="1"/>
  <c r="M328" i="1"/>
  <c r="N328" i="1" s="1"/>
  <c r="M329" i="1"/>
  <c r="N329" i="1" s="1"/>
  <c r="M330" i="1"/>
  <c r="N330" i="1" s="1"/>
  <c r="M331" i="1"/>
  <c r="M332" i="1"/>
  <c r="M333" i="1"/>
  <c r="M334" i="1"/>
  <c r="N334" i="1" s="1"/>
  <c r="M335" i="1"/>
  <c r="N335" i="1" s="1"/>
  <c r="M336" i="1"/>
  <c r="N336" i="1" s="1"/>
  <c r="M337" i="1"/>
  <c r="N337" i="1" s="1"/>
  <c r="M338" i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M355" i="1"/>
  <c r="N355" i="1" s="1"/>
  <c r="M356" i="1"/>
  <c r="M357" i="1"/>
  <c r="N357" i="1" s="1"/>
  <c r="M358" i="1"/>
  <c r="M359" i="1"/>
  <c r="N359" i="1" s="1"/>
  <c r="M360" i="1"/>
  <c r="N360" i="1" s="1"/>
  <c r="M361" i="1"/>
  <c r="N361" i="1" s="1"/>
  <c r="M362" i="1"/>
  <c r="N362" i="1" s="1"/>
  <c r="M363" i="1"/>
  <c r="M364" i="1"/>
  <c r="N364" i="1" s="1"/>
  <c r="M365" i="1"/>
  <c r="N365" i="1" s="1"/>
  <c r="M366" i="1"/>
  <c r="M367" i="1"/>
  <c r="M368" i="1"/>
  <c r="M369" i="1"/>
  <c r="N369" i="1" s="1"/>
  <c r="M370" i="1"/>
  <c r="M371" i="1"/>
  <c r="N371" i="1" s="1"/>
  <c r="M372" i="1"/>
  <c r="N372" i="1" s="1"/>
  <c r="M373" i="1"/>
  <c r="N373" i="1" s="1"/>
  <c r="M374" i="1"/>
  <c r="M375" i="1"/>
  <c r="N375" i="1" s="1"/>
  <c r="M376" i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M386" i="1"/>
  <c r="N386" i="1" s="1"/>
  <c r="M387" i="1"/>
  <c r="M388" i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M404" i="1"/>
  <c r="N404" i="1" s="1"/>
  <c r="M405" i="1"/>
  <c r="N405" i="1" s="1"/>
  <c r="M406" i="1"/>
  <c r="N406" i="1" s="1"/>
  <c r="M407" i="1"/>
  <c r="M408" i="1"/>
  <c r="M409" i="1"/>
  <c r="M410" i="1"/>
  <c r="M411" i="1"/>
  <c r="M412" i="1"/>
  <c r="M413" i="1"/>
  <c r="M414" i="1"/>
  <c r="M415" i="1"/>
  <c r="M416" i="1"/>
  <c r="N416" i="1" s="1"/>
  <c r="M417" i="1"/>
  <c r="N417" i="1" s="1"/>
  <c r="M418" i="1"/>
  <c r="N418" i="1" s="1"/>
  <c r="M419" i="1"/>
  <c r="M420" i="1"/>
  <c r="N420" i="1" s="1"/>
  <c r="M421" i="1"/>
  <c r="M422" i="1"/>
  <c r="M423" i="1"/>
  <c r="N423" i="1" s="1"/>
  <c r="M424" i="1"/>
  <c r="N424" i="1" s="1"/>
  <c r="M425" i="1"/>
  <c r="M426" i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M434" i="1"/>
  <c r="M435" i="1"/>
  <c r="N435" i="1" s="1"/>
  <c r="M436" i="1"/>
  <c r="N436" i="1" s="1"/>
  <c r="M437" i="1"/>
  <c r="N437" i="1" s="1"/>
  <c r="M438" i="1"/>
  <c r="M439" i="1"/>
  <c r="N439" i="1" s="1"/>
  <c r="M440" i="1"/>
  <c r="M441" i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90" i="1"/>
  <c r="N690" i="1" s="1"/>
  <c r="M691" i="1"/>
  <c r="N691" i="1" s="1"/>
  <c r="M692" i="1"/>
  <c r="N692" i="1" s="1"/>
  <c r="M693" i="1"/>
  <c r="M694" i="1"/>
  <c r="M695" i="1"/>
  <c r="N695" i="1" s="1"/>
  <c r="M696" i="1"/>
  <c r="M697" i="1"/>
  <c r="M698" i="1"/>
  <c r="N698" i="1" s="1"/>
  <c r="M699" i="1"/>
  <c r="M700" i="1"/>
  <c r="N700" i="1" s="1"/>
  <c r="M701" i="1"/>
  <c r="M702" i="1"/>
  <c r="N702" i="1" s="1"/>
  <c r="M703" i="1"/>
  <c r="N703" i="1" s="1"/>
  <c r="M704" i="1"/>
  <c r="M705" i="1"/>
  <c r="M706" i="1"/>
  <c r="M707" i="1"/>
  <c r="M708" i="1"/>
  <c r="M709" i="1"/>
  <c r="N709" i="1" s="1"/>
  <c r="M710" i="1"/>
  <c r="N710" i="1" s="1"/>
  <c r="M711" i="1"/>
  <c r="M712" i="1"/>
  <c r="N712" i="1" s="1"/>
  <c r="M713" i="1"/>
  <c r="M714" i="1"/>
  <c r="N714" i="1" s="1"/>
  <c r="M715" i="1"/>
  <c r="M716" i="1"/>
  <c r="M717" i="1"/>
  <c r="N717" i="1" s="1"/>
  <c r="M718" i="1"/>
  <c r="N718" i="1" s="1"/>
  <c r="M719" i="1"/>
  <c r="N719" i="1" s="1"/>
  <c r="M720" i="1"/>
  <c r="M721" i="1"/>
  <c r="N721" i="1" s="1"/>
  <c r="M722" i="1"/>
  <c r="N722" i="1" s="1"/>
  <c r="M723" i="1"/>
  <c r="M724" i="1"/>
  <c r="M725" i="1"/>
  <c r="M726" i="1"/>
  <c r="N726" i="1" s="1"/>
  <c r="M727" i="1"/>
  <c r="N727" i="1" s="1"/>
  <c r="M728" i="1"/>
  <c r="N728" i="1" s="1"/>
  <c r="M729" i="1"/>
  <c r="M730" i="1"/>
  <c r="N730" i="1" s="1"/>
  <c r="M731" i="1"/>
  <c r="M732" i="1"/>
  <c r="N732" i="1" s="1"/>
  <c r="M733" i="1"/>
  <c r="N733" i="1" s="1"/>
  <c r="M734" i="1"/>
  <c r="M735" i="1"/>
  <c r="M736" i="1"/>
  <c r="M737" i="1"/>
  <c r="M738" i="1"/>
  <c r="M739" i="1"/>
  <c r="N739" i="1" s="1"/>
  <c r="M740" i="1"/>
  <c r="N740" i="1" s="1"/>
  <c r="M741" i="1"/>
  <c r="N741" i="1" s="1"/>
  <c r="M742" i="1"/>
  <c r="M743" i="1"/>
  <c r="N743" i="1" s="1"/>
  <c r="M744" i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M752" i="1"/>
  <c r="M753" i="1"/>
  <c r="M754" i="1"/>
  <c r="N754" i="1" s="1"/>
  <c r="M755" i="1"/>
  <c r="M756" i="1"/>
  <c r="N756" i="1" s="1"/>
  <c r="M757" i="1"/>
  <c r="M758" i="1"/>
  <c r="M759" i="1"/>
  <c r="N759" i="1" s="1"/>
  <c r="M760" i="1"/>
  <c r="N760" i="1" s="1"/>
  <c r="M761" i="1"/>
  <c r="M762" i="1"/>
  <c r="M763" i="1"/>
  <c r="N763" i="1" s="1"/>
  <c r="M764" i="1"/>
  <c r="M765" i="1"/>
  <c r="M766" i="1"/>
  <c r="M767" i="1"/>
  <c r="N767" i="1" s="1"/>
  <c r="M768" i="1"/>
  <c r="N768" i="1" s="1"/>
  <c r="M769" i="1"/>
  <c r="N769" i="1" s="1"/>
  <c r="M770" i="1"/>
  <c r="M771" i="1"/>
  <c r="M772" i="1"/>
  <c r="M773" i="1"/>
  <c r="M774" i="1"/>
  <c r="M775" i="1"/>
  <c r="M776" i="1"/>
  <c r="M777" i="1"/>
  <c r="M778" i="1"/>
  <c r="N778" i="1" s="1"/>
  <c r="M779" i="1"/>
  <c r="N779" i="1" s="1"/>
  <c r="M780" i="1"/>
  <c r="M781" i="1"/>
  <c r="M782" i="1"/>
  <c r="M783" i="1"/>
  <c r="N783" i="1" s="1"/>
  <c r="M784" i="1"/>
  <c r="N784" i="1" s="1"/>
  <c r="M785" i="1"/>
  <c r="N785" i="1" s="1"/>
  <c r="M786" i="1"/>
  <c r="M787" i="1"/>
  <c r="N787" i="1" s="1"/>
  <c r="M788" i="1"/>
  <c r="M789" i="1"/>
  <c r="M790" i="1"/>
  <c r="M791" i="1"/>
  <c r="M792" i="1"/>
  <c r="M793" i="1"/>
  <c r="M794" i="1"/>
  <c r="M795" i="1"/>
  <c r="N795" i="1" s="1"/>
  <c r="M796" i="1"/>
  <c r="N796" i="1" s="1"/>
  <c r="M797" i="1"/>
  <c r="N797" i="1" s="1"/>
  <c r="M798" i="1"/>
  <c r="M799" i="1"/>
  <c r="N799" i="1" s="1"/>
  <c r="M800" i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M808" i="1"/>
  <c r="N808" i="1" s="1"/>
  <c r="M809" i="1"/>
  <c r="N809" i="1" s="1"/>
  <c r="M810" i="1"/>
  <c r="M811" i="1"/>
  <c r="N811" i="1" s="1"/>
  <c r="M812" i="1"/>
  <c r="N812" i="1" s="1"/>
  <c r="M813" i="1"/>
  <c r="N813" i="1" s="1"/>
  <c r="M814" i="1"/>
  <c r="M815" i="1"/>
  <c r="M816" i="1"/>
  <c r="N816" i="1" s="1"/>
  <c r="M817" i="1"/>
  <c r="M818" i="1"/>
  <c r="M819" i="1"/>
  <c r="N819" i="1" s="1"/>
  <c r="M820" i="1"/>
  <c r="N820" i="1" s="1"/>
  <c r="M821" i="1"/>
  <c r="N821" i="1" s="1"/>
  <c r="M822" i="1"/>
  <c r="M823" i="1"/>
  <c r="M824" i="1"/>
  <c r="M825" i="1"/>
  <c r="M826" i="1"/>
  <c r="M827" i="1"/>
  <c r="M828" i="1"/>
  <c r="M829" i="1"/>
  <c r="M830" i="1"/>
  <c r="M831" i="1"/>
  <c r="N831" i="1" s="1"/>
  <c r="M832" i="1"/>
  <c r="M833" i="1"/>
  <c r="M834" i="1"/>
  <c r="N834" i="1" s="1"/>
  <c r="M835" i="1"/>
  <c r="M836" i="1"/>
  <c r="N836" i="1" s="1"/>
  <c r="M837" i="1"/>
  <c r="N837" i="1" s="1"/>
  <c r="M838" i="1"/>
  <c r="N838" i="1" s="1"/>
  <c r="M839" i="1"/>
  <c r="N839" i="1" s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M858" i="1"/>
  <c r="N858" i="1" s="1"/>
  <c r="M859" i="1"/>
  <c r="N859" i="1" s="1"/>
  <c r="M860" i="1"/>
  <c r="M861" i="1"/>
  <c r="N861" i="1" s="1"/>
  <c r="M862" i="1"/>
  <c r="N862" i="1" s="1"/>
  <c r="M863" i="1"/>
  <c r="M864" i="1"/>
  <c r="N864" i="1" s="1"/>
  <c r="M865" i="1"/>
  <c r="M866" i="1"/>
  <c r="M867" i="1"/>
  <c r="M868" i="1"/>
  <c r="M869" i="1"/>
  <c r="N869" i="1" s="1"/>
  <c r="M870" i="1"/>
  <c r="M871" i="1"/>
  <c r="M872" i="1"/>
  <c r="M873" i="1"/>
  <c r="M874" i="1"/>
  <c r="N874" i="1" s="1"/>
  <c r="M875" i="1"/>
  <c r="N875" i="1" s="1"/>
  <c r="M876" i="1"/>
  <c r="N876" i="1" s="1"/>
  <c r="M877" i="1"/>
  <c r="M878" i="1"/>
  <c r="N878" i="1" s="1"/>
  <c r="M879" i="1"/>
  <c r="M880" i="1"/>
  <c r="M881" i="1"/>
  <c r="M882" i="1"/>
  <c r="N882" i="1" s="1"/>
  <c r="M883" i="1"/>
  <c r="N883" i="1" s="1"/>
  <c r="M884" i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M893" i="1"/>
  <c r="M894" i="1"/>
  <c r="M895" i="1"/>
  <c r="N895" i="1" s="1"/>
  <c r="M896" i="1"/>
  <c r="N896" i="1" s="1"/>
  <c r="M897" i="1"/>
  <c r="N897" i="1" s="1"/>
  <c r="M898" i="1"/>
  <c r="M899" i="1"/>
  <c r="N899" i="1" s="1"/>
  <c r="M900" i="1"/>
  <c r="M901" i="1"/>
  <c r="N901" i="1" s="1"/>
  <c r="M902" i="1"/>
  <c r="M903" i="1"/>
  <c r="M904" i="1"/>
  <c r="N904" i="1" s="1"/>
  <c r="M905" i="1"/>
  <c r="N905" i="1" s="1"/>
  <c r="M906" i="1"/>
  <c r="M907" i="1"/>
  <c r="M908" i="1"/>
  <c r="N908" i="1" s="1"/>
  <c r="M909" i="1"/>
  <c r="M910" i="1"/>
  <c r="M911" i="1"/>
  <c r="N911" i="1" s="1"/>
  <c r="M912" i="1"/>
  <c r="M913" i="1"/>
  <c r="M914" i="1"/>
  <c r="N914" i="1" s="1"/>
  <c r="M915" i="1"/>
  <c r="N915" i="1" s="1"/>
  <c r="M916" i="1"/>
  <c r="M917" i="1"/>
  <c r="M918" i="1"/>
  <c r="N918" i="1" s="1"/>
  <c r="M919" i="1"/>
  <c r="M920" i="1"/>
  <c r="N920" i="1" s="1"/>
  <c r="M921" i="1"/>
  <c r="M922" i="1"/>
  <c r="M923" i="1"/>
  <c r="N923" i="1" s="1"/>
  <c r="M924" i="1"/>
  <c r="N924" i="1" s="1"/>
  <c r="M925" i="1"/>
  <c r="N925" i="1" s="1"/>
  <c r="M926" i="1"/>
  <c r="M927" i="1"/>
  <c r="M928" i="1"/>
  <c r="M929" i="1"/>
  <c r="N929" i="1" s="1"/>
  <c r="M930" i="1"/>
  <c r="N930" i="1" s="1"/>
  <c r="M931" i="1"/>
  <c r="M932" i="1"/>
  <c r="N932" i="1" s="1"/>
  <c r="M933" i="1"/>
  <c r="M934" i="1"/>
  <c r="M935" i="1"/>
  <c r="N935" i="1" s="1"/>
  <c r="M936" i="1"/>
  <c r="M937" i="1"/>
  <c r="N937" i="1" s="1"/>
  <c r="M938" i="1"/>
  <c r="M939" i="1"/>
  <c r="N939" i="1" s="1"/>
  <c r="M940" i="1"/>
  <c r="N940" i="1" s="1"/>
  <c r="M941" i="1"/>
  <c r="M942" i="1"/>
  <c r="M943" i="1"/>
  <c r="N943" i="1" s="1"/>
  <c r="M944" i="1"/>
  <c r="N944" i="1" s="1"/>
  <c r="M945" i="1"/>
  <c r="M946" i="1"/>
  <c r="N946" i="1" s="1"/>
  <c r="M947" i="1"/>
  <c r="M948" i="1"/>
  <c r="M949" i="1"/>
  <c r="N949" i="1" s="1"/>
  <c r="M950" i="1"/>
  <c r="N950" i="1" s="1"/>
  <c r="M951" i="1"/>
  <c r="M952" i="1"/>
  <c r="M953" i="1"/>
  <c r="M954" i="1"/>
  <c r="M955" i="1"/>
  <c r="M956" i="1"/>
  <c r="M957" i="1"/>
  <c r="N957" i="1" s="1"/>
  <c r="M958" i="1"/>
  <c r="N958" i="1" s="1"/>
  <c r="M959" i="1"/>
  <c r="M960" i="1"/>
  <c r="N960" i="1" s="1"/>
  <c r="M961" i="1"/>
  <c r="M962" i="1"/>
  <c r="N962" i="1" s="1"/>
  <c r="M963" i="1"/>
  <c r="M964" i="1"/>
  <c r="N964" i="1" s="1"/>
  <c r="M965" i="1"/>
  <c r="N965" i="1" s="1"/>
  <c r="M966" i="1"/>
  <c r="M967" i="1"/>
  <c r="N967" i="1" s="1"/>
  <c r="M968" i="1"/>
  <c r="M969" i="1"/>
  <c r="N969" i="1" s="1"/>
  <c r="M970" i="1"/>
  <c r="M971" i="1"/>
  <c r="N971" i="1" s="1"/>
  <c r="M972" i="1"/>
  <c r="N972" i="1" s="1"/>
  <c r="M973" i="1"/>
  <c r="N973" i="1" s="1"/>
  <c r="M974" i="1"/>
  <c r="M975" i="1"/>
  <c r="M976" i="1"/>
  <c r="N976" i="1" s="1"/>
  <c r="M977" i="1"/>
  <c r="M978" i="1"/>
  <c r="M979" i="1"/>
  <c r="N979" i="1" s="1"/>
  <c r="M980" i="1"/>
  <c r="M981" i="1"/>
  <c r="M982" i="1"/>
  <c r="M983" i="1"/>
  <c r="N983" i="1" s="1"/>
  <c r="M984" i="1"/>
  <c r="N984" i="1" s="1"/>
  <c r="M985" i="1"/>
  <c r="M986" i="1"/>
  <c r="M987" i="1"/>
  <c r="N987" i="1" s="1"/>
  <c r="M988" i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M995" i="1"/>
  <c r="M996" i="1"/>
  <c r="M997" i="1"/>
  <c r="M998" i="1"/>
  <c r="M999" i="1"/>
  <c r="M1000" i="1"/>
  <c r="N1000" i="1" s="1"/>
  <c r="M1001" i="1"/>
  <c r="N1001" i="1" s="1"/>
  <c r="M1002" i="1"/>
  <c r="M1003" i="1"/>
  <c r="M1004" i="1"/>
  <c r="M1005" i="1"/>
  <c r="N1005" i="1" s="1"/>
  <c r="M1006" i="1"/>
  <c r="N1006" i="1" s="1"/>
  <c r="M1007" i="1"/>
  <c r="M1008" i="1"/>
  <c r="M1009" i="1"/>
  <c r="M1010" i="1"/>
  <c r="M1011" i="1"/>
  <c r="M1012" i="1"/>
  <c r="N1012" i="1" s="1"/>
  <c r="M1013" i="1"/>
  <c r="N1013" i="1" s="1"/>
  <c r="M1014" i="1"/>
  <c r="N1014" i="1" s="1"/>
  <c r="M1015" i="1"/>
  <c r="M1016" i="1"/>
  <c r="N1016" i="1" s="1"/>
  <c r="M1017" i="1"/>
  <c r="N1017" i="1" s="1"/>
  <c r="M1018" i="1"/>
  <c r="N1018" i="1" s="1"/>
  <c r="M1019" i="1"/>
  <c r="M1020" i="1"/>
  <c r="M1021" i="1"/>
  <c r="M1022" i="1"/>
  <c r="M1023" i="1"/>
  <c r="M1024" i="1"/>
  <c r="M1025" i="1"/>
  <c r="N1025" i="1" s="1"/>
  <c r="M1026" i="1"/>
  <c r="M1027" i="1"/>
  <c r="N1027" i="1" s="1"/>
  <c r="M1028" i="1"/>
  <c r="M1029" i="1"/>
  <c r="M1030" i="1"/>
  <c r="M1031" i="1"/>
  <c r="M1032" i="1"/>
  <c r="N1032" i="1" s="1"/>
  <c r="M1033" i="1"/>
  <c r="N1033" i="1" s="1"/>
  <c r="M1034" i="1"/>
  <c r="M1035" i="1"/>
  <c r="N1035" i="1" s="1"/>
  <c r="M1036" i="1"/>
  <c r="M1037" i="1"/>
  <c r="N1037" i="1" s="1"/>
  <c r="M1038" i="1"/>
  <c r="M1039" i="1"/>
  <c r="N1039" i="1" s="1"/>
  <c r="M1040" i="1"/>
  <c r="M1041" i="1"/>
  <c r="M1042" i="1"/>
  <c r="N1042" i="1" s="1"/>
  <c r="M1043" i="1"/>
  <c r="M1044" i="1"/>
  <c r="M1045" i="1"/>
  <c r="M1046" i="1"/>
  <c r="M1047" i="1"/>
  <c r="M1048" i="1"/>
  <c r="M1049" i="1"/>
  <c r="N1049" i="1" s="1"/>
  <c r="M1050" i="1"/>
  <c r="N1050" i="1" s="1"/>
  <c r="M1051" i="1"/>
  <c r="N1051" i="1" s="1"/>
  <c r="M1052" i="1"/>
  <c r="M1053" i="1"/>
  <c r="N1053" i="1" s="1"/>
  <c r="M1054" i="1"/>
  <c r="M1055" i="1"/>
  <c r="M1056" i="1"/>
  <c r="N1056" i="1" s="1"/>
  <c r="M1057" i="1"/>
  <c r="M1058" i="1"/>
  <c r="M1059" i="1"/>
  <c r="N1059" i="1" s="1"/>
  <c r="M1060" i="1"/>
  <c r="N1060" i="1" s="1"/>
  <c r="M1061" i="1"/>
  <c r="M1062" i="1"/>
  <c r="N1062" i="1" s="1"/>
  <c r="M1063" i="1"/>
  <c r="M1064" i="1"/>
  <c r="N1064" i="1" s="1"/>
  <c r="M1065" i="1"/>
  <c r="M1066" i="1"/>
  <c r="M1067" i="1"/>
  <c r="N1067" i="1" s="1"/>
  <c r="M1068" i="1"/>
  <c r="M1069" i="1"/>
  <c r="M1070" i="1"/>
  <c r="N1070" i="1" s="1"/>
  <c r="M1071" i="1"/>
  <c r="N1071" i="1" s="1"/>
  <c r="M1072" i="1"/>
  <c r="M1073" i="1"/>
  <c r="N1073" i="1" s="1"/>
  <c r="M1074" i="1"/>
  <c r="N1074" i="1" s="1"/>
  <c r="M1075" i="1"/>
  <c r="N1075" i="1" s="1"/>
  <c r="M1076" i="1"/>
  <c r="N1076" i="1" s="1"/>
  <c r="M1077" i="1"/>
  <c r="M1078" i="1"/>
  <c r="N1078" i="1" s="1"/>
  <c r="M1079" i="1"/>
  <c r="M1080" i="1"/>
  <c r="M1081" i="1"/>
  <c r="N1081" i="1" s="1"/>
  <c r="M1082" i="1"/>
  <c r="M1083" i="1"/>
  <c r="N1083" i="1" s="1"/>
  <c r="M1084" i="1"/>
  <c r="M1085" i="1"/>
  <c r="N1085" i="1" s="1"/>
  <c r="M1086" i="1"/>
  <c r="M1087" i="1"/>
  <c r="M1088" i="1"/>
  <c r="N1088" i="1" s="1"/>
  <c r="M1089" i="1"/>
  <c r="N1089" i="1" s="1"/>
  <c r="M1090" i="1"/>
  <c r="N1090" i="1" s="1"/>
  <c r="M1091" i="1"/>
  <c r="M1092" i="1"/>
  <c r="N1092" i="1" s="1"/>
  <c r="M1093" i="1"/>
  <c r="M1094" i="1"/>
  <c r="N1094" i="1" s="1"/>
  <c r="M1095" i="1"/>
  <c r="N1095" i="1" s="1"/>
  <c r="M1096" i="1"/>
  <c r="N1096" i="1" s="1"/>
  <c r="M1097" i="1"/>
  <c r="N1097" i="1" s="1"/>
  <c r="M1098" i="1"/>
  <c r="M1099" i="1"/>
  <c r="M1100" i="1"/>
  <c r="N1100" i="1" s="1"/>
  <c r="M1101" i="1"/>
  <c r="N1101" i="1" s="1"/>
  <c r="M1102" i="1"/>
  <c r="M1103" i="1"/>
  <c r="M1104" i="1"/>
  <c r="N1104" i="1" s="1"/>
  <c r="M1105" i="1"/>
  <c r="N1105" i="1" s="1"/>
  <c r="M1106" i="1"/>
  <c r="M1107" i="1"/>
  <c r="N1107" i="1" s="1"/>
  <c r="M1108" i="1"/>
  <c r="M1109" i="1"/>
  <c r="N1109" i="1" s="1"/>
  <c r="M1110" i="1"/>
  <c r="M1111" i="1"/>
  <c r="M1112" i="1"/>
  <c r="M1113" i="1"/>
  <c r="N1113" i="1" s="1"/>
  <c r="M1114" i="1"/>
  <c r="N1114" i="1" s="1"/>
  <c r="M1115" i="1"/>
  <c r="M1116" i="1"/>
  <c r="N1116" i="1" s="1"/>
  <c r="M1117" i="1"/>
  <c r="M1118" i="1"/>
  <c r="M1119" i="1"/>
  <c r="M1120" i="1"/>
  <c r="M1121" i="1"/>
  <c r="N1121" i="1" s="1"/>
  <c r="M1122" i="1"/>
  <c r="M1123" i="1"/>
  <c r="M1124" i="1"/>
  <c r="N1124" i="1" s="1"/>
  <c r="M1125" i="1"/>
  <c r="N1125" i="1" s="1"/>
  <c r="M1126" i="1"/>
  <c r="N1126" i="1" s="1"/>
  <c r="M1127" i="1"/>
  <c r="N1127" i="1" s="1"/>
  <c r="M1128" i="1"/>
  <c r="M1129" i="1"/>
  <c r="M1130" i="1"/>
  <c r="N1130" i="1" s="1"/>
  <c r="M1131" i="1"/>
  <c r="M1132" i="1"/>
  <c r="N1132" i="1" s="1"/>
  <c r="M1133" i="1"/>
  <c r="M1134" i="1"/>
  <c r="N1134" i="1" s="1"/>
  <c r="M1135" i="1"/>
  <c r="M1136" i="1"/>
  <c r="N1136" i="1" s="1"/>
  <c r="M1137" i="1"/>
  <c r="N1137" i="1" s="1"/>
  <c r="M1138" i="1"/>
  <c r="M1139" i="1"/>
  <c r="M1140" i="1"/>
  <c r="N1140" i="1" s="1"/>
  <c r="M1141" i="1"/>
  <c r="N1141" i="1" s="1"/>
  <c r="M1142" i="1"/>
  <c r="M1143" i="1"/>
  <c r="N1143" i="1" s="1"/>
  <c r="M1144" i="1"/>
  <c r="N1144" i="1" s="1"/>
  <c r="M1145" i="1"/>
  <c r="N1145" i="1" s="1"/>
  <c r="M1146" i="1"/>
  <c r="N1146" i="1" s="1"/>
  <c r="M1147" i="1"/>
  <c r="M1148" i="1"/>
  <c r="M1149" i="1"/>
  <c r="N1149" i="1" s="1"/>
  <c r="M1150" i="1"/>
  <c r="M1151" i="1"/>
  <c r="N1151" i="1" s="1"/>
  <c r="M1152" i="1"/>
  <c r="N1152" i="1" s="1"/>
  <c r="M1153" i="1"/>
  <c r="M1154" i="1"/>
  <c r="M1155" i="1"/>
  <c r="N1155" i="1" s="1"/>
  <c r="M1156" i="1"/>
  <c r="M1157" i="1"/>
  <c r="M1158" i="1"/>
  <c r="M1159" i="1"/>
  <c r="N1159" i="1" s="1"/>
  <c r="M1160" i="1"/>
  <c r="N1160" i="1" s="1"/>
  <c r="M1161" i="1"/>
  <c r="M1162" i="1"/>
  <c r="M1163" i="1"/>
  <c r="M1164" i="1"/>
  <c r="M1165" i="1"/>
  <c r="M1166" i="1"/>
  <c r="N1166" i="1" s="1"/>
  <c r="M1167" i="1"/>
  <c r="N1167" i="1" s="1"/>
  <c r="M1168" i="1"/>
  <c r="N1168" i="1" s="1"/>
  <c r="M1169" i="1"/>
  <c r="M1170" i="1"/>
  <c r="M1171" i="1"/>
  <c r="N1171" i="1" s="1"/>
  <c r="M1172" i="1"/>
  <c r="M1173" i="1"/>
  <c r="N1173" i="1" s="1"/>
  <c r="M1174" i="1"/>
  <c r="M1175" i="1"/>
  <c r="M1176" i="1"/>
  <c r="N1176" i="1" s="1"/>
  <c r="M1177" i="1"/>
  <c r="N1177" i="1" s="1"/>
  <c r="M1178" i="1"/>
  <c r="N1178" i="1" s="1"/>
  <c r="M1179" i="1"/>
  <c r="N1179" i="1" s="1"/>
  <c r="M1180" i="1"/>
  <c r="M1181" i="1"/>
  <c r="N1181" i="1" s="1"/>
  <c r="M1182" i="1"/>
  <c r="M1183" i="1"/>
  <c r="M1184" i="1"/>
  <c r="N1184" i="1" s="1"/>
  <c r="M1185" i="1"/>
  <c r="M1186" i="1"/>
  <c r="M1187" i="1"/>
  <c r="M1188" i="1"/>
  <c r="N1188" i="1" s="1"/>
  <c r="M1189" i="1"/>
  <c r="N1189" i="1" s="1"/>
  <c r="M1190" i="1"/>
  <c r="N1190" i="1" s="1"/>
  <c r="M1191" i="1"/>
  <c r="N1191" i="1" s="1"/>
  <c r="M1192" i="1"/>
  <c r="M1193" i="1"/>
  <c r="N1193" i="1" s="1"/>
  <c r="M1194" i="1"/>
  <c r="M1195" i="1"/>
  <c r="N1195" i="1" s="1"/>
  <c r="M1196" i="1"/>
  <c r="N1196" i="1" s="1"/>
  <c r="M1197" i="1"/>
  <c r="M1198" i="1"/>
  <c r="N1198" i="1" s="1"/>
  <c r="M1199" i="1"/>
  <c r="M1200" i="1"/>
  <c r="N1200" i="1" s="1"/>
  <c r="M1201" i="1"/>
  <c r="M1202" i="1"/>
  <c r="M1203" i="1"/>
  <c r="N1203" i="1" s="1"/>
  <c r="M1204" i="1"/>
  <c r="M1205" i="1"/>
  <c r="N1205" i="1" s="1"/>
  <c r="M1206" i="1"/>
  <c r="N1206" i="1" s="1"/>
  <c r="M1207" i="1"/>
  <c r="N1207" i="1" s="1"/>
  <c r="M1208" i="1"/>
  <c r="M1209" i="1"/>
  <c r="N1209" i="1" s="1"/>
  <c r="M1210" i="1"/>
  <c r="N1210" i="1" s="1"/>
  <c r="M1211" i="1"/>
  <c r="N1211" i="1" s="1"/>
  <c r="M1212" i="1"/>
  <c r="N1212" i="1" s="1"/>
  <c r="M1213" i="1"/>
  <c r="N1213" i="1" s="1"/>
  <c r="M1214" i="1"/>
  <c r="M1215" i="1"/>
  <c r="M1216" i="1"/>
  <c r="N1216" i="1" s="1"/>
  <c r="M1217" i="1"/>
  <c r="M1218" i="1"/>
  <c r="M1219" i="1"/>
  <c r="N1219" i="1" s="1"/>
  <c r="M1220" i="1"/>
  <c r="N1220" i="1" s="1"/>
  <c r="M1221" i="1"/>
  <c r="M1222" i="1"/>
  <c r="N1222" i="1" s="1"/>
  <c r="M1223" i="1"/>
  <c r="N1223" i="1" s="1"/>
  <c r="M1224" i="1"/>
  <c r="N1224" i="1" s="1"/>
  <c r="M1225" i="1"/>
  <c r="N1225" i="1" s="1"/>
  <c r="M1226" i="1"/>
  <c r="N1226" i="1" s="1"/>
  <c r="M1227" i="1"/>
  <c r="M1228" i="1"/>
  <c r="N1228" i="1" s="1"/>
  <c r="M1229" i="1"/>
  <c r="M1230" i="1"/>
  <c r="M1231" i="1"/>
  <c r="N1231" i="1" s="1"/>
  <c r="M1232" i="1"/>
  <c r="N1232" i="1" s="1"/>
  <c r="M1233" i="1"/>
  <c r="M1234" i="1"/>
  <c r="M1235" i="1"/>
  <c r="M1236" i="1"/>
  <c r="N1236" i="1" s="1"/>
  <c r="M1237" i="1"/>
  <c r="N1237" i="1" s="1"/>
  <c r="M1238" i="1"/>
  <c r="N1238" i="1" s="1"/>
  <c r="M1239" i="1"/>
  <c r="M1240" i="1"/>
  <c r="N1240" i="1" s="1"/>
  <c r="M1241" i="1"/>
  <c r="N1241" i="1" s="1"/>
  <c r="M1242" i="1"/>
  <c r="N1242" i="1" s="1"/>
  <c r="M1243" i="1"/>
  <c r="M1244" i="1"/>
  <c r="N1244" i="1" s="1"/>
  <c r="M1245" i="1"/>
  <c r="N1245" i="1" s="1"/>
  <c r="M1246" i="1"/>
  <c r="N1246" i="1" s="1"/>
  <c r="M1247" i="1"/>
  <c r="N1247" i="1" s="1"/>
  <c r="M1248" i="1"/>
  <c r="M1249" i="1"/>
  <c r="M1250" i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M1257" i="1"/>
  <c r="M1258" i="1"/>
  <c r="M1259" i="1"/>
  <c r="N1259" i="1" s="1"/>
  <c r="M1260" i="1"/>
  <c r="N1260" i="1" s="1"/>
  <c r="M1261" i="1"/>
  <c r="M1262" i="1"/>
  <c r="N1262" i="1" s="1"/>
  <c r="M1263" i="1"/>
  <c r="N1263" i="1" s="1"/>
  <c r="M1264" i="1"/>
  <c r="N1264" i="1" s="1"/>
  <c r="M1265" i="1"/>
  <c r="N1265" i="1" s="1"/>
  <c r="M1266" i="1"/>
  <c r="N1266" i="1" s="1"/>
  <c r="M1267" i="1"/>
  <c r="N1267" i="1" s="1"/>
  <c r="M1268" i="1"/>
  <c r="M1269" i="1"/>
  <c r="M1270" i="1"/>
  <c r="N1270" i="1" s="1"/>
  <c r="M1271" i="1"/>
  <c r="M1272" i="1"/>
  <c r="N1272" i="1" s="1"/>
  <c r="M1273" i="1"/>
  <c r="M1274" i="1"/>
  <c r="N1274" i="1" s="1"/>
  <c r="M1275" i="1"/>
  <c r="N1275" i="1" s="1"/>
  <c r="M1276" i="1"/>
  <c r="N1276" i="1" s="1"/>
  <c r="M1277" i="1"/>
  <c r="M1278" i="1"/>
  <c r="M1279" i="1"/>
  <c r="M1280" i="1"/>
  <c r="N1280" i="1" s="1"/>
  <c r="M1281" i="1"/>
  <c r="N1281" i="1" s="1"/>
  <c r="M1282" i="1"/>
  <c r="M1283" i="1"/>
  <c r="M1284" i="1"/>
  <c r="N1284" i="1" s="1"/>
  <c r="M1285" i="1"/>
  <c r="M1286" i="1"/>
  <c r="N1286" i="1" s="1"/>
  <c r="M1287" i="1"/>
  <c r="M1288" i="1"/>
  <c r="N1288" i="1" s="1"/>
  <c r="M1289" i="1"/>
  <c r="N1289" i="1" s="1"/>
  <c r="M1290" i="1"/>
  <c r="N1290" i="1" s="1"/>
  <c r="M1291" i="1"/>
  <c r="M1292" i="1"/>
  <c r="N1292" i="1" s="1"/>
  <c r="M1293" i="1"/>
  <c r="N1293" i="1" s="1"/>
  <c r="M1294" i="1"/>
  <c r="N1294" i="1" s="1"/>
  <c r="M1295" i="1"/>
  <c r="N1295" i="1" s="1"/>
  <c r="M1296" i="1"/>
  <c r="M1297" i="1"/>
  <c r="N1297" i="1" s="1"/>
  <c r="M1298" i="1"/>
  <c r="N1298" i="1" s="1"/>
  <c r="M1299" i="1"/>
  <c r="N1299" i="1" s="1"/>
  <c r="M1300" i="1"/>
  <c r="N1300" i="1" s="1"/>
  <c r="M1301" i="1"/>
  <c r="N1301" i="1" s="1"/>
  <c r="M1302" i="1"/>
  <c r="N1302" i="1" s="1"/>
  <c r="M1303" i="1"/>
  <c r="M1304" i="1"/>
  <c r="M1305" i="1"/>
  <c r="N1305" i="1" s="1"/>
  <c r="M1306" i="1"/>
  <c r="N1306" i="1" s="1"/>
  <c r="M1307" i="1"/>
  <c r="M1308" i="1"/>
  <c r="N1308" i="1" s="1"/>
  <c r="M1309" i="1"/>
  <c r="N1309" i="1" s="1"/>
  <c r="M1310" i="1"/>
  <c r="M1311" i="1"/>
  <c r="M1312" i="1"/>
  <c r="N1312" i="1" s="1"/>
  <c r="M1313" i="1"/>
  <c r="M1314" i="1"/>
  <c r="M1315" i="1"/>
  <c r="M1316" i="1"/>
  <c r="M1317" i="1"/>
  <c r="N1317" i="1" s="1"/>
  <c r="M1318" i="1"/>
  <c r="M1319" i="1"/>
  <c r="M1320" i="1"/>
  <c r="N1320" i="1" s="1"/>
  <c r="M1321" i="1"/>
  <c r="M1322" i="1"/>
  <c r="N1322" i="1" s="1"/>
  <c r="M1323" i="1"/>
  <c r="N1323" i="1" s="1"/>
  <c r="M1324" i="1"/>
  <c r="N1324" i="1" s="1"/>
  <c r="M1325" i="1"/>
  <c r="M1326" i="1"/>
  <c r="M1327" i="1"/>
  <c r="N1327" i="1" s="1"/>
  <c r="M1328" i="1"/>
  <c r="M1329" i="1"/>
  <c r="M1330" i="1"/>
  <c r="M1331" i="1"/>
  <c r="M1332" i="1"/>
  <c r="N1332" i="1" s="1"/>
  <c r="M1333" i="1"/>
  <c r="M1334" i="1"/>
  <c r="M1335" i="1"/>
  <c r="N1335" i="1" s="1"/>
  <c r="M1336" i="1"/>
  <c r="M1337" i="1"/>
  <c r="M1338" i="1"/>
  <c r="N1338" i="1" s="1"/>
  <c r="M1339" i="1"/>
  <c r="N1339" i="1" s="1"/>
  <c r="M1340" i="1"/>
  <c r="N1340" i="1" s="1"/>
  <c r="M1341" i="1"/>
  <c r="N1341" i="1" s="1"/>
  <c r="M1342" i="1"/>
  <c r="N1342" i="1" s="1"/>
  <c r="M1343" i="1"/>
  <c r="M1344" i="1"/>
  <c r="N1344" i="1" s="1"/>
  <c r="M1345" i="1"/>
  <c r="M1346" i="1"/>
  <c r="N1346" i="1" s="1"/>
  <c r="M1347" i="1"/>
  <c r="N1347" i="1" s="1"/>
  <c r="M1348" i="1"/>
  <c r="N1348" i="1" s="1"/>
  <c r="M1349" i="1"/>
  <c r="M1350" i="1"/>
  <c r="M1351" i="1"/>
  <c r="N1351" i="1" s="1"/>
  <c r="M1352" i="1"/>
  <c r="M1353" i="1"/>
  <c r="M1354" i="1"/>
  <c r="M1355" i="1"/>
  <c r="M1356" i="1"/>
  <c r="N1356" i="1" s="1"/>
  <c r="M1357" i="1"/>
  <c r="N1357" i="1" s="1"/>
  <c r="M1358" i="1"/>
  <c r="M1359" i="1"/>
  <c r="M1360" i="1"/>
  <c r="N1360" i="1" s="1"/>
  <c r="M1361" i="1"/>
  <c r="N1361" i="1" s="1"/>
  <c r="M1362" i="1"/>
  <c r="M1363" i="1"/>
  <c r="M1364" i="1"/>
  <c r="M1365" i="1"/>
  <c r="N1365" i="1" s="1"/>
  <c r="M1366" i="1"/>
  <c r="M1367" i="1"/>
  <c r="M1368" i="1"/>
  <c r="M1369" i="1"/>
  <c r="M1370" i="1"/>
  <c r="M1371" i="1"/>
  <c r="N1371" i="1" s="1"/>
  <c r="M1372" i="1"/>
  <c r="M1373" i="1"/>
  <c r="N1373" i="1" s="1"/>
  <c r="M1374" i="1"/>
  <c r="N1374" i="1" s="1"/>
  <c r="M1375" i="1"/>
  <c r="N1375" i="1" s="1"/>
  <c r="M1376" i="1"/>
  <c r="M1377" i="1"/>
  <c r="N1377" i="1" s="1"/>
  <c r="M1378" i="1"/>
  <c r="N1378" i="1" s="1"/>
  <c r="M1379" i="1"/>
  <c r="N1379" i="1" s="1"/>
  <c r="M1380" i="1"/>
  <c r="N1380" i="1" s="1"/>
  <c r="M1381" i="1"/>
  <c r="M1382" i="1"/>
  <c r="M1383" i="1"/>
  <c r="N1383" i="1" s="1"/>
  <c r="M1384" i="1"/>
  <c r="N1384" i="1" s="1"/>
  <c r="M1385" i="1"/>
  <c r="M1386" i="1"/>
  <c r="N1386" i="1" s="1"/>
  <c r="M1387" i="1"/>
  <c r="M1388" i="1"/>
  <c r="M1389" i="1"/>
  <c r="N1389" i="1" s="1"/>
  <c r="M1390" i="1"/>
  <c r="N1390" i="1" s="1"/>
  <c r="M1391" i="1"/>
  <c r="M1392" i="1"/>
  <c r="N1392" i="1" s="1"/>
  <c r="M1393" i="1"/>
  <c r="M1394" i="1"/>
  <c r="M1395" i="1"/>
  <c r="N1395" i="1" s="1"/>
  <c r="M1396" i="1"/>
  <c r="M1397" i="1"/>
  <c r="N1397" i="1" s="1"/>
  <c r="M1398" i="1"/>
  <c r="M1399" i="1"/>
  <c r="N1399" i="1" s="1"/>
  <c r="M1400" i="1"/>
  <c r="N1400" i="1" s="1"/>
  <c r="M1401" i="1"/>
  <c r="N1401" i="1" s="1"/>
  <c r="M1402" i="1"/>
  <c r="N1402" i="1" s="1"/>
  <c r="M1403" i="1"/>
  <c r="M1404" i="1"/>
  <c r="N1404" i="1" s="1"/>
  <c r="M1405" i="1"/>
  <c r="M1406" i="1"/>
  <c r="M1407" i="1"/>
  <c r="M1408" i="1"/>
  <c r="N1408" i="1" s="1"/>
  <c r="M1409" i="1"/>
  <c r="N1409" i="1" s="1"/>
  <c r="M1410" i="1"/>
  <c r="M1411" i="1"/>
  <c r="M1412" i="1"/>
  <c r="N1412" i="1" s="1"/>
  <c r="M1413" i="1"/>
  <c r="N1413" i="1" s="1"/>
  <c r="M1414" i="1"/>
  <c r="M1415" i="1"/>
  <c r="M1416" i="1"/>
  <c r="N1416" i="1" s="1"/>
  <c r="M1417" i="1"/>
  <c r="N1417" i="1" s="1"/>
  <c r="M1418" i="1"/>
  <c r="N1418" i="1" s="1"/>
  <c r="M1419" i="1"/>
  <c r="N1419" i="1" s="1"/>
  <c r="M1420" i="1"/>
  <c r="M1421" i="1"/>
  <c r="M1422" i="1"/>
  <c r="M1423" i="1"/>
  <c r="M1424" i="1"/>
  <c r="N1424" i="1" s="1"/>
  <c r="M1425" i="1"/>
  <c r="N1425" i="1" s="1"/>
  <c r="M1426" i="1"/>
  <c r="N1426" i="1" s="1"/>
  <c r="M1427" i="1"/>
  <c r="N1427" i="1" s="1"/>
  <c r="M1428" i="1"/>
  <c r="N1428" i="1" s="1"/>
  <c r="M1429" i="1"/>
  <c r="N1429" i="1" s="1"/>
  <c r="M1430" i="1"/>
  <c r="N1430" i="1" s="1"/>
  <c r="M1431" i="1"/>
  <c r="M1432" i="1"/>
  <c r="N1432" i="1" s="1"/>
  <c r="M1433" i="1"/>
  <c r="N1433" i="1" s="1"/>
  <c r="M1434" i="1"/>
  <c r="N1434" i="1" s="1"/>
  <c r="M1435" i="1"/>
  <c r="N1435" i="1" s="1"/>
  <c r="M1436" i="1"/>
  <c r="N1436" i="1" s="1"/>
  <c r="M1437" i="1"/>
  <c r="N1437" i="1" s="1"/>
  <c r="M1438" i="1"/>
  <c r="N1438" i="1" s="1"/>
  <c r="M1439" i="1"/>
  <c r="M1440" i="1"/>
  <c r="N1440" i="1" s="1"/>
  <c r="M1441" i="1"/>
  <c r="N1441" i="1" s="1"/>
  <c r="M1442" i="1"/>
  <c r="N1442" i="1" s="1"/>
  <c r="M1443" i="1"/>
  <c r="M1444" i="1"/>
  <c r="N1444" i="1" s="1"/>
  <c r="M1445" i="1"/>
  <c r="N1445" i="1" s="1"/>
  <c r="M1446" i="1"/>
  <c r="N1446" i="1" s="1"/>
  <c r="M1447" i="1"/>
  <c r="N1447" i="1" s="1"/>
  <c r="M1448" i="1"/>
  <c r="M1449" i="1"/>
  <c r="N1449" i="1" s="1"/>
  <c r="M1450" i="1"/>
  <c r="N1450" i="1" s="1"/>
  <c r="M1451" i="1"/>
  <c r="N1451" i="1" s="1"/>
  <c r="M1452" i="1"/>
  <c r="M1453" i="1"/>
  <c r="M1454" i="1"/>
  <c r="N1454" i="1" s="1"/>
  <c r="M1455" i="1"/>
  <c r="N1455" i="1" s="1"/>
  <c r="M1456" i="1"/>
  <c r="N1456" i="1" s="1"/>
  <c r="M1457" i="1"/>
  <c r="N1457" i="1" s="1"/>
  <c r="M1458" i="1"/>
  <c r="N1458" i="1" s="1"/>
  <c r="M1459" i="1"/>
  <c r="N1459" i="1" s="1"/>
  <c r="M1460" i="1"/>
  <c r="M1461" i="1"/>
  <c r="N1461" i="1" s="1"/>
  <c r="M1462" i="1"/>
  <c r="M1463" i="1"/>
  <c r="N1463" i="1" s="1"/>
  <c r="M1464" i="1"/>
  <c r="M1465" i="1"/>
  <c r="N1465" i="1" s="1"/>
  <c r="M1466" i="1"/>
  <c r="N1466" i="1" s="1"/>
  <c r="M1467" i="1"/>
  <c r="N1467" i="1" s="1"/>
  <c r="M1468" i="1"/>
  <c r="N1468" i="1" s="1"/>
  <c r="M1469" i="1"/>
  <c r="N1469" i="1" s="1"/>
  <c r="M1470" i="1"/>
  <c r="M1471" i="1"/>
  <c r="M1472" i="1"/>
  <c r="N1472" i="1" s="1"/>
  <c r="M1473" i="1"/>
  <c r="N1473" i="1" s="1"/>
  <c r="M1474" i="1"/>
  <c r="M1475" i="1"/>
  <c r="N1475" i="1" s="1"/>
  <c r="M1476" i="1"/>
  <c r="N1476" i="1" s="1"/>
  <c r="M1477" i="1"/>
  <c r="N1477" i="1" s="1"/>
  <c r="M1478" i="1"/>
  <c r="M1479" i="1"/>
  <c r="M1480" i="1"/>
  <c r="M1481" i="1"/>
  <c r="N1481" i="1" s="1"/>
  <c r="M1482" i="1"/>
  <c r="M1483" i="1"/>
  <c r="M1484" i="1"/>
  <c r="M1486" i="1"/>
  <c r="N1486" i="1" s="1"/>
  <c r="M1487" i="1"/>
  <c r="N1487" i="1" s="1"/>
  <c r="M1488" i="1"/>
  <c r="N1488" i="1" s="1"/>
  <c r="M1489" i="1"/>
  <c r="N1489" i="1" s="1"/>
  <c r="M1490" i="1"/>
  <c r="N1490" i="1" s="1"/>
  <c r="M1491" i="1"/>
  <c r="N1491" i="1" s="1"/>
  <c r="M1492" i="1"/>
  <c r="N1492" i="1" s="1"/>
  <c r="M1493" i="1"/>
  <c r="N1493" i="1" s="1"/>
  <c r="M1494" i="1"/>
  <c r="N1494" i="1" s="1"/>
  <c r="M1495" i="1"/>
  <c r="N1495" i="1" s="1"/>
  <c r="M1496" i="1"/>
  <c r="N1496" i="1" s="1"/>
  <c r="M1497" i="1"/>
  <c r="N1497" i="1" s="1"/>
  <c r="M1498" i="1"/>
  <c r="N1498" i="1" s="1"/>
  <c r="M1499" i="1"/>
  <c r="N1499" i="1" s="1"/>
  <c r="M1500" i="1"/>
  <c r="N1500" i="1" s="1"/>
  <c r="M1501" i="1"/>
  <c r="N1501" i="1" s="1"/>
  <c r="M1502" i="1"/>
  <c r="N1502" i="1" s="1"/>
  <c r="M1503" i="1"/>
  <c r="N1503" i="1" s="1"/>
  <c r="M1504" i="1"/>
  <c r="N1504" i="1" s="1"/>
  <c r="M1505" i="1"/>
  <c r="N1505" i="1" s="1"/>
  <c r="M1507" i="1"/>
  <c r="N1507" i="1" s="1"/>
  <c r="M1508" i="1"/>
  <c r="N1508" i="1" s="1"/>
  <c r="M1510" i="1"/>
  <c r="M1511" i="1"/>
  <c r="N1511" i="1" s="1"/>
  <c r="M1512" i="1"/>
  <c r="N1512" i="1" s="1"/>
  <c r="M1513" i="1"/>
  <c r="N1513" i="1" s="1"/>
  <c r="M1514" i="1"/>
  <c r="N1514" i="1" s="1"/>
  <c r="M1515" i="1"/>
  <c r="N1515" i="1" s="1"/>
  <c r="M1516" i="1"/>
  <c r="N1516" i="1" s="1"/>
  <c r="M1517" i="1"/>
  <c r="N1517" i="1" s="1"/>
  <c r="M1518" i="1"/>
  <c r="N1518" i="1" s="1"/>
  <c r="M1519" i="1"/>
  <c r="N1519" i="1" s="1"/>
  <c r="M1520" i="1"/>
  <c r="N1520" i="1" s="1"/>
  <c r="M1521" i="1"/>
  <c r="M1522" i="1"/>
  <c r="N1522" i="1" s="1"/>
  <c r="M1523" i="1"/>
  <c r="N1523" i="1" s="1"/>
  <c r="M1524" i="1"/>
  <c r="N1524" i="1" s="1"/>
  <c r="M1525" i="1"/>
  <c r="N1525" i="1" s="1"/>
  <c r="M1526" i="1"/>
  <c r="N1526" i="1" s="1"/>
  <c r="M1527" i="1"/>
  <c r="N1527" i="1" s="1"/>
  <c r="M1528" i="1"/>
  <c r="N1528" i="1" s="1"/>
  <c r="M1529" i="1"/>
  <c r="M1530" i="1"/>
  <c r="N1530" i="1" s="1"/>
  <c r="M1531" i="1"/>
  <c r="N1531" i="1" s="1"/>
  <c r="M1532" i="1"/>
  <c r="N1532" i="1" s="1"/>
  <c r="M1533" i="1"/>
  <c r="N1533" i="1" s="1"/>
  <c r="M1534" i="1"/>
  <c r="M1535" i="1"/>
  <c r="M1536" i="1"/>
  <c r="N1536" i="1" s="1"/>
  <c r="M1538" i="1"/>
  <c r="N1538" i="1" s="1"/>
  <c r="M1539" i="1"/>
  <c r="N1539" i="1" s="1"/>
  <c r="M1540" i="1"/>
  <c r="N1540" i="1" s="1"/>
  <c r="M1541" i="1"/>
  <c r="M1542" i="1"/>
  <c r="M1543" i="1"/>
  <c r="N1543" i="1" s="1"/>
  <c r="M1544" i="1"/>
  <c r="N1544" i="1" s="1"/>
  <c r="M1545" i="1"/>
  <c r="N1545" i="1" s="1"/>
  <c r="M1546" i="1"/>
  <c r="M1547" i="1"/>
  <c r="N1547" i="1" s="1"/>
  <c r="M1548" i="1"/>
  <c r="N1548" i="1" s="1"/>
  <c r="M1549" i="1"/>
  <c r="N1549" i="1" s="1"/>
  <c r="M1550" i="1"/>
  <c r="N1550" i="1" s="1"/>
  <c r="M1551" i="1"/>
  <c r="N1551" i="1" s="1"/>
  <c r="M1552" i="1"/>
  <c r="N1552" i="1" s="1"/>
  <c r="M1553" i="1"/>
  <c r="M1554" i="1"/>
  <c r="N1554" i="1" s="1"/>
  <c r="M1555" i="1"/>
  <c r="M1556" i="1"/>
  <c r="M1557" i="1"/>
  <c r="N1557" i="1" s="1"/>
  <c r="M1558" i="1"/>
  <c r="M1559" i="1"/>
  <c r="N1559" i="1" s="1"/>
  <c r="M1560" i="1"/>
  <c r="M1561" i="1"/>
  <c r="N1561" i="1" s="1"/>
  <c r="M1562" i="1"/>
  <c r="M1563" i="1"/>
  <c r="N1563" i="1" s="1"/>
  <c r="M1564" i="1"/>
  <c r="N1564" i="1" s="1"/>
  <c r="M1565" i="1"/>
  <c r="M1566" i="1"/>
  <c r="M1567" i="1"/>
  <c r="M1568" i="1"/>
  <c r="N1568" i="1" s="1"/>
  <c r="M1569" i="1"/>
  <c r="M1570" i="1"/>
  <c r="N1570" i="1" s="1"/>
  <c r="M1571" i="1"/>
  <c r="N1571" i="1" s="1"/>
  <c r="M1572" i="1"/>
  <c r="N1572" i="1" s="1"/>
  <c r="M1573" i="1"/>
  <c r="N1573" i="1" s="1"/>
  <c r="M1574" i="1"/>
  <c r="N1574" i="1" s="1"/>
  <c r="M1575" i="1"/>
  <c r="N1575" i="1" s="1"/>
  <c r="M1576" i="1"/>
  <c r="N1576" i="1" s="1"/>
  <c r="M1577" i="1"/>
  <c r="N1577" i="1" s="1"/>
  <c r="M1578" i="1"/>
  <c r="N1578" i="1" s="1"/>
  <c r="M1579" i="1"/>
  <c r="N1579" i="1" s="1"/>
  <c r="M1580" i="1"/>
  <c r="M1581" i="1"/>
  <c r="N1581" i="1" s="1"/>
  <c r="M1582" i="1"/>
  <c r="M1583" i="1"/>
  <c r="N1583" i="1" s="1"/>
  <c r="M1584" i="1"/>
  <c r="M1585" i="1"/>
  <c r="M1586" i="1"/>
  <c r="M1588" i="1"/>
  <c r="M1589" i="1"/>
  <c r="M1590" i="1"/>
  <c r="M1591" i="1"/>
  <c r="N1591" i="1" s="1"/>
  <c r="M1592" i="1"/>
  <c r="M1593" i="1"/>
  <c r="M1594" i="1"/>
  <c r="M1595" i="1"/>
  <c r="N1595" i="1" s="1"/>
  <c r="M1596" i="1"/>
  <c r="N1596" i="1" s="1"/>
  <c r="M1597" i="1"/>
  <c r="M1598" i="1"/>
  <c r="N1598" i="1" s="1"/>
  <c r="M1599" i="1"/>
  <c r="N1599" i="1" s="1"/>
  <c r="M1600" i="1"/>
  <c r="M1602" i="1"/>
  <c r="M1603" i="1"/>
  <c r="N1603" i="1" s="1"/>
  <c r="M1604" i="1"/>
  <c r="M1605" i="1"/>
  <c r="N1605" i="1" s="1"/>
  <c r="M1606" i="1"/>
  <c r="M1607" i="1"/>
  <c r="M1608" i="1"/>
  <c r="M1609" i="1"/>
  <c r="M1610" i="1"/>
  <c r="M1611" i="1"/>
  <c r="N1611" i="1" s="1"/>
  <c r="M1612" i="1"/>
  <c r="M1613" i="1"/>
  <c r="M1614" i="1"/>
  <c r="N1614" i="1" s="1"/>
  <c r="M1615" i="1"/>
  <c r="M1616" i="1"/>
  <c r="N1616" i="1" s="1"/>
  <c r="M1617" i="1"/>
  <c r="N1617" i="1" s="1"/>
  <c r="M1618" i="1"/>
  <c r="M1619" i="1"/>
  <c r="M1620" i="1"/>
  <c r="M1621" i="1"/>
  <c r="N1621" i="1" s="1"/>
  <c r="M1622" i="1"/>
  <c r="N1622" i="1" s="1"/>
  <c r="M1623" i="1"/>
  <c r="N1623" i="1" s="1"/>
  <c r="M1624" i="1"/>
  <c r="N1624" i="1" s="1"/>
  <c r="M1625" i="1"/>
  <c r="M1626" i="1"/>
  <c r="N1626" i="1" s="1"/>
  <c r="M1627" i="1"/>
  <c r="N1627" i="1" s="1"/>
  <c r="M1628" i="1"/>
  <c r="M1629" i="1"/>
  <c r="M1630" i="1"/>
  <c r="M1631" i="1"/>
  <c r="N1631" i="1" s="1"/>
  <c r="M1632" i="1"/>
  <c r="M1633" i="1"/>
  <c r="M1634" i="1"/>
  <c r="N1634" i="1" s="1"/>
  <c r="M1635" i="1"/>
  <c r="N1635" i="1" s="1"/>
  <c r="M1636" i="1"/>
  <c r="N1636" i="1" s="1"/>
  <c r="M1637" i="1"/>
  <c r="M1638" i="1"/>
  <c r="M1639" i="1"/>
  <c r="M1640" i="1"/>
  <c r="M1641" i="1"/>
  <c r="N1641" i="1" s="1"/>
  <c r="M1642" i="1"/>
  <c r="M1643" i="1"/>
  <c r="M1644" i="1"/>
  <c r="N1644" i="1" s="1"/>
  <c r="M1645" i="1"/>
  <c r="M1646" i="1"/>
  <c r="M1647" i="1"/>
  <c r="M1648" i="1"/>
  <c r="N1648" i="1" s="1"/>
  <c r="M1649" i="1"/>
  <c r="N1649" i="1" s="1"/>
  <c r="M1650" i="1"/>
  <c r="N1650" i="1" s="1"/>
  <c r="M1651" i="1"/>
  <c r="M1652" i="1"/>
  <c r="M1653" i="1"/>
  <c r="M1654" i="1"/>
  <c r="M1655" i="1"/>
  <c r="N1655" i="1" s="1"/>
  <c r="M1656" i="1"/>
  <c r="N1656" i="1" s="1"/>
  <c r="M1657" i="1"/>
  <c r="M1658" i="1"/>
  <c r="M1659" i="1"/>
  <c r="M1660" i="1"/>
  <c r="M1661" i="1"/>
  <c r="M1662" i="1"/>
  <c r="N1662" i="1" s="1"/>
  <c r="M1663" i="1"/>
  <c r="N1663" i="1" s="1"/>
  <c r="M1664" i="1"/>
  <c r="M1665" i="1"/>
  <c r="M1666" i="1"/>
  <c r="N1666" i="1" s="1"/>
  <c r="M1667" i="1"/>
  <c r="M1668" i="1"/>
  <c r="M1669" i="1"/>
  <c r="M1670" i="1"/>
  <c r="M1671" i="1"/>
  <c r="N1671" i="1" s="1"/>
  <c r="M1672" i="1"/>
  <c r="M1673" i="1"/>
  <c r="M1674" i="1"/>
  <c r="M1675" i="1"/>
  <c r="N1675" i="1" s="1"/>
  <c r="M1676" i="1"/>
  <c r="M1677" i="1"/>
  <c r="M1678" i="1"/>
  <c r="M1679" i="1"/>
  <c r="M1680" i="1"/>
  <c r="M1681" i="1"/>
  <c r="M1682" i="1"/>
  <c r="N1682" i="1" s="1"/>
  <c r="M1683" i="1"/>
  <c r="M1684" i="1"/>
  <c r="N1684" i="1" s="1"/>
  <c r="M1685" i="1"/>
  <c r="N1685" i="1" s="1"/>
  <c r="M1686" i="1"/>
  <c r="M1687" i="1"/>
  <c r="M1688" i="1"/>
  <c r="M1689" i="1"/>
  <c r="M1690" i="1"/>
  <c r="N1690" i="1" s="1"/>
  <c r="M1691" i="1"/>
  <c r="M1692" i="1"/>
  <c r="M1693" i="1"/>
  <c r="M1694" i="1"/>
  <c r="M1695" i="1"/>
  <c r="N1695" i="1" s="1"/>
  <c r="M1696" i="1"/>
  <c r="M1697" i="1"/>
  <c r="N1697" i="1" s="1"/>
  <c r="M1698" i="1"/>
  <c r="M1699" i="1"/>
  <c r="N1699" i="1" s="1"/>
  <c r="M1700" i="1"/>
  <c r="M1701" i="1"/>
  <c r="N1701" i="1" s="1"/>
  <c r="M1702" i="1"/>
  <c r="N1702" i="1" s="1"/>
  <c r="M1703" i="1"/>
  <c r="N1703" i="1" s="1"/>
  <c r="M1704" i="1"/>
  <c r="M1705" i="1"/>
  <c r="M1706" i="1"/>
  <c r="N1706" i="1" s="1"/>
  <c r="M1707" i="1"/>
  <c r="M1708" i="1"/>
  <c r="M1709" i="1"/>
  <c r="N1709" i="1" s="1"/>
  <c r="M1710" i="1"/>
  <c r="N1710" i="1" s="1"/>
  <c r="M1711" i="1"/>
  <c r="M1712" i="1"/>
  <c r="M1713" i="1"/>
  <c r="M1714" i="1"/>
  <c r="M1715" i="1"/>
  <c r="N1715" i="1" s="1"/>
  <c r="M1716" i="1"/>
  <c r="M1717" i="1"/>
  <c r="M1718" i="1"/>
  <c r="M1719" i="1"/>
  <c r="M1720" i="1"/>
  <c r="M1721" i="1"/>
  <c r="N1721" i="1" s="1"/>
  <c r="M1722" i="1"/>
  <c r="N1722" i="1" s="1"/>
  <c r="M1723" i="1"/>
  <c r="N1723" i="1" s="1"/>
  <c r="M1724" i="1"/>
  <c r="N1724" i="1" s="1"/>
  <c r="M1725" i="1"/>
  <c r="N1725" i="1" s="1"/>
  <c r="M1726" i="1"/>
  <c r="N1726" i="1" s="1"/>
  <c r="M1727" i="1"/>
  <c r="N1727" i="1" s="1"/>
  <c r="M1728" i="1"/>
  <c r="M1729" i="1"/>
  <c r="N1729" i="1" s="1"/>
  <c r="M1731" i="1"/>
  <c r="N1731" i="1" s="1"/>
  <c r="M1732" i="1"/>
  <c r="N1732" i="1" s="1"/>
  <c r="M1733" i="1"/>
  <c r="N1733" i="1" s="1"/>
  <c r="M1734" i="1"/>
  <c r="N1734" i="1" s="1"/>
  <c r="M1735" i="1"/>
  <c r="N1735" i="1" s="1"/>
  <c r="M1736" i="1"/>
  <c r="N1736" i="1" s="1"/>
  <c r="M1737" i="1"/>
  <c r="N1737" i="1" s="1"/>
  <c r="M1738" i="1"/>
  <c r="N1738" i="1" s="1"/>
  <c r="M1739" i="1"/>
  <c r="N1739" i="1" s="1"/>
  <c r="M1740" i="1"/>
  <c r="N1740" i="1" s="1"/>
  <c r="M1741" i="1"/>
  <c r="N1741" i="1" s="1"/>
  <c r="M1742" i="1"/>
  <c r="N1742" i="1" s="1"/>
  <c r="M1743" i="1"/>
  <c r="M1744" i="1"/>
  <c r="N1744" i="1" s="1"/>
  <c r="M1745" i="1"/>
  <c r="N1745" i="1" s="1"/>
  <c r="M1746" i="1"/>
  <c r="M1747" i="1"/>
  <c r="M1748" i="1"/>
  <c r="N1748" i="1" s="1"/>
  <c r="M1749" i="1"/>
  <c r="M1750" i="1"/>
  <c r="N1750" i="1" s="1"/>
  <c r="M1751" i="1"/>
  <c r="N1751" i="1" s="1"/>
  <c r="M1752" i="1"/>
  <c r="N1752" i="1" s="1"/>
  <c r="M1753" i="1"/>
  <c r="N1753" i="1" s="1"/>
  <c r="M1754" i="1"/>
  <c r="M1755" i="1"/>
  <c r="M1756" i="1"/>
  <c r="N1756" i="1" s="1"/>
  <c r="M1757" i="1"/>
  <c r="N1757" i="1" s="1"/>
  <c r="M1758" i="1"/>
  <c r="N1758" i="1" s="1"/>
  <c r="M1759" i="1"/>
  <c r="N1759" i="1" s="1"/>
  <c r="M1760" i="1"/>
  <c r="M1761" i="1"/>
  <c r="M1762" i="1"/>
  <c r="M1763" i="1"/>
  <c r="M1764" i="1"/>
  <c r="N1764" i="1" s="1"/>
  <c r="M1765" i="1"/>
  <c r="N1765" i="1" s="1"/>
  <c r="M1766" i="1"/>
  <c r="N1766" i="1" s="1"/>
  <c r="M1767" i="1"/>
  <c r="N1767" i="1" s="1"/>
  <c r="M1768" i="1"/>
  <c r="M1769" i="1"/>
  <c r="N1769" i="1" s="1"/>
  <c r="M1770" i="1"/>
  <c r="M1771" i="1"/>
  <c r="N1771" i="1" s="1"/>
  <c r="M1772" i="1"/>
  <c r="N1772" i="1" s="1"/>
  <c r="M1773" i="1"/>
  <c r="N1773" i="1" s="1"/>
  <c r="M1774" i="1"/>
  <c r="M1775" i="1"/>
  <c r="N1775" i="1" s="1"/>
  <c r="M1776" i="1"/>
  <c r="M1777" i="1"/>
  <c r="M1778" i="1"/>
  <c r="N1778" i="1" s="1"/>
  <c r="M1779" i="1"/>
  <c r="N1779" i="1" s="1"/>
  <c r="M1780" i="1"/>
  <c r="N1780" i="1" s="1"/>
  <c r="M1781" i="1"/>
  <c r="M1782" i="1"/>
  <c r="N1782" i="1" s="1"/>
  <c r="M1783" i="1"/>
  <c r="M1784" i="1"/>
  <c r="N1784" i="1" s="1"/>
  <c r="M1785" i="1"/>
  <c r="N1785" i="1" s="1"/>
  <c r="M1786" i="1"/>
  <c r="N1786" i="1" s="1"/>
  <c r="M1787" i="1"/>
  <c r="M1788" i="1"/>
  <c r="N1788" i="1" s="1"/>
  <c r="M1789" i="1"/>
  <c r="M1790" i="1"/>
  <c r="N1790" i="1" s="1"/>
  <c r="M1791" i="1"/>
  <c r="M1792" i="1"/>
  <c r="N1792" i="1" s="1"/>
  <c r="M1793" i="1"/>
  <c r="N1793" i="1" s="1"/>
  <c r="M1794" i="1"/>
  <c r="M1795" i="1"/>
  <c r="N1795" i="1" s="1"/>
  <c r="M1796" i="1"/>
  <c r="N1796" i="1" s="1"/>
  <c r="M1797" i="1"/>
  <c r="M1798" i="1"/>
  <c r="N1798" i="1" s="1"/>
  <c r="M1799" i="1"/>
  <c r="N1799" i="1" s="1"/>
  <c r="M1800" i="1"/>
  <c r="M1801" i="1"/>
  <c r="N1801" i="1" s="1"/>
  <c r="M1802" i="1"/>
  <c r="M1803" i="1"/>
  <c r="N1803" i="1" s="1"/>
  <c r="M1804" i="1"/>
  <c r="N1804" i="1" s="1"/>
  <c r="M1805" i="1"/>
  <c r="N1805" i="1" s="1"/>
  <c r="M1806" i="1"/>
  <c r="M1807" i="1"/>
  <c r="M1808" i="1"/>
  <c r="M1809" i="1"/>
  <c r="M1810" i="1"/>
  <c r="N1810" i="1" s="1"/>
  <c r="M1811" i="1"/>
  <c r="N1811" i="1" s="1"/>
  <c r="M1812" i="1"/>
  <c r="N1812" i="1" s="1"/>
  <c r="M1813" i="1"/>
  <c r="M1814" i="1"/>
  <c r="M1815" i="1"/>
  <c r="N1815" i="1" s="1"/>
  <c r="M1816" i="1"/>
  <c r="N1816" i="1" s="1"/>
  <c r="M1817" i="1"/>
  <c r="N1817" i="1" s="1"/>
  <c r="M1818" i="1"/>
  <c r="N1818" i="1" s="1"/>
  <c r="M1819" i="1"/>
  <c r="N1819" i="1" s="1"/>
  <c r="M1820" i="1"/>
  <c r="N1820" i="1" s="1"/>
  <c r="M1821" i="1"/>
  <c r="N1821" i="1" s="1"/>
  <c r="M1822" i="1"/>
  <c r="N1822" i="1" s="1"/>
  <c r="M1823" i="1"/>
  <c r="N1823" i="1" s="1"/>
  <c r="M1824" i="1"/>
  <c r="N1824" i="1" s="1"/>
  <c r="M1825" i="1"/>
  <c r="N1825" i="1" s="1"/>
  <c r="M1826" i="1"/>
  <c r="M1827" i="1"/>
  <c r="M1828" i="1"/>
  <c r="M1829" i="1"/>
  <c r="N1829" i="1" s="1"/>
  <c r="M1830" i="1"/>
  <c r="N1830" i="1" s="1"/>
  <c r="M1831" i="1"/>
  <c r="N1831" i="1" s="1"/>
  <c r="M1832" i="1"/>
  <c r="N1832" i="1" s="1"/>
  <c r="M1833" i="1"/>
  <c r="N1833" i="1" s="1"/>
  <c r="M1834" i="1"/>
  <c r="M1835" i="1"/>
  <c r="M1836" i="1"/>
  <c r="N1836" i="1" s="1"/>
  <c r="M1837" i="1"/>
  <c r="N1837" i="1" s="1"/>
  <c r="M1838" i="1"/>
  <c r="M1839" i="1"/>
  <c r="N1839" i="1" s="1"/>
  <c r="M1840" i="1"/>
  <c r="N1840" i="1" s="1"/>
  <c r="M1841" i="1"/>
  <c r="N1841" i="1" s="1"/>
  <c r="M1842" i="1"/>
  <c r="N1842" i="1" s="1"/>
  <c r="M1843" i="1"/>
  <c r="N1843" i="1" s="1"/>
  <c r="M1844" i="1"/>
  <c r="N1844" i="1" s="1"/>
  <c r="M1845" i="1"/>
  <c r="N1845" i="1" s="1"/>
  <c r="M1846" i="1"/>
  <c r="N1846" i="1" s="1"/>
  <c r="M1847" i="1"/>
  <c r="N1847" i="1" s="1"/>
  <c r="M1848" i="1"/>
  <c r="N1848" i="1" s="1"/>
  <c r="M1849" i="1"/>
  <c r="N1849" i="1" s="1"/>
  <c r="M1850" i="1"/>
  <c r="N1850" i="1" s="1"/>
  <c r="M1851" i="1"/>
  <c r="N1851" i="1" s="1"/>
  <c r="M1852" i="1"/>
  <c r="M1853" i="1"/>
  <c r="N1853" i="1" s="1"/>
  <c r="M1854" i="1"/>
  <c r="N1854" i="1" s="1"/>
  <c r="M1855" i="1"/>
  <c r="N1855" i="1" s="1"/>
  <c r="M1856" i="1"/>
  <c r="N1856" i="1" s="1"/>
  <c r="M1857" i="1"/>
  <c r="N1857" i="1" s="1"/>
  <c r="M1858" i="1"/>
  <c r="N1858" i="1" s="1"/>
  <c r="M1859" i="1"/>
  <c r="N1859" i="1" s="1"/>
  <c r="M1860" i="1"/>
  <c r="N1860" i="1" s="1"/>
  <c r="M1861" i="1"/>
  <c r="N1861" i="1" s="1"/>
  <c r="M1862" i="1"/>
  <c r="N1862" i="1" s="1"/>
  <c r="M1863" i="1"/>
  <c r="N1863" i="1" s="1"/>
  <c r="M1864" i="1"/>
  <c r="N1864" i="1" s="1"/>
  <c r="M1865" i="1"/>
  <c r="N1865" i="1" s="1"/>
  <c r="M1866" i="1"/>
  <c r="N1866" i="1" s="1"/>
  <c r="M1867" i="1"/>
  <c r="M1868" i="1"/>
  <c r="N1868" i="1" s="1"/>
  <c r="M1869" i="1"/>
  <c r="M1870" i="1"/>
  <c r="N1870" i="1" s="1"/>
  <c r="M1871" i="1"/>
  <c r="M1872" i="1"/>
  <c r="M1873" i="1"/>
  <c r="N1873" i="1" s="1"/>
  <c r="M1874" i="1"/>
  <c r="M1875" i="1"/>
  <c r="M1876" i="1"/>
  <c r="N1876" i="1" s="1"/>
  <c r="M1877" i="1"/>
  <c r="N1877" i="1" s="1"/>
  <c r="M1878" i="1"/>
  <c r="M1879" i="1"/>
  <c r="N1879" i="1" s="1"/>
  <c r="M1880" i="1"/>
  <c r="N1880" i="1" s="1"/>
  <c r="M1881" i="1"/>
  <c r="N1881" i="1" s="1"/>
  <c r="M1882" i="1"/>
  <c r="N1882" i="1" s="1"/>
  <c r="M1883" i="1"/>
  <c r="M1884" i="1"/>
  <c r="M1885" i="1"/>
  <c r="M1886" i="1"/>
  <c r="N1886" i="1" s="1"/>
  <c r="M1887" i="1"/>
  <c r="N1887" i="1" s="1"/>
  <c r="M1888" i="1"/>
  <c r="N1888" i="1" s="1"/>
  <c r="M1889" i="1"/>
  <c r="M1890" i="1"/>
  <c r="N1890" i="1" s="1"/>
  <c r="M1891" i="1"/>
  <c r="N1891" i="1" s="1"/>
  <c r="M1892" i="1"/>
  <c r="N1892" i="1" s="1"/>
  <c r="M1893" i="1"/>
  <c r="N1893" i="1" s="1"/>
  <c r="M1894" i="1"/>
  <c r="N1894" i="1" s="1"/>
  <c r="M1895" i="1"/>
  <c r="N1895" i="1" s="1"/>
  <c r="M1896" i="1"/>
  <c r="N1896" i="1" s="1"/>
  <c r="M1897" i="1"/>
  <c r="N1897" i="1" s="1"/>
  <c r="M1898" i="1"/>
  <c r="M1899" i="1"/>
  <c r="N1899" i="1" s="1"/>
  <c r="M1900" i="1"/>
  <c r="N1900" i="1" s="1"/>
  <c r="M1901" i="1"/>
  <c r="N1901" i="1" s="1"/>
  <c r="M1902" i="1"/>
  <c r="N1902" i="1" s="1"/>
  <c r="M1903" i="1"/>
  <c r="N1903" i="1" s="1"/>
  <c r="M1904" i="1"/>
  <c r="M1905" i="1"/>
  <c r="N1905" i="1" s="1"/>
  <c r="M1906" i="1"/>
  <c r="N1906" i="1" s="1"/>
  <c r="M1907" i="1"/>
  <c r="N1907" i="1" s="1"/>
  <c r="M1908" i="1"/>
  <c r="N1908" i="1" s="1"/>
  <c r="M1909" i="1"/>
  <c r="M1910" i="1"/>
  <c r="M1911" i="1"/>
  <c r="N1911" i="1" s="1"/>
  <c r="M1912" i="1"/>
  <c r="M1913" i="1"/>
  <c r="N1913" i="1" s="1"/>
  <c r="M1914" i="1"/>
  <c r="N1914" i="1" s="1"/>
  <c r="M1915" i="1"/>
  <c r="M1916" i="1"/>
  <c r="M1917" i="1"/>
  <c r="M1918" i="1"/>
  <c r="N1918" i="1" s="1"/>
  <c r="M1919" i="1"/>
  <c r="M1920" i="1"/>
  <c r="M1921" i="1"/>
  <c r="M1922" i="1"/>
  <c r="N1922" i="1" s="1"/>
  <c r="M1923" i="1"/>
  <c r="N1923" i="1" s="1"/>
  <c r="M1924" i="1"/>
  <c r="N1924" i="1" s="1"/>
  <c r="M1925" i="1"/>
  <c r="M1926" i="1"/>
  <c r="N1926" i="1" s="1"/>
  <c r="M1927" i="1"/>
  <c r="M1928" i="1"/>
  <c r="N1928" i="1" s="1"/>
  <c r="M1929" i="1"/>
  <c r="N1929" i="1" s="1"/>
  <c r="M1930" i="1"/>
  <c r="N1930" i="1" s="1"/>
  <c r="M1931" i="1"/>
  <c r="N1931" i="1" s="1"/>
  <c r="M1932" i="1"/>
  <c r="N1932" i="1" s="1"/>
  <c r="M1933" i="1"/>
  <c r="N1933" i="1" s="1"/>
  <c r="M1934" i="1"/>
  <c r="N1934" i="1" s="1"/>
  <c r="M1935" i="1"/>
  <c r="N1935" i="1" s="1"/>
  <c r="M1936" i="1"/>
  <c r="N1936" i="1" s="1"/>
  <c r="M12" i="1"/>
  <c r="H10" i="1" l="1"/>
  <c r="G10" i="1"/>
  <c r="J10" i="1"/>
  <c r="F10" i="1"/>
  <c r="I10" i="1"/>
  <c r="N534" i="1"/>
  <c r="N450" i="1"/>
  <c r="N11" i="1"/>
  <c r="N485" i="1"/>
  <c r="N556" i="1"/>
  <c r="N179" i="1"/>
  <c r="N1730" i="1"/>
  <c r="N1509" i="1"/>
  <c r="N1485" i="1"/>
  <c r="N1587" i="1"/>
  <c r="N1537" i="1"/>
  <c r="N1601" i="1"/>
  <c r="N689" i="1"/>
  <c r="M1730" i="1"/>
  <c r="M1601" i="1"/>
  <c r="M1485" i="1"/>
  <c r="M534" i="1"/>
  <c r="M485" i="1"/>
  <c r="M179" i="1"/>
  <c r="M1587" i="1"/>
  <c r="M1509" i="1"/>
  <c r="M1537" i="1"/>
  <c r="M450" i="1"/>
  <c r="M689" i="1"/>
  <c r="M556" i="1"/>
  <c r="M11" i="1"/>
  <c r="N10" i="1" l="1"/>
  <c r="M10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7" i="1"/>
  <c r="C358" i="1"/>
  <c r="C359" i="1"/>
  <c r="C360" i="1"/>
  <c r="C361" i="1"/>
  <c r="C362" i="1"/>
  <c r="C363" i="1"/>
  <c r="C364" i="1"/>
  <c r="C365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36" i="1"/>
  <c r="C37" i="1"/>
  <c r="C42" i="1"/>
  <c r="C53" i="1"/>
  <c r="C54" i="1"/>
  <c r="C55" i="1"/>
  <c r="C57" i="1"/>
  <c r="C58" i="1"/>
  <c r="C59" i="1"/>
  <c r="C63" i="1"/>
  <c r="C65" i="1"/>
  <c r="C67" i="1"/>
  <c r="C68" i="1"/>
  <c r="C69" i="1"/>
  <c r="C81" i="1"/>
  <c r="C82" i="1"/>
  <c r="C83" i="1"/>
  <c r="C84" i="1"/>
  <c r="C85" i="1"/>
  <c r="C86" i="1"/>
  <c r="C88" i="1"/>
  <c r="C90" i="1"/>
  <c r="C108" i="1"/>
  <c r="C109" i="1"/>
  <c r="C116" i="1"/>
  <c r="C125" i="1"/>
  <c r="C131" i="1"/>
  <c r="C141" i="1"/>
  <c r="C142" i="1"/>
  <c r="C144" i="1"/>
  <c r="C146" i="1"/>
  <c r="C151" i="1"/>
  <c r="C153" i="1"/>
  <c r="C154" i="1"/>
  <c r="C159" i="1"/>
  <c r="C162" i="1"/>
  <c r="C164" i="1"/>
  <c r="C167" i="1"/>
  <c r="C172" i="1"/>
  <c r="C174" i="1"/>
  <c r="C452" i="1"/>
  <c r="C453" i="1"/>
  <c r="C454" i="1"/>
  <c r="C455" i="1"/>
  <c r="C456" i="1"/>
  <c r="C457" i="1"/>
  <c r="C458" i="1"/>
  <c r="C459" i="1"/>
  <c r="C460" i="1"/>
  <c r="C462" i="1"/>
  <c r="C463" i="1"/>
  <c r="C464" i="1"/>
  <c r="C465" i="1"/>
  <c r="C466" i="1"/>
  <c r="C467" i="1"/>
  <c r="C468" i="1"/>
  <c r="C469" i="1"/>
  <c r="C471" i="1"/>
  <c r="C472" i="1"/>
  <c r="C473" i="1"/>
  <c r="C477" i="1"/>
  <c r="C480" i="1"/>
  <c r="C482" i="1"/>
  <c r="C483" i="1"/>
  <c r="C484" i="1"/>
  <c r="C451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35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557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5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6" i="1"/>
  <c r="C757" i="1"/>
  <c r="C758" i="1"/>
  <c r="C759" i="1"/>
  <c r="C760" i="1"/>
  <c r="C761" i="1"/>
  <c r="C762" i="1"/>
  <c r="C763" i="1"/>
  <c r="C764" i="1"/>
  <c r="C765" i="1"/>
  <c r="C767" i="1"/>
  <c r="C768" i="1"/>
  <c r="C769" i="1"/>
  <c r="C770" i="1"/>
  <c r="C771" i="1"/>
  <c r="C773" i="1"/>
  <c r="C776" i="1"/>
  <c r="C777" i="1"/>
  <c r="C778" i="1"/>
  <c r="C779" i="1"/>
  <c r="C780" i="1"/>
  <c r="C781" i="1"/>
  <c r="C782" i="1"/>
  <c r="C783" i="1"/>
  <c r="C784" i="1"/>
  <c r="C785" i="1"/>
  <c r="C787" i="1"/>
  <c r="C788" i="1"/>
  <c r="C791" i="1"/>
  <c r="C792" i="1"/>
  <c r="C793" i="1"/>
  <c r="C794" i="1"/>
  <c r="C795" i="1"/>
  <c r="C796" i="1"/>
  <c r="C797" i="1"/>
  <c r="C798" i="1"/>
  <c r="C799" i="1"/>
  <c r="C801" i="1"/>
  <c r="C802" i="1"/>
  <c r="C803" i="1"/>
  <c r="C804" i="1"/>
  <c r="C805" i="1"/>
  <c r="C806" i="1"/>
  <c r="C807" i="1"/>
  <c r="C808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8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4" i="1"/>
  <c r="C866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4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2" i="1"/>
  <c r="C1013" i="1"/>
  <c r="C1014" i="1"/>
  <c r="C1016" i="1"/>
  <c r="C1017" i="1"/>
  <c r="C1018" i="1"/>
  <c r="C1019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50" i="1"/>
  <c r="C1251" i="1"/>
  <c r="C1252" i="1"/>
  <c r="C1253" i="1"/>
  <c r="C1254" i="1"/>
  <c r="C1255" i="1"/>
  <c r="C1256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5" i="1"/>
  <c r="C1416" i="1"/>
  <c r="C1417" i="1"/>
  <c r="C1418" i="1"/>
  <c r="C1419" i="1"/>
  <c r="C1421" i="1"/>
  <c r="C1422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9" i="1"/>
  <c r="C1480" i="1"/>
  <c r="C1481" i="1"/>
  <c r="C1482" i="1"/>
  <c r="C1483" i="1"/>
  <c r="C690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7" i="1"/>
  <c r="C1508" i="1"/>
  <c r="C1486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30" i="1"/>
  <c r="C1531" i="1"/>
  <c r="C1532" i="1"/>
  <c r="C1533" i="1"/>
  <c r="C1535" i="1"/>
  <c r="C1536" i="1"/>
  <c r="C1510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5" i="1"/>
  <c r="C1576" i="1"/>
  <c r="C1577" i="1"/>
  <c r="C1578" i="1"/>
  <c r="C1579" i="1"/>
  <c r="C1580" i="1"/>
  <c r="C1584" i="1"/>
  <c r="C1585" i="1"/>
  <c r="C1586" i="1"/>
  <c r="C1538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3" i="1"/>
  <c r="C1604" i="1"/>
  <c r="C1605" i="1"/>
  <c r="C1606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8" i="1"/>
  <c r="C1639" i="1"/>
  <c r="C1640" i="1"/>
  <c r="C1641" i="1"/>
  <c r="C1642" i="1"/>
  <c r="C1643" i="1"/>
  <c r="C1644" i="1"/>
  <c r="C1645" i="1"/>
  <c r="C1646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9" i="1"/>
  <c r="C1670" i="1"/>
  <c r="C1672" i="1"/>
  <c r="C1673" i="1"/>
  <c r="C1674" i="1"/>
  <c r="C1675" i="1"/>
  <c r="C1676" i="1"/>
  <c r="C1677" i="1"/>
  <c r="C1680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602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7" i="1"/>
  <c r="C1858" i="1"/>
  <c r="C1859" i="1"/>
  <c r="C1860" i="1"/>
  <c r="C1861" i="1"/>
  <c r="C1862" i="1"/>
  <c r="C1863" i="1"/>
  <c r="C1864" i="1"/>
  <c r="C1865" i="1"/>
  <c r="C1866" i="1"/>
  <c r="C1868" i="1"/>
  <c r="C1869" i="1"/>
  <c r="C1870" i="1"/>
  <c r="C1871" i="1"/>
  <c r="C1872" i="1"/>
  <c r="C1873" i="1"/>
  <c r="C1874" i="1"/>
  <c r="C1875" i="1"/>
  <c r="C1876" i="1"/>
  <c r="C1877" i="1"/>
  <c r="C1878" i="1"/>
  <c r="C1880" i="1"/>
  <c r="C1881" i="1"/>
  <c r="C1882" i="1"/>
  <c r="C1883" i="1"/>
  <c r="C1884" i="1"/>
  <c r="C1885" i="1"/>
  <c r="C1886" i="1"/>
  <c r="C1888" i="1"/>
  <c r="C1889" i="1"/>
  <c r="C1890" i="1"/>
  <c r="C1891" i="1"/>
  <c r="C1892" i="1"/>
  <c r="C1893" i="1"/>
  <c r="C1894" i="1"/>
  <c r="C1896" i="1"/>
  <c r="C1897" i="1"/>
  <c r="C1898" i="1"/>
  <c r="C1899" i="1"/>
  <c r="C1900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4" i="1"/>
  <c r="C1925" i="1"/>
  <c r="C1926" i="1"/>
  <c r="C1927" i="1"/>
  <c r="C1928" i="1"/>
  <c r="C1731" i="1"/>
  <c r="L1730" i="1" l="1"/>
  <c r="L1601" i="1"/>
  <c r="L1587" i="1"/>
  <c r="L1537" i="1"/>
  <c r="L1509" i="1"/>
  <c r="L1485" i="1"/>
  <c r="L689" i="1"/>
  <c r="L556" i="1"/>
  <c r="L534" i="1"/>
  <c r="L485" i="1"/>
  <c r="L450" i="1"/>
  <c r="L179" i="1"/>
  <c r="L11" i="1"/>
  <c r="K11" i="1"/>
  <c r="L10" i="1" l="1"/>
  <c r="K1730" i="1"/>
  <c r="K1601" i="1"/>
  <c r="K1587" i="1"/>
  <c r="K1537" i="1"/>
  <c r="K1509" i="1"/>
  <c r="K1485" i="1"/>
  <c r="K689" i="1"/>
  <c r="K556" i="1"/>
  <c r="K534" i="1"/>
  <c r="K485" i="1"/>
  <c r="K450" i="1"/>
  <c r="K179" i="1"/>
  <c r="K10" i="1" l="1"/>
</calcChain>
</file>

<file path=xl/sharedStrings.xml><?xml version="1.0" encoding="utf-8"?>
<sst xmlns="http://schemas.openxmlformats.org/spreadsheetml/2006/main" count="5013" uniqueCount="1864">
  <si>
    <t>Параметры:</t>
  </si>
  <si>
    <t>Дата остатков1: 01.04.2026 0:00:00</t>
  </si>
  <si>
    <t>Дата остатков2: 01.01.2026 0:00:00</t>
  </si>
  <si>
    <t>Склады: 70 Изолятор брака; 70 Склад ; 70 Склад, ТМЦ длит/хранен...; 70/1-2 склад металла; 70/1-3-8 Склад металла ку...; 70/ВСП Склад; 70/Коммерческий металл; 71/1-3-8 Склад металла пр...; 71/4 Склад Спецтехника; 71/9 Склад Колесное произ...;...</t>
  </si>
  <si>
    <t xml:space="preserve">Тип цен: Закупочные </t>
  </si>
  <si>
    <t>Склад</t>
  </si>
  <si>
    <t>Номенклатура</t>
  </si>
  <si>
    <t>Статус</t>
  </si>
  <si>
    <t>ТЕКУЩИЙ ЗАПАС</t>
  </si>
  <si>
    <t>19 ВСП</t>
  </si>
  <si>
    <t>Арматура 6 А240</t>
  </si>
  <si>
    <t>НЕЛИКВИД</t>
  </si>
  <si>
    <t>Арматура 8 А240</t>
  </si>
  <si>
    <t>Двутавр 12Б1х12000 ГОСТ Р 57837-2017/Ст3сп ГОСТ 535-2005</t>
  </si>
  <si>
    <t xml:space="preserve">Двутавр 20Б1х1200 ГОСТ Р 57837-2017 /С255 ГОСТ 27772-2021 </t>
  </si>
  <si>
    <t>Двутавр 20К2х12000 ГОСТ Р 57837-2017/С255 ГОСТ 27772-2015</t>
  </si>
  <si>
    <t>Двутавр 36М ГОСТ 19425-74/С255 ГОСТ 27772-2021</t>
  </si>
  <si>
    <t>Двутавр 40Ш2х12000 ГОСТ Р 57837-2017/С255 ГОСТ 27772-2015</t>
  </si>
  <si>
    <t>Заготовка 12Х18Н10Т (AISI 321) 100х92 (+6,5мм)х126 (+6,5мм)</t>
  </si>
  <si>
    <t>Заготовка 12Х18Н10Т (AISI 321) 30х132 (+2,5мм)х170 (+2,5мм)</t>
  </si>
  <si>
    <t>Заготовка круг 40Х  ф320х130мм</t>
  </si>
  <si>
    <t>Заготовка круг Ст40Х 260х20</t>
  </si>
  <si>
    <t>Заготовка круг Ст40Х 280х140</t>
  </si>
  <si>
    <t>Заготовка круг Ст40Х 280х40</t>
  </si>
  <si>
    <t>Заготовка круг Ст40Х 290х15</t>
  </si>
  <si>
    <t>Заготовка круг Ст45 340х50</t>
  </si>
  <si>
    <t>Заготовка Поковка круглая Ст20 330мм (длина 210 мм. допуск+/-3мм.)</t>
  </si>
  <si>
    <t>Заготовка Поковка круглая Ст20 800мм гр.IV, УЗК (длина 210 мм. допуск+/-5мм.)</t>
  </si>
  <si>
    <t>Заготовка Ст.20 ф230х110 мм (ф220х100 мм)</t>
  </si>
  <si>
    <t>КВАДРАТ 14 ГОСТ 8559-75/45 ГОСТ 1050-2013</t>
  </si>
  <si>
    <t>КВАДРАТ 150 ГОСТ 2591-2006/09Г2С ГОСТ 19281-2014</t>
  </si>
  <si>
    <t>КВАДРАТ 20 ГОСТ 2591-2006/Ст3сп ГОСТ 535-2005</t>
  </si>
  <si>
    <t>КВАДРАТ 30 ГОСТ 2591-88/Ст3сп ГОСТ 535-2005</t>
  </si>
  <si>
    <t>КВАДРАТ 80 ГОСТ 21488-97/20Х23Н18 ГОСТ 5949-2018</t>
  </si>
  <si>
    <t>КВАДРАТ В1-IV-НД 80 ГОСТ 2591-2006/20Х23Н18 2ГП-УЗ ГОСТ 5949-2018</t>
  </si>
  <si>
    <t>КРУГ 12 ГОСТ 2590-2006/Ст3 ГОСТ 535-2005</t>
  </si>
  <si>
    <t>Круг 140 ст 5ХНМ</t>
  </si>
  <si>
    <t>КРУГ 160 ГОСТ 2590-2006/37ХН3А ТУ 14-1-950-86</t>
  </si>
  <si>
    <t>КРУГ 160х6000 ГОСТ 2590-2006/45Х 2ГП ГОСТ 4543-2016</t>
  </si>
  <si>
    <t>КРУГ 240 ГОСТ 2590-2006/0ХН3МФА ТУ 14-1-4058-2006</t>
  </si>
  <si>
    <t>КРУГ 240 ГОСТ 2590-2006/25 ГОСТ 1050-2013</t>
  </si>
  <si>
    <t>КРУГ 25 ГОСТ 2590-2006/12Х18Н10Т ГОСТ 5949-2018</t>
  </si>
  <si>
    <t>Круг 250х1075 ст AISI 8630.</t>
  </si>
  <si>
    <t>Круг 280 ГОСТ 5950/4Х5В2ФС ТУ 14-136-330</t>
  </si>
  <si>
    <t>КРУГ 32 ГОСТ 2590-2006/20 ГОСТ 1050-2013</t>
  </si>
  <si>
    <t>КРУГ 4 ASTM A484/AISI 321 ASTM A276</t>
  </si>
  <si>
    <t>КРУГ 45 ГОСТ 2590-2006/20 ГОСТ 1050-2013</t>
  </si>
  <si>
    <t>КРУГ 45 ГОСТ 2590-2006/45Х ГОСТ 4543-2016</t>
  </si>
  <si>
    <t>КРУГ 45 ГОСТ 2590-2006/Р6М5 ГОСТ 19265-73</t>
  </si>
  <si>
    <t>Круг 450 ГОСТ 5950/4Х5В2ФС ГОСТ 8479</t>
  </si>
  <si>
    <t>КРУГ 5 ГОСТ 2590-2006/9ХС II-а-2ГП ГОСТ 5950-2000</t>
  </si>
  <si>
    <t>КРУГ 50 ГОСТ 2590-2006/12Х2Н4А ГОСТ 4543-2016</t>
  </si>
  <si>
    <t>Круг 540 ГОСТ 5950/7Х3 ГОСТ 8479</t>
  </si>
  <si>
    <t>КРУГ 6 ГОСТ 7417-75/35 ГОСТ 1050-2013</t>
  </si>
  <si>
    <t>КРУГ 60 ГОСТ 2590-2006/20 ГОСТ 1050-2013</t>
  </si>
  <si>
    <t>КРУГ 60 ГОСТ 2590-2006/35 ГОСТ 1050-2013</t>
  </si>
  <si>
    <t>КРУГ 65 ГОСТ 2590-2006/09Г2С ГОСТ 1051-73</t>
  </si>
  <si>
    <t>КРУГ В1-IV-МД 16х6000 ГОСТ 2590-2006/20 2ГП-УЗ2 ГОСТ 1050-2013</t>
  </si>
  <si>
    <t>КРУГ В1-IV-МД 40х6000 ГОСТ 2590-2006/35 2ГП-УЗ2 ГОСТ 1050-2013</t>
  </si>
  <si>
    <t>КРУГ В1-IV-МД 70х6000 ГОСТ 2590-2006/35 2ГП-УЗ2 ГОСТ 1050-2013</t>
  </si>
  <si>
    <t>КРУГ В1-IV-НД 110 ГОСТ 2590-2006/45 2ГП-УЗ2 ГОСТ 1050-2013</t>
  </si>
  <si>
    <t>КРУГ В1-IV-НД 110 ГОСТ 2590-2006/45ХН2МФА Ш-2ГП-УЗ2 ГОСТ 4543-2016</t>
  </si>
  <si>
    <t>КРУГ В1-IV-НД 240 ГОСТ 2590-2006/45 2ГП-УЗ2 ГОСТ 1050-2013</t>
  </si>
  <si>
    <t>КРУГ В1-IV-НД 36 ГОСТ 2590-2006/4Х4ВМФС (ДИ22) а-2ГП ГОСТ 5950-2000</t>
  </si>
  <si>
    <t>КРУГ В1-IV-НД 60 ГОСТ 2590-2006/38Х2Н2МА 2ГП-УЗ2 ГОСТ 4543-2016</t>
  </si>
  <si>
    <t>КРУГ В1-IV-НД 63 ГОСТ 2590-2006/18ХГТ 2ГП-УЗ2 ГОСТ 4543-2016</t>
  </si>
  <si>
    <t>КРУГ В1-IV-НД 80 ГОСТ 2590-2006/7Х3 а-2ГП ГОСТ 5950-2000</t>
  </si>
  <si>
    <t>Круг кованный ф180 4Х5МФС (с обдиркой)</t>
  </si>
  <si>
    <t>Круг кованный ф300 4Х5МФС (с обдиркой)</t>
  </si>
  <si>
    <t>Круг кованный ф390 4Х5МФС (с обдиркой)</t>
  </si>
  <si>
    <t>КРУГ ОД 130 ГОСТ 2590-2006/95X18 ГОСТ 5949-2018</t>
  </si>
  <si>
    <t>Отливка Диск нажимной  черт. УД-1696Пр</t>
  </si>
  <si>
    <t>Отливка Крышка (цилиндр предохранителя 17КП) Молот М1547 5т</t>
  </si>
  <si>
    <t>Поковка 12Х18Н10Т 120х92х60</t>
  </si>
  <si>
    <t>Поковка 12Х18Н10Т 170х140х30</t>
  </si>
  <si>
    <t>Поковка 38Х2Н2МА ф830хф375х560 черт.КА8546-21-402 (Шестерня)</t>
  </si>
  <si>
    <t>Поковка 40Х ф380х50</t>
  </si>
  <si>
    <t>Поковка 40Х ф380х86</t>
  </si>
  <si>
    <t>СВЕРХЗАПАС</t>
  </si>
  <si>
    <t>Поковка 45 ф600х3945(шт)</t>
  </si>
  <si>
    <t>Поковка 45 ф730хф350х405 черт.КА8546-11-401 (Гайка нижняя)</t>
  </si>
  <si>
    <t>Поковка 45 ф950хф800х310 черт.КА8546-21-401 (Стакан)</t>
  </si>
  <si>
    <t>Поковка 4Х5МФС ф260</t>
  </si>
  <si>
    <t>Поковка 4Х5МФС ф270</t>
  </si>
  <si>
    <t>Поковка 4Х5МФС ф390</t>
  </si>
  <si>
    <t>Поковка 4Х5МФС ф420</t>
  </si>
  <si>
    <t>Поковка 4Х5МФС-Ш ф390 (Китай)</t>
  </si>
  <si>
    <t>Поковка 5ХНМ ф330</t>
  </si>
  <si>
    <t>Поковка 65Г ф380х125</t>
  </si>
  <si>
    <t>Поковка 65Г ф450х125</t>
  </si>
  <si>
    <t>Поковка 65Г ф470х125</t>
  </si>
  <si>
    <t>Поковка 7Х3 ф190</t>
  </si>
  <si>
    <t>Поковка 7х3 ф320</t>
  </si>
  <si>
    <t>Поковка Подушка черт. М1547-04-303М13П</t>
  </si>
  <si>
    <t>Поковка ф250х4700 ГОСТ 8479/4Х5МФС ГОСТ 5950</t>
  </si>
  <si>
    <t xml:space="preserve">Поковка ф580 ст 45 ГОСТ 8479-70 </t>
  </si>
  <si>
    <t>Поковка ф770+/-20х250+/-5 ст 20</t>
  </si>
  <si>
    <t>Поковка Штока молота ВПЧ 16т. черт. 07.09.2022-01И, ф320+/-2х4160+/-2</t>
  </si>
  <si>
    <t xml:space="preserve">Полоса 5х50 Ст 3 </t>
  </si>
  <si>
    <t>Протяжка ф250х1900 ст 38Х2Н2МА.</t>
  </si>
  <si>
    <t>Профиль 100х100х6х12000 ГОСТ 30245-2003/С355 ГОСТ 27772-2015</t>
  </si>
  <si>
    <t>Профиль 120х120х5х12000 ГОСТ 30245-2003/Ст3сп ГОСТ 14637-89</t>
  </si>
  <si>
    <t>Профиль 140х100х5х12000 ГОСТ 30245-2003/С255 ГОСТ 27772-2021</t>
  </si>
  <si>
    <t>Профиль 60х40х4 ГОСТ 30245-2003/С245 ГОСТ 27772-2015</t>
  </si>
  <si>
    <t>Пруток алюминиевый Амц ф100</t>
  </si>
  <si>
    <t>Рельс А55 DIN536</t>
  </si>
  <si>
    <t>Рельс Р-18</t>
  </si>
  <si>
    <t>Рельсы КР-70 ст63</t>
  </si>
  <si>
    <t>Труба 102х12 ГОСТ 8732-78/20 ГОСТ 8731-74</t>
  </si>
  <si>
    <t>Труба 102х22 ГОСТ 8732-78/20 ГОСТ 8731-74</t>
  </si>
  <si>
    <t>Труба 10х2,8 ГОСТ 3262-75/ВСт3сп ГОСТ 8731-74</t>
  </si>
  <si>
    <t>Труба 120х120х6 ГОСТ 8639-82/09Г2С ГОСТ 19281-2014</t>
  </si>
  <si>
    <t>Труба 127х12 ГОСТ 8732-78/20 ГОСТ 8731-74</t>
  </si>
  <si>
    <t>Труба 152х20 ГОСТ 8732-78/20 ГОСТ 8731-74</t>
  </si>
  <si>
    <t>Труба 15х2,5 ГОСТ 8734-75/20 ГОСТ 8731-74</t>
  </si>
  <si>
    <t>Труба 168х30 ГОСТ 8732-78/20 ГОСТ 8731-74</t>
  </si>
  <si>
    <t>Труба 180х20 ГОСТ 8732-78/20 ГОСТ 8731-74</t>
  </si>
  <si>
    <t>Труба 194х25 ГОСТ 8732-78/20 ГОСТ 8731-74</t>
  </si>
  <si>
    <t>Труба 20х2,8 ГОСТ 8734-75/20 ГОСТ 8731-74</t>
  </si>
  <si>
    <t>Труба 20х2,8 ГОСТ 8734-75/ВСт3сп ГОСТ 8731-74</t>
  </si>
  <si>
    <t>Труба 20х4 ГОСТ 9941-81/12Х18Н10Т ГОСТ 5949-2018</t>
  </si>
  <si>
    <t>Труба 20х5 ст 12Х18Н10Т ГОСТ 9941</t>
  </si>
  <si>
    <t xml:space="preserve">Труба 22х2,5 ст 12Х18Н10Т </t>
  </si>
  <si>
    <t>Труба 245х45 ГОСТ 8732 ст 20 L=1000мм</t>
  </si>
  <si>
    <t>Труба 24х6 ГОСТ 8734-75/20 ГОСТ 8731-74</t>
  </si>
  <si>
    <t>Труба 25Х3,2 ГОСТ 3262-62</t>
  </si>
  <si>
    <t>Труба 325х9 ГОСТ 10704-91/В20 ГОСТ 10705-80</t>
  </si>
  <si>
    <t>Труба 32х3,2 ГОСТ 3262-75/ВСт3сп ГОСТ 8731-74</t>
  </si>
  <si>
    <t>Труба 36х4 ст 12Х18Н10Т</t>
  </si>
  <si>
    <t>Труба 36х6 ГОСТ 8734-75/20 ГОСТ 8731-74</t>
  </si>
  <si>
    <t>Труба 38х3 ГОСТ 8734-75/20 ГОСТ 8731-74</t>
  </si>
  <si>
    <t>Труба 38х3,5 ГОСТ 10704-91/ВСт3сп ГОСТ 10705-80</t>
  </si>
  <si>
    <t>Труба 38х6 ГОСТ 8732-78/20 ГОСТ 8731-74</t>
  </si>
  <si>
    <t>Труба 42х7/12Х18Н10Т ГОСТ 9941-81</t>
  </si>
  <si>
    <t>Труба 45х1,5 ГОСТ 10704-91/ВСт08пс ГОСТ 10705-80</t>
  </si>
  <si>
    <t>Труба 48х1,2 ГОСТ 10704-91/ВСт08пс ГОСТ 10705-80</t>
  </si>
  <si>
    <t>Труба 54х5 ГОСТ 8734-75/Б20 ГОСТ 8733-74</t>
  </si>
  <si>
    <t xml:space="preserve">Труба 65х4 </t>
  </si>
  <si>
    <t>Труба 65х4 СТ20</t>
  </si>
  <si>
    <t>Труба 70х16 ст 20</t>
  </si>
  <si>
    <t xml:space="preserve">Труба 76х3,5 </t>
  </si>
  <si>
    <t>Труба 80х40х4/ВСт3сп ГОСТ 13663-86</t>
  </si>
  <si>
    <t>Труба 80х40х5 ГОСТ 8645-68/В20 ГОСТ 13663-86</t>
  </si>
  <si>
    <t>Труба 80х80х5 ст3сп</t>
  </si>
  <si>
    <t>Труба ВГП ДУ 20х2,8 ГОСТ 3262-75 3СП, 10-20</t>
  </si>
  <si>
    <t>Труба ВГП ДУ 32х3,2 ГОСТ 3262-75 3СП, 10-20</t>
  </si>
  <si>
    <t>Труба ВГП ДУ 50х3,5 ст 2сп</t>
  </si>
  <si>
    <t>Труба кр. 63,5х14 ГОСТ 8732-78/20 2ГП-УЗ2 ГОСТ 1050-2013</t>
  </si>
  <si>
    <t>Уголок 25х25х4 ГОСТ 8509-93/Ст3сп ГОСТ 535-2005</t>
  </si>
  <si>
    <t>Уголок 35х35х4 ГОСТ 8509-93/Ст3сп ГОСТ 535-2005</t>
  </si>
  <si>
    <t>Уголок 40х40х3 ГОСТ 8509-93/Ст3сп ГОСТ 535-2005</t>
  </si>
  <si>
    <t>Уголок 63х63х6 ГОСТ 8509-93/Ст3сп ГОСТ 535-2005</t>
  </si>
  <si>
    <t>Уголок 75х75х5 ГОСТ 8509-93/Ст3сп ГОСТ 535-2005</t>
  </si>
  <si>
    <t>Уголок 80х80х6 ГОСТ 8509-93/Ст3сп ГОСТ 535-2005</t>
  </si>
  <si>
    <t>Уголок 90х90х6 ГОСТ 8509-93/Ст3 ГОСТ 535-2005</t>
  </si>
  <si>
    <t>ШВЕЛЛЕР 18П ГОСТ 8240-97/Ст3пс ГОСТ 535-2005</t>
  </si>
  <si>
    <t>Швеллер 20Пх1200 ГОСТ 8240-97/С255 ГОСТ 27772-2021</t>
  </si>
  <si>
    <t>ШВЕЛЛЕР 24У ГОСТ 8240-97/С255 ГОСТ 27772-2021</t>
  </si>
  <si>
    <t>Шестигранник 12х18н10т(Гост 2879-2006)36мм</t>
  </si>
  <si>
    <t>Шестигранник S36 AISI 304</t>
  </si>
  <si>
    <t>Шток молота ВПЧ 25т, черт. 6-641, Гр 5 КП 685 ГОСТ 8479-70, УЗК гр 4 по ГОСТ 24507-80</t>
  </si>
  <si>
    <t>Я Не использовать Круг 100 ст 5ХНМ</t>
  </si>
  <si>
    <t>Я Не использовать Круг 100 ст 7Х3</t>
  </si>
  <si>
    <t>Я Не использовать Круг 110 ст 12Х25Н16Г7АР-Ш</t>
  </si>
  <si>
    <t>Я Не использовать Круг 110 ст 20Х13</t>
  </si>
  <si>
    <t>Я Не использовать Круг 120 ст 7Х3</t>
  </si>
  <si>
    <t>Я Не использовать Круг 150 ст 12Х2Н4А-Ш</t>
  </si>
  <si>
    <t>Я Не использовать Круг 150 ст 5ХНМ</t>
  </si>
  <si>
    <t>Я Не использовать Круг 150 ст 7Х3</t>
  </si>
  <si>
    <t>Я Не использовать Круг 160 ст 4Х5МФС</t>
  </si>
  <si>
    <t>Я Не использовать Круг 160 ст 5ХНМ</t>
  </si>
  <si>
    <t>Я Не использовать Круг 160 ст 7Х3</t>
  </si>
  <si>
    <t>Я Не использовать Круг 200 ст 30ХГСН2А</t>
  </si>
  <si>
    <t>Я Не использовать Круг 250 ст 20ХН3А</t>
  </si>
  <si>
    <t>Я Не использовать Круг 250 ст 5ХНМ</t>
  </si>
  <si>
    <t>Я Не использовать Круг 270 ст 40Х</t>
  </si>
  <si>
    <t>Я Не использовать Круг 50 ст 12Х2Н4А</t>
  </si>
  <si>
    <t>Я Не использовать Круг 6 ст 20</t>
  </si>
  <si>
    <t>Я Не использовать Круг 60 ст 7Х3</t>
  </si>
  <si>
    <t>Я Не использовать Отливка Поршень, гр.1, СЧ24-44 черт.№ УД-1413</t>
  </si>
  <si>
    <t>Я Не использовать Рельс Р-24</t>
  </si>
  <si>
    <t>Я Не использовать Сталь 34ХН3МА пкр 255 МД 3530 4543-2016 8479-70</t>
  </si>
  <si>
    <t>Я Не использовать Труба 83х6 ГОСТ 8732-78 В 10 ГОСТ 8731-74</t>
  </si>
  <si>
    <t>19 ВСП Игуменка</t>
  </si>
  <si>
    <t>Арматура 12 A500С</t>
  </si>
  <si>
    <t>Втулка 65.02.01.00.041</t>
  </si>
  <si>
    <t>Двутавр 16Б1х12000 ГОСТ 35087-2024/С255 ГОСТ 27772-2021</t>
  </si>
  <si>
    <t>Двутавр 16Б2х12000 ГОСТ 35087-2024/09Г2С ГОСТ 19281-2014</t>
  </si>
  <si>
    <t>Двутавр 16Б2х12000 ГОСТ 35087-2024/С255 ГОСТ 27772-2021</t>
  </si>
  <si>
    <t>Двутавр 20К2х12000 ГОСТ 35087-2024/С355 ГОСТ 27772-2021</t>
  </si>
  <si>
    <t>Двутавр 24М ГОСТ 19425-74/С255 ГОСТ 27772-2021</t>
  </si>
  <si>
    <t>Двутавр 25Б1х12000 ГОСТ Р 57837-2017/С255 ГОСТ 27772-2015</t>
  </si>
  <si>
    <t>Двутавр 25К2х12000 ГОСТ 35087-2024/С355 ГОСТ 27772-2021</t>
  </si>
  <si>
    <t>Двутавр 35Б2х12000 ГОСТ Р 57837-2017/С255 ГОСТ 27772-2021</t>
  </si>
  <si>
    <t>Двутавр 50Ш4х12000 ГОСТ Р 57837-2017/С355 ГОСТ 27772-2015</t>
  </si>
  <si>
    <t>Двутавр 50Ш5х12000 ГОСТ Р 57837-2017/С255 ГОСТ 27772-2015</t>
  </si>
  <si>
    <t>Двутавр Б1 30х12000/С355 ГОСТ 27772-2021</t>
  </si>
  <si>
    <t>К8544-21-406 Вал</t>
  </si>
  <si>
    <t>КВАДРАТ 25 ГОСТ 2591-2006/40Х ГОСТ 4543-2016</t>
  </si>
  <si>
    <t>Квадрат 40 ГОСТ 2590-2006/45 ГОСТ 1050-2000</t>
  </si>
  <si>
    <t>КВАДРАТ 40 ГОСТ 2591-88/Х12МФ ГОСТ 5950-2000</t>
  </si>
  <si>
    <t>Квадрат 50 ст 3</t>
  </si>
  <si>
    <t>КВАДРАТ 80 ГОСТ 21488-97/45 ГОСТ 1050-2013</t>
  </si>
  <si>
    <t>КВАДРАТ 90 ГОСТ 2591-2006/45 ГОСТ 1050-2013</t>
  </si>
  <si>
    <t>КРУГ 10 ГОСТ 2590-2006/Ст3пс ГОСТ 535-2005</t>
  </si>
  <si>
    <t>Круг 10 ст 45 h11 ГОСТ 7417-75</t>
  </si>
  <si>
    <t>Круг 10-В ГОСТ 2590-2006 20Х23Н18 ГОСТ 5632-72</t>
  </si>
  <si>
    <t>Круг 100 ст у8а</t>
  </si>
  <si>
    <t>КРУГ 12 ГОСТ 2590-2006/12Х18Н10Т ГОСТ 5949-75</t>
  </si>
  <si>
    <t>КРУГ 12 ГОСТ 7417-75/40Х ГОСТ 4543-2016</t>
  </si>
  <si>
    <t>Круг 120 ст ШХ15</t>
  </si>
  <si>
    <t>Круг 16 ГОСТ 2590-2006/5ХНМ ГОСТ 5950-2000</t>
  </si>
  <si>
    <t>КРУГ 160 ГОСТ 2590-2006/9ХС ГОСТ 5950-2000</t>
  </si>
  <si>
    <t>Круг 180 ст 5ХНМ</t>
  </si>
  <si>
    <t>Круг 190 ст 7Х3</t>
  </si>
  <si>
    <t>КРУГ 20 ГОСТ 2590-2006/У10А ГОСТ 1435-99</t>
  </si>
  <si>
    <t>КРУГ 200 ГОСТ 2590-2006/20 ГОСТ 1050-2013</t>
  </si>
  <si>
    <t>КРУГ 200 ГОСТ 2590-2006/7Х3 ГОСТ 5950-2000</t>
  </si>
  <si>
    <t>Круг 210 ст  5Х3В3МФС</t>
  </si>
  <si>
    <t>КРУГ 230 ГОСТ 2590-2006/4Х5МФС ГОСТ 5950-2000</t>
  </si>
  <si>
    <t>КРУГ 240 ГОСТ 2590-2006/4Х5МФС С указанием УЗК ГОСТ 5950-2000</t>
  </si>
  <si>
    <t>КРУГ 250 ГОСТ 2590-2006/9ХС ГОСТ 5950-2000</t>
  </si>
  <si>
    <t>КРУГ 250 ГОСТ 2590-2006/У10А ГОСТ 1435-99</t>
  </si>
  <si>
    <t>КРУГ 280 ГОСТ 2590-2006/7Х3 ГОСТ 5950-2000</t>
  </si>
  <si>
    <t>Круг 290 ст 4Х5МФС</t>
  </si>
  <si>
    <t>КРУГ 30 ГОСТ 2590-2006/12Х18Н10Т ГОСТ 5949-2018</t>
  </si>
  <si>
    <t>КРУГ 30 ГОСТ 2590-2006/20Х ГОСТ 4543-2016</t>
  </si>
  <si>
    <t>Круг 380 ГОСТ 5950/4Х5В2ФС ГОСТ 8479</t>
  </si>
  <si>
    <t>Круг 390 ст 4Х5МФС</t>
  </si>
  <si>
    <t>КРУГ 4/12Х18Н10Т В-h11 ГОСТ 14955-77</t>
  </si>
  <si>
    <t>КРУГ 50 ГОСТ 2590-2006/12Х18Н10Т ГОСТ 5949-2018</t>
  </si>
  <si>
    <t>КРУГ 50 ГОСТ 2590-2006/У10А ГОСТ 1435-99</t>
  </si>
  <si>
    <t>Круг 50 ст Р6М5</t>
  </si>
  <si>
    <t>КРУГ 60 ГОСТ 2590-2006/12Х18Н10Т ГОСТ 5949-2018</t>
  </si>
  <si>
    <t>Круг 60 ст Р6М5</t>
  </si>
  <si>
    <t>КРУГ 7 ГОСТ 7417-75/10 ГОСТ 1050-2013</t>
  </si>
  <si>
    <t>КРУГ 70 ГОСТ 2590-2006/4Х5МФС ГОСТ 5950-2000</t>
  </si>
  <si>
    <t>КРУГ 70 ГОСТ 2590-2006/7Х3 ГОСТ 5950-2000</t>
  </si>
  <si>
    <t>КРУГ В1-IV-НД 180 ГОСТ 2590-2006/ШХ15 ГОСТ 801-2022</t>
  </si>
  <si>
    <t>КРУГ В1-IV-НД 24 ГОСТ 2590-2006/Ст3сп 2-2ГП-Без заусенца ГОСТ 535-2005</t>
  </si>
  <si>
    <t>КРУГ В1-IV-НД 56 ГОСТ 2590-2006/4Х4ВМФС (ДИ22) а-2ГП ГОСТ 5950-2000</t>
  </si>
  <si>
    <t>КРУГ В1-IV-НД 90 ГОСТ 2590-2006/4Х4ВМФС (ДИ22) а-2ГП ГОСТ 5950-2000</t>
  </si>
  <si>
    <t>Круг кованный ф190 4Х5МФС (с обдиркой)</t>
  </si>
  <si>
    <t>Круг кованный ф240 4Х5МФС (с обдиркой)</t>
  </si>
  <si>
    <t>Круг кованный ф260 4Х5МФС (с обдиркой)</t>
  </si>
  <si>
    <t>Круг кованный ф270 4Х5МФС (с обдиркой)</t>
  </si>
  <si>
    <t>Круг кованный ф330 4Х5МФС (с обдиркой)</t>
  </si>
  <si>
    <t>Плунжер (заготовка для 36.064.00.00.002) 1.08.366 сталь 40ХН2МА</t>
  </si>
  <si>
    <t>Плунжер (заготовка) черт. 36.067.00.00.002</t>
  </si>
  <si>
    <t>Поковка  4Х5МФС ф420(390)</t>
  </si>
  <si>
    <t>Поковка  4Х5МФС ф530(500)</t>
  </si>
  <si>
    <t>Поковка 400х4100+/-5 ст 45</t>
  </si>
  <si>
    <t>Поковка 40ХН2МА ф650</t>
  </si>
  <si>
    <t>Поковка 45 ф370х4870(шт)</t>
  </si>
  <si>
    <t>Поковка 45 ф420х3820(шт)</t>
  </si>
  <si>
    <t>Поковка 4Х5МФС Ф 280</t>
  </si>
  <si>
    <t>Поковка 4Х5МФС ф180</t>
  </si>
  <si>
    <t>Поковка 4Х5МФС ф240</t>
  </si>
  <si>
    <t>Поковка 4Х5МФС ф250</t>
  </si>
  <si>
    <t>Поковка 4Х5МФС ф270х3715(шт)</t>
  </si>
  <si>
    <t>Поковка 4х5мфс ф280</t>
  </si>
  <si>
    <t>Поковка 4Х5МФС ф300</t>
  </si>
  <si>
    <t>Поковка 4Х5МФС ф320</t>
  </si>
  <si>
    <t>Поковка 4Х5МФС ф330</t>
  </si>
  <si>
    <t>Поковка 4Х5МФС ф380</t>
  </si>
  <si>
    <t>Поковка 4х5мфс ф400</t>
  </si>
  <si>
    <t>Поковка 4Х5МФС ф415х1010 шт</t>
  </si>
  <si>
    <t>Поковка 4Х5МФС ф415х850 шт</t>
  </si>
  <si>
    <t>Поковка 4Х5МФС ф430</t>
  </si>
  <si>
    <t>Поковка 4Х5МФС ф450</t>
  </si>
  <si>
    <t>Поковка 4Х5МФС ф450х4315(шт)</t>
  </si>
  <si>
    <t>Поковка 4Х5МФС ф460</t>
  </si>
  <si>
    <t>Поковка 4х5мфс ф90</t>
  </si>
  <si>
    <t>Поковка 5ХНМ ф430</t>
  </si>
  <si>
    <t>Поковка 5ХНМ ф530</t>
  </si>
  <si>
    <t>Поковка 7Х3 ф100</t>
  </si>
  <si>
    <t>Поковка 7Х3 ф110</t>
  </si>
  <si>
    <t>Поковка 7Х3 ф140</t>
  </si>
  <si>
    <t>Поковка 7Х3 ф170</t>
  </si>
  <si>
    <t>Поковка 7Х3 ф200</t>
  </si>
  <si>
    <t>Поковка 7Х3 ф230</t>
  </si>
  <si>
    <t>Поковка 7Х3 ф240</t>
  </si>
  <si>
    <t>Поковка 7Х3 ф250</t>
  </si>
  <si>
    <t>Поковка 7Х3 ф260</t>
  </si>
  <si>
    <t>Поковка 7Х3 ф280</t>
  </si>
  <si>
    <t>Поковка 7Х3 ф400</t>
  </si>
  <si>
    <t>Поковка 7Х3 ф470</t>
  </si>
  <si>
    <t>Поковка 7Х3 ф530</t>
  </si>
  <si>
    <t>Поковка 7Х3 ф600</t>
  </si>
  <si>
    <t>Поковка 7Х3 ф65</t>
  </si>
  <si>
    <t>Поковка 7Х3 ф660</t>
  </si>
  <si>
    <t>Поковка 7Х3 ф710</t>
  </si>
  <si>
    <t>Поковка 7Х3 ф840</t>
  </si>
  <si>
    <t>Поковка 7Х3 ф840х1500 (шт)</t>
  </si>
  <si>
    <t>Поковка 7Х3 ф90</t>
  </si>
  <si>
    <t>Поковка обточенная 4Х5МФС Ф170</t>
  </si>
  <si>
    <t>Поковка обточенная 4Х5МФС Ф190</t>
  </si>
  <si>
    <t>Поковка обточенная 4Х5МФС Ф260</t>
  </si>
  <si>
    <t>Поковка обточенная 4Х5МФС Ф320</t>
  </si>
  <si>
    <t>Поковка обточенная 4Х5МФС Ф500</t>
  </si>
  <si>
    <t>Поковка обточенная 5ХНМ Ф 150</t>
  </si>
  <si>
    <t>Поковка обточенная 5ХНМ Ф 430</t>
  </si>
  <si>
    <t>Поковка поршня молота Ф560х200, ст.38ХН3МА, черт.МКП-УН52/РК</t>
  </si>
  <si>
    <t>Поковка прессовая Сталь 38ХН3МА VD ГОСТ 4543-2016 47.1311.006П/ОБ-3, отжиг, м/о, т/о, м/о</t>
  </si>
  <si>
    <t>Поковка прессовая Сталь 38ХН3МА VD ГОСТ 4543-2016 6-641П/ОБ-3, отжиг, м/о, т/о, м/о</t>
  </si>
  <si>
    <t>Поковка прессовая Сталь 38ХН3МА VD ГОСТ 4543-2016 6-853П/ОБ-3, отжиг, м/о, т/о, м/о</t>
  </si>
  <si>
    <t>Поковка прессовая Сталь 38ХН3МА VD ГОСТ 4543-2016 МГ-86-250-12П/ОБ-3, отжиг, м/о, т/о, м/о</t>
  </si>
  <si>
    <t>Поковка прессовая Сталь 38ХН3МА VD ГОСТ 4543-2016 МГ-86-400-12П/ОБ-3, отжиг, м/о, т/о, м/о</t>
  </si>
  <si>
    <t>Поковка прессовая Сталь 38ХН3МА VD ГОСТ 4543-2016 МКП-УН52П/ОБ-3 отжиг м/о т/о м/о</t>
  </si>
  <si>
    <t>Поковка прессовая Сталь 4Х5МФС VD ГОСТ 5950-2000 ф280(250)</t>
  </si>
  <si>
    <t>Поковка ф1270хф680х440 09Г2С ГОСТ 8479-70</t>
  </si>
  <si>
    <t>Поковка ф365+/-5х4250мм сталь 38ХМ</t>
  </si>
  <si>
    <t>Поковка Х12МФ ф700х640</t>
  </si>
  <si>
    <t>Поковка Х12МФ ф750х1690</t>
  </si>
  <si>
    <t>Профиль 100х100х5 ГОСТ 30245-2003/ВСт3сп ГОСТ 13663-86</t>
  </si>
  <si>
    <t>Профиль 100х100х8 ГОСТ 30245-2003/В09Г2С ГОСТ 8731-74</t>
  </si>
  <si>
    <t>Профиль 100х60х5х12000 ГОСТ 30245-2003/ВСт3сп ГОСТ 10705-80</t>
  </si>
  <si>
    <t>Профиль 100х60х5х12000 ГОСТ 30245-2003/Ст3сп ГОСТ 535-2005</t>
  </si>
  <si>
    <t>Профиль 140х100х4 ГОСТ 30245-2003/Ст3сп ГОСТ 535-2005</t>
  </si>
  <si>
    <t>Профиль 160х140х8х12000 ГОСТ 30245-2003/09Г2С ГОСТ 19281-2014</t>
  </si>
  <si>
    <t>Профиль 160х140х8х12000 ГОСТ 30245-2003/С345 ГОСТ 27772-2021</t>
  </si>
  <si>
    <t>Профиль 200х200х12 ГОСТ 30245-2003/09Г2С ГОСТ 19281-2014</t>
  </si>
  <si>
    <t>Профиль 40х40х3 ГОСТ 30245-2003/ВСт3сп ГОСТ 13663-86</t>
  </si>
  <si>
    <t>Профиль 50х50х5х12000 ГОСТ 30245-2003/ВСт3сп ГОСТ 13663-86</t>
  </si>
  <si>
    <t>Рельс КР70 ГОСТ Р 53866-2010/76Ф ГОСТ Р 51685-2022</t>
  </si>
  <si>
    <t xml:space="preserve">рельс Р-65 </t>
  </si>
  <si>
    <t>Труба 100х50х4 ГОСТ 8645-68/ВСт3сп ГОСТ 13663-86</t>
  </si>
  <si>
    <t>Труба 100х50х5 ГОСТ 8645-68/ВСт3сп ГОСТ 13663-86</t>
  </si>
  <si>
    <t>Труба 100х50х5х12000 ГОСТ 8645-68/ВСт3сп ГОСТ 8731-74</t>
  </si>
  <si>
    <t>Труба 108х18 ст 20 ГОСТ 8732</t>
  </si>
  <si>
    <t>Труба 114х4,5 ГОСТ 10704-91/10 ГОСТ 8731-74</t>
  </si>
  <si>
    <t>Труба 120х120х8 ГОСТ 8639-82/09Г2С ГОСТ 19281-2014</t>
  </si>
  <si>
    <t>Труба 120х80х6 ст 09Г2С</t>
  </si>
  <si>
    <t>Труба 121х10 ГОСТ 8732-78/ВСт3сп ГОСТ 8731-74</t>
  </si>
  <si>
    <t>Труба 133х16 ГОСТ 8732-78/20 ГОСТ 8731-74</t>
  </si>
  <si>
    <t>Труба 14х3 ГОСТ 8734-75/20 ГОСТ 1050-2013</t>
  </si>
  <si>
    <t>Труба 150х150х8 ГОСТ 8639-82/ВСт3сп ГОСТ 13663-86</t>
  </si>
  <si>
    <t>Труба 15х1,5 ГОСТ 8734-75/20 ГОСТ 8731-74</t>
  </si>
  <si>
    <t>Труба 15х2,8 ГОСТ 3262-75/Ст3сп ГОСТ 380-2005</t>
  </si>
  <si>
    <t>Труба 219х20 ст 20</t>
  </si>
  <si>
    <t>Труба 219х5 ст 20</t>
  </si>
  <si>
    <t>Труба 219х7 ГОСТ 8732-78/20 ГОСТ 8731-74</t>
  </si>
  <si>
    <t>Труба 245х16/09Г2С ГОСТ 8732-78</t>
  </si>
  <si>
    <t>Труба 250х150х12 ГОСТ 30245/ ст3сп-5 ГОСТ 19903</t>
  </si>
  <si>
    <t>Труба 25х3 ГОСТ 8734-75/20 ГОСТ 8733-74</t>
  </si>
  <si>
    <t>Труба 25х3,2 ГОСТ 3262-75/ВСт3сп ГОСТ 8731-74</t>
  </si>
  <si>
    <t>Труба 25х3,2 ГОСТ 3262-75/Ст1кп ГОСТ 535-2005</t>
  </si>
  <si>
    <t>Труба 273х6х(12000-12100) ГОСТ 10704-91/20 ГОСТ 8731-74</t>
  </si>
  <si>
    <t>Труба 325х10 ГОСТ 10704-91 ст 20</t>
  </si>
  <si>
    <t>Труба 325х6 ГОСТ 8732-78/ВСт3сп ГОСТ 8731-74</t>
  </si>
  <si>
    <t>Труба 32х4 ГОСТ 8734-75/В20 ГОСТ 8731-74</t>
  </si>
  <si>
    <t>Труба 377х8 ГОСТ 10704-91/20 ГОСТ 8731-74</t>
  </si>
  <si>
    <t>Труба 40х2 ГОСТ 10704-91/ВСт3сп ГОСТ 10705-80</t>
  </si>
  <si>
    <t>Труба 40х20х2 ГОСТ 8645-68/Ст3сп ГОСТ 13663-86</t>
  </si>
  <si>
    <t>Труба 40х20х2 ст 3сп</t>
  </si>
  <si>
    <t>Труба 40х40х4 ГОСТ 8639-82/ВСт3сп ГОСТ 13663-86</t>
  </si>
  <si>
    <t>Труба 40х8 ГОСТ 8732-78/В20 ГОСТ 8731-74</t>
  </si>
  <si>
    <t>Труба 42х3 ГОСТ 8734-75/20 ГОСТ 8731-74</t>
  </si>
  <si>
    <t>Труба 50х3,5х6000 ГОСТ 3262-75/Ст1кп ГОСТ 535-2005</t>
  </si>
  <si>
    <t>Труба 50х50х3 ГОСТ 8639-82/Ст3сп ГОСТ 13663-86</t>
  </si>
  <si>
    <t>Труба 50х50х4 ГОСТ 8639-82/09Г2С ГОСТ 19281-2014</t>
  </si>
  <si>
    <t>Труба 50х50х4 ГОСТ 8639-82/ВСт3сп ГОСТ 13663-86</t>
  </si>
  <si>
    <t>Труба 50х50х4х12000 ГОСТ 8639-82/ВСт3сп ГОСТ 13663-86</t>
  </si>
  <si>
    <t>Труба 50х6 ГОСТ 3262-75/20 ГОСТ 8731-74</t>
  </si>
  <si>
    <t>Труба 57х3,5 ГОСТ 10704-91/08пс ГОСТ 1050-2013</t>
  </si>
  <si>
    <t>Труба 63,5х12 ГОСТ 8732-78/20 ГОСТ 8731-74</t>
  </si>
  <si>
    <t>Труба 70х6 СТ 20</t>
  </si>
  <si>
    <t>Труба 76х3 СТ 10</t>
  </si>
  <si>
    <t xml:space="preserve">Труба 76х4 ст 20 ГОСТ 10704 </t>
  </si>
  <si>
    <t>Труба 80х60х5 ГОСТ 8645-68/ВСт3сп ГОСТ 13663-86</t>
  </si>
  <si>
    <t>Труба 80х80х5,0х12000/ВСт3пс ГОСТ 13663-86</t>
  </si>
  <si>
    <t>Труба 80х80х6/ВСт3сп ГОСТ 13663-86</t>
  </si>
  <si>
    <t>Труба 80х80х6х12000 ГОСТ 8639-82/ВСт3сп ГОСТ 13663-86</t>
  </si>
  <si>
    <t>Труба 83х19 ГОСТ 8732-78/30ХГСА ГОСТ 8731-74</t>
  </si>
  <si>
    <t>Труба 89х10 ГОСТ 8732-78/20 ГОСТ 8731-74</t>
  </si>
  <si>
    <t>Труба 89х16 СТ 20</t>
  </si>
  <si>
    <t>Труба 89х4,5 ГОСТ 10704-91/ВСт3сп ГОСТ 10705-80</t>
  </si>
  <si>
    <t>Труба 89х5 ГОСТ 8732-78/20 ГОСТ 8731-74</t>
  </si>
  <si>
    <t>Труба 90х6 ГОСТ 8732-78/20 ГОСТ 8731-74</t>
  </si>
  <si>
    <t>Труба ВГП ДУ 25х3,2 ГОСТ 3262-75 3СП, 10-20</t>
  </si>
  <si>
    <t>Труба ВГП ДУ 50х4 ГОСТ 3262-75 3СП, 10-20</t>
  </si>
  <si>
    <t>Труба профильная 60х60х5 ст 3сп</t>
  </si>
  <si>
    <t xml:space="preserve">Труба хонингованная 30ХГСА 320Н8х426 L3500 </t>
  </si>
  <si>
    <t>Уголок 100х100х10 ГОСТ 8509-93/Ст3пс ГОСТ 535-2005</t>
  </si>
  <si>
    <t>Уголок 100х100х7 ст3сп-5 ГОСТ 8509-93, ГОСТ 535-2005</t>
  </si>
  <si>
    <t>Уголок 100х63х8 ГОСТ 8510-86/Ст3пс ГОСТ 535-2005</t>
  </si>
  <si>
    <t>Уголок 140х90х8 ГОСТ 8510-86/Ст3пс ГОСТ 535-2005</t>
  </si>
  <si>
    <t>Уголок 160х160х10 ГОСТ 8509-93/С255 ГОСТ 27772-2015</t>
  </si>
  <si>
    <t>Уголок 160х160х10 ГОСТ 8509-93/Ст3сп ГОСТ 535-2005</t>
  </si>
  <si>
    <t>Уголок 25х25х3 ГОСТ 8509-93/Ст3сп ГОСТ 535-2005</t>
  </si>
  <si>
    <t>Уголок 32х32х3 ГОСТ 8509-93/Ст3сп ГОСТ 535-2005</t>
  </si>
  <si>
    <t>Уголок 35х35х3 ГОСТ 8509-93/Ст3сп ГОСТ 535-2005</t>
  </si>
  <si>
    <t>Уголок 40х40х4 ГОСТ 8509-93/С255 ГОСТ 27772-2021</t>
  </si>
  <si>
    <t>Уголок 50х50х4 ГОСТ 8509-93/С255 ГОСТ 27772-2021</t>
  </si>
  <si>
    <t>Уголок 50х50х5 ГОСТ 8509-93/С255 ГОСТ 27772-2015</t>
  </si>
  <si>
    <t xml:space="preserve">Уголок 50х50х5 ГОСТ 8509-93/Ст 3сп  </t>
  </si>
  <si>
    <t>Уголок 50х50х5 ГОСТ 8509-93/Ст3пс ГОСТ 535-2005</t>
  </si>
  <si>
    <t>Уголок 50х50х5 ГОСТ 8509-93/Ст3сп ГОСТ 535-2005</t>
  </si>
  <si>
    <t>Уголок 63х63х5 ГОСТ 8509-93/С255 ГОСТ 27772-2015</t>
  </si>
  <si>
    <t>Уголок 63х63х5 ГОСТ 8509-93/Ст3 ГОСТ 535-2005</t>
  </si>
  <si>
    <t>Уголок 75х75х6 ГОСТ 8509-93/Ст3сп ГОСТ 535-2005</t>
  </si>
  <si>
    <t>Уголок 90х90х8 ГОСТ 8509-93/Ст3 ГОСТ 535-2005</t>
  </si>
  <si>
    <t>ШВЕЛЛЕР 14П ГОСТ 8240-97/С245 ГОСТ 27772-2015</t>
  </si>
  <si>
    <t>ШВЕЛЛЕР 14У ГОСТ 8240-97/С255 ГОСТ 27772-2021</t>
  </si>
  <si>
    <t>ШВЕЛЛЕР 14У ГОСТ 8240-97/Ст3сп ГОСТ 535-2005</t>
  </si>
  <si>
    <t>ШВЕЛЛЕР 16П ГОСТ 8240-97/Ст3пс ГОСТ 535-2005</t>
  </si>
  <si>
    <t>ШВЕЛЛЕР 16У ГОСТ 8240-97/Ст3сп ГОСТ 535-2005</t>
  </si>
  <si>
    <t>ШВЕЛЛЕР 18П ГОСТ 8240-97/С255 ГОСТ 27772-2021</t>
  </si>
  <si>
    <t>ШВЕЛЛЕР 18У ГОСТ 8240-97/С255 ГОСТ 27772-2021</t>
  </si>
  <si>
    <t>ШВЕЛЛЕР 20П ГОСТ 8240-97/С255 ГОСТ 27772-2021</t>
  </si>
  <si>
    <t>ШВЕЛЛЕР 20П ГОСТ 8240-97/Ст3пс ГОСТ 535-2005</t>
  </si>
  <si>
    <t>ШВЕЛЛЕР 22Л ГОСТ 8240-97/Ст3пс ГОСТ 535-2005</t>
  </si>
  <si>
    <t>Швеллер 24Пх1200 ГОСТ 8240-97/С255 ГОСТ 27772-2021</t>
  </si>
  <si>
    <t>ШВЕЛЛЕР 40П ГОСТ 8240-97/С255 ГОСТ 27772-2015</t>
  </si>
  <si>
    <t>ШВЕЛЛЕР 5П ГОСТ 8240-97/Ст3пс ГОСТ 535-2005</t>
  </si>
  <si>
    <t>ШВЕЛЛЕР 6,5У ГОСТ 8240-97/Ст3сп ГОСТ 535-2005</t>
  </si>
  <si>
    <t>ШВЕЛЛЕР 8п ГОСТ 8240-97/С255 ГОСТ 27772-2021</t>
  </si>
  <si>
    <t>ШЕСТИГРАННИК 46 ГОСТ 2879-2006/40Х ГОСТ 4543-2016</t>
  </si>
  <si>
    <t>ШЕСТИГРАННИК 55 ГОСТ 2879-2006/40Х ГОСТ 4543-2016</t>
  </si>
  <si>
    <t>Я Не использовать Круг 10 ст 45</t>
  </si>
  <si>
    <t>Я Не использовать Круг 130 ст Х12МФ</t>
  </si>
  <si>
    <t>Я Не использовать Круг 20 ГОСТ 2590-2006 сталь 12Х18Н10Т ГОСТ 5949-75</t>
  </si>
  <si>
    <t>Я Не использовать Круг 230 ст 4Х5МФС</t>
  </si>
  <si>
    <t>Я Не использовать Круг 240 ст 4Х5МФС</t>
  </si>
  <si>
    <t>Я Не использовать круг 260 ст 4Х5МФС</t>
  </si>
  <si>
    <t>Я Не использовать Круг 320 ст 4Х5МФС</t>
  </si>
  <si>
    <t>Я Не использовать Круг 42 ст 40ХН2МА</t>
  </si>
  <si>
    <t>70 Изолятор брака</t>
  </si>
  <si>
    <t>КВАДРАТ 2ГП-НД-СК 180 ТУ 14-1-4492-2019/38ХН3МФА 2ГП-УЗ2 ГОСТ 4543-2016</t>
  </si>
  <si>
    <t>КВАДРАТ 3ГП-НД 300 ТУ 14-1-4492-2019/08Х18Н10Т-Е УЗК ГОСТ Р 50.05.05-2018 оценка ОСТ 108.109.01-92-С указанием неметаллики-С отметкой "Для АЭС" ОСТ 10</t>
  </si>
  <si>
    <t>КРУГ 145 ОСТ 1 90107-73/ВТ3-1 ОСТ 1 90013-81</t>
  </si>
  <si>
    <t>КРУГ 150 ОСТ 1 90107-73/ВТ3-1 ОСТ 1 90013-81</t>
  </si>
  <si>
    <t>КРУГ 240 ГОСТ 2590-2006/18Х2Н4МА ГОСТ 4543-2016</t>
  </si>
  <si>
    <t>КРУГ 54 ГОСТ 2590-2006/45 ГОСТ 1051-73</t>
  </si>
  <si>
    <t>КРУГ 70х6000 ГОСТ 2590-2006/38ХС 2ГП ГОСТ 4543-2016</t>
  </si>
  <si>
    <t>КРУГ 80 ГОСТ 2590-2006/ВТ3-1 ГОСТ 19807-91</t>
  </si>
  <si>
    <t>КРУГ 95 ГОСТ 2590-2006/30ХГСА ГОСТ 4543-2016</t>
  </si>
  <si>
    <t>КРУГ В1-IV-КД 130х250 ГОСТ 2590-2006/С-65 2ГП-ТО (НВ&lt;229)-Без заусенца-Аустенитное зерно ≤4 ГОСТ В 10230-75</t>
  </si>
  <si>
    <t>КРУГ В1-IV-КД 140х397 ГОСТ 2590-2006/С-60 2ГП-Без заусенца ГОСТ В 10230-75</t>
  </si>
  <si>
    <t>КРУГ В1-IV-КД 160х(381х9) ГОСТ 2590-2006/45Х1 2ГП-Без заусенца ГОСТ В 10230-75</t>
  </si>
  <si>
    <t>КРУГ В1-IV-КД 160х381 ГОСТ 2590-2006/45Х1 2ГП-ТО (НВ&lt;229)-Без заусенца-Аустенитное зерно ≤5 ГОСТ 5639-82 ГОСТ В 10230-75</t>
  </si>
  <si>
    <t>КРУГ В1-IV-НД 100 ГОСТ 2590-2006/С-60 2ГП-Без заусенца ГОСТ В 10230-75</t>
  </si>
  <si>
    <t>КРУГ В1-IV-НД 130 ГОСТ 2590-2006/С-65 Качество поверхности 2ГП ( по ГОСТ 1050)-50-УЗ2-Аустенитное зерно ≤5 ГОСТ 5639-82 ГОСТ В 10230-75</t>
  </si>
  <si>
    <t>КРУГ В1-IV-НД 130 ГОСТ 2590-2006/С-65 ТС 210</t>
  </si>
  <si>
    <t>КРУГ В1-IV-НД 140 ГОСТ 2590-2006/С-60 2ГП-Без заусенца ГОСТ В 10230-75</t>
  </si>
  <si>
    <t>КРУГ В1-IV-НД 150 ГОСТ 2590-2006/09Г2С 265-14-2ГП-УЗ2 ГОСТ 19281-2014</t>
  </si>
  <si>
    <t>КРУГ В1-IV-НД 150 ГОСТ 2590-2006/38ХС 2ГП-УЗ2 ГОСТ 4543-2016</t>
  </si>
  <si>
    <t>КРУГ В1-IV-НД 80 ГОСТ 2590-2006/12ХН2 2ГП ГОСТ 4543-2016</t>
  </si>
  <si>
    <t>КРУГ В1-IV-НД 85 ГОСТ 2590-2006/50Х 2ГП-УЗ2 ГОСТ 4543-2016</t>
  </si>
  <si>
    <t>Профиль 140х180/12Х3ГНМФБА ТС 2117-2025</t>
  </si>
  <si>
    <t>Т1 (950.147.003А) Петля</t>
  </si>
  <si>
    <t>Труба 121х12 ГОСТ 8732-78/В20Х ГОСТ 8731-74</t>
  </si>
  <si>
    <t>Труба 127х16 ГОСТ 8732-78/В20Х ГОСТ 8731-74</t>
  </si>
  <si>
    <t>Труба 152х16 ГОСТ 8732-78/В20 ГОСТ 8731-74</t>
  </si>
  <si>
    <t>Труба 245х16х460/28Х3СНМ1ФА (СП-28) ТУ 14-156-117-2022</t>
  </si>
  <si>
    <t>Труба 95х2,2 ГОСТ 8734-75/10 ГОСТ 8733-74</t>
  </si>
  <si>
    <t>Труба Д-КР-Х-М 140х9,25/М2 ГОСТ В 17646-78</t>
  </si>
  <si>
    <t>Труба кр 122х6х630/10 ТУ 14-3-1056-81</t>
  </si>
  <si>
    <t>Я Не использовать Круг 32 ст 20ХГСНМ</t>
  </si>
  <si>
    <t>Я Не использовать Круг 55 ст 50Х3</t>
  </si>
  <si>
    <t>Я Не использовать Круг 65 ст 47ГТ кр457</t>
  </si>
  <si>
    <t xml:space="preserve">70 Склад </t>
  </si>
  <si>
    <t>1010-8298.12 Винт М20х35.88 ГОСТ Р ИСО 4762-2012</t>
  </si>
  <si>
    <t>КРУГ 120х6000 ГОСТ 2590-2006/Ст3сп 2ГП ГОСТ 535-2005</t>
  </si>
  <si>
    <t>Круг 140 ст 40Х</t>
  </si>
  <si>
    <t>КРУГ 32 ГОСТ 2590-2006/40Х ГОСТ 4543-2016</t>
  </si>
  <si>
    <t>КРУГ 35 ГОСТ 2590-2006/12Х18Н10Т ГОСТ 5582-75</t>
  </si>
  <si>
    <t>КРУГ 40 ГОСТ 2590-2006/20 ГОСТ 1050-2013</t>
  </si>
  <si>
    <t>Круг 45</t>
  </si>
  <si>
    <t>КРУГ 50 ГОСТ 2590-2006/35 ГОСТ 1050-2013</t>
  </si>
  <si>
    <t>КРУГ 56 ГОСТ 2590-2006/18ХГР ГОСТ 4543-2016</t>
  </si>
  <si>
    <t>КРУГ 56 ГОСТ 2590-2006/25 ГОСТ 1050-2013</t>
  </si>
  <si>
    <t>КРУГ 56 ГОСТ 2590-2006/35 ГОСТ 1050-2013</t>
  </si>
  <si>
    <t>КРУГ 60 ГОСТ 2590-2006/40 ГОСТ 1050-2013</t>
  </si>
  <si>
    <t>КРУГ 63 ГОСТ 2590-2006/18ХГТ ГОСТ 4543-2016</t>
  </si>
  <si>
    <t>КРУГ 63 ГОСТ 2590-2006/45Х ГОСТ 4543-2016</t>
  </si>
  <si>
    <t>КРУГ 90 ГОСТ 2590-2006/09Г2С ГОСТ 19281-2014</t>
  </si>
  <si>
    <t>КРУГ 95х6000 ГОСТ 2590-2006/40Х 2ГП ГОСТ 4543-2016</t>
  </si>
  <si>
    <t>КРУГ В1-IV-МД 120х6000 ГОСТ 2590-2006/38ХС 2ГП-УЗ2 ГОСТ 4543-2016</t>
  </si>
  <si>
    <t>КРУГ В1-IV-НД 105 ГОСТ 2590-2006/18ХГТ 2ГП-УЗ2 ГОСТ 4543-2016</t>
  </si>
  <si>
    <t>КРУГ В1-IV-НД 110 ГОСТ 2590-2006/20ХН3А 2ГП-УЗ2 ГОСТ 4543-2016</t>
  </si>
  <si>
    <t>КРУГ В1-IV-НД 170 ГОСТ 2590-2006/40ХН 2ГП-УЗ2 ГОСТ 4543-2016</t>
  </si>
  <si>
    <t>КРУГ В1-IV-НД 220 ГОСТ 2590-2006/20Х 2ГП-УЗ2 ГОСТ 4543-2016</t>
  </si>
  <si>
    <t>КРУГ В1-IV-НД 250 ГОСТ 2590-2006/38Х2МЮА 2ГП-УЗ2 ГОСТ 4543-2016</t>
  </si>
  <si>
    <t>КРУГ В1-IV-НД 280 ГОСТ 2590-2006/09Г2С 2ГП-УЗ2 ГОСТ 19281-2014</t>
  </si>
  <si>
    <t>КРУГ В1-IV-НД 38 ГОСТ 2590-2006/20Х 2ГП-УЗ2 ГОСТ 4543-2016</t>
  </si>
  <si>
    <t>КРУГ В1-IV-НД 50 ГОСТ 2590-2006/20 2ГП-УЗ2 ГОСТ 1050-2013</t>
  </si>
  <si>
    <t>КРУГ В1-IV-НД 80 ГОСТ 2590-2006/12Х2Н4А 2ГП-УЗ2 ГОСТ 4543-2016</t>
  </si>
  <si>
    <t>КРУГ В1-IV-НД 80 ГОСТ 2590-2006/17ХГР г/к СТО 00186465-18-2008</t>
  </si>
  <si>
    <t>КРУГ В1-IV-НД 85 ГОСТ 2590-2006/14ХН3МА-В ТУ 14-132-227-2021</t>
  </si>
  <si>
    <t>КРУГ В1-IV-НД 95 ГОСТ 2590-2006/20ХН3А 2ГП-УЗ2-С указанием величины аустенитного зерна ГОСТ 4543-2016</t>
  </si>
  <si>
    <t>КРУГ В1-IV-НД 95 ГОСТ 2590-2006/40ХН2МА-Ш 2ГП-С указанием макроструктуры и неметаллики-Авиатехприемка-ООО "ГК "Красный Октябрь" ТУ 14-1-2765-79</t>
  </si>
  <si>
    <t>НЛЗ Круг 150 ст 20</t>
  </si>
  <si>
    <t>Профиль 80х80х4 ГОСТ 30245-2003/ВСт3сп ГОСТ 13663-86</t>
  </si>
  <si>
    <t>ШЕСТИГРАННИК 17 ГОСТ 2879-2006/35 ГОСТ 1050-2013</t>
  </si>
  <si>
    <t>Я Не использовать Круг 110 ст ШХ15</t>
  </si>
  <si>
    <t>Я Не использовать Круг 170 ст 09Г2С-12 селект по AL 0,02-0,05</t>
  </si>
  <si>
    <t>Я Не использовать Круг 35 ст 5сп3</t>
  </si>
  <si>
    <t>Я Не использовать Круг 38 ст 08пс</t>
  </si>
  <si>
    <t>Я Не использовать Круг 48 ст 09Г2С-14</t>
  </si>
  <si>
    <t>Я Не использовать Круг 50 ст 18ХГР сел Cu</t>
  </si>
  <si>
    <t>Я Не использовать Круг 56 ст 20ХГНТР</t>
  </si>
  <si>
    <t>Я Не использовать Круг 60 ст 35ХГСА</t>
  </si>
  <si>
    <t>Я Не использовать Круг 80 ст 09Г2С-12</t>
  </si>
  <si>
    <t>Я Не использовать Круг 90 ст 35ХГСА кр 575</t>
  </si>
  <si>
    <t>Я Не использовать Круг 95 ст 50Г</t>
  </si>
  <si>
    <t>Я Не использовать Шестигранник 22 ст 35.</t>
  </si>
  <si>
    <t>70 Склад, ТМЦ длит/хранения</t>
  </si>
  <si>
    <t>КВАДРАТ 50 ГОСТ 2591-88/AISI 304 ASTM A276</t>
  </si>
  <si>
    <t xml:space="preserve">Квадрат 90*90  </t>
  </si>
  <si>
    <t>Круг 50 ст 60Г</t>
  </si>
  <si>
    <t>КРУГ 70 ГОСТ 2590-2006/20 ГОСТ 1050-2013</t>
  </si>
  <si>
    <t>КРУГ 90 ГОСТ 2590-2006/19ХГНМА-В ТС 132-11-2023</t>
  </si>
  <si>
    <t>КРУГ В1-IV-НД 110 ГОСТ 2590-2006/38ХС 2ГП-УЗ2 ГОСТ 4543-2016</t>
  </si>
  <si>
    <t>КРУГ В1-IV-НД 150 ГОСТ 2590-2006/10ХСНД 2ГП-УЗ2 ГОСТ 19281-2014</t>
  </si>
  <si>
    <t>КРУГ В1-IV-НД 50 ГОСТ 2590-2006/13ХФА 2ГП-УЗ2 ГОСТ 4543-2016</t>
  </si>
  <si>
    <t>КРУГ В1-IV-НД 50 ГОСТ 2590-2006/15Х5М а-Без заусенца ГОСТ 20072-74</t>
  </si>
  <si>
    <t>КРУГ В1-IV-НД 80 ГОСТ 2590-2006/35ХГСА 2ГП-УЗ2 ГОСТ 4543-2016</t>
  </si>
  <si>
    <t>КРУГ В1-IV-НД 90 ГОСТ 2590-2006/20ХН3А 2ГП-УЗ2 ГОСТ 4543-2016</t>
  </si>
  <si>
    <t>Труба 10х1 ГОСТ 8734-75/20 ГОСТ 8731-74</t>
  </si>
  <si>
    <t>Труба 14х2,0СТ20</t>
  </si>
  <si>
    <t>Труба 18х1,5  ст.20</t>
  </si>
  <si>
    <t>Труба 18х4 ГОСТ 8734-75/20 ГОСТ 8733-74</t>
  </si>
  <si>
    <t>Труба 32х2/12Х18Н10Т ГОСТ 9941-81</t>
  </si>
  <si>
    <t>Труба 38х3/12Х18Н10Т ГОСТ 9941-81</t>
  </si>
  <si>
    <t>Труба 40х3,5 СТ 3-10 оцинкованная</t>
  </si>
  <si>
    <t>Труба 426х6 ГОСТ 10704-91/20 ГОСТ 8731-74</t>
  </si>
  <si>
    <t>Я Не использовать Круг 220 ст 40ХФА</t>
  </si>
  <si>
    <t>Я Не использовать Круг 75 ст 18хг</t>
  </si>
  <si>
    <t>70/1-2 склад металла</t>
  </si>
  <si>
    <t>Круг 100 ст 20хн</t>
  </si>
  <si>
    <t xml:space="preserve">Круг 100 ст охм3а </t>
  </si>
  <si>
    <t>КРУГ 105 ГОСТ 2590-2006/15Х5М ГОСТ 20072-74</t>
  </si>
  <si>
    <t>КРУГ 110 ГОСТ 2590-2006/15ХГН2ТА ГОСТ 4543-2016</t>
  </si>
  <si>
    <t>КРУГ 110 ГОСТ 2590-2006/18Х2Н4МА ГОСТ 4543-2016</t>
  </si>
  <si>
    <t>КРУГ 12 ГОСТ 2590-2006/20 2ГП ГОСТ 1050-2013</t>
  </si>
  <si>
    <t>КРУГ 120 ГОСТ 2590-2006/15ХГН2ТА ГОСТ 4543-2016</t>
  </si>
  <si>
    <t>Круг 120 ст 15хгл</t>
  </si>
  <si>
    <t>Круг 130 ст 15хгн2т</t>
  </si>
  <si>
    <t>Круг 140</t>
  </si>
  <si>
    <t>КРУГ 220 ГОСТ 2590-2006/20 ГОСТ 1050-2013</t>
  </si>
  <si>
    <t xml:space="preserve">Круг 25 ст 30х </t>
  </si>
  <si>
    <t xml:space="preserve">Круг 30 ст 15 </t>
  </si>
  <si>
    <t>круг 30 ст 9хс</t>
  </si>
  <si>
    <t>КРУГ 32 ГОСТ 2590-2006/20Х2Н4А ГОСТ 4543-2016</t>
  </si>
  <si>
    <t>КРУГ 32 ГОСТ 2590-2006/25 ГОСТ 1050-2013</t>
  </si>
  <si>
    <t>КРУГ 32 ГОСТ 2590-2006/30 ГОСТ 1050-2013</t>
  </si>
  <si>
    <t xml:space="preserve">Круг 32 ст 35г </t>
  </si>
  <si>
    <t>Круг 32 ст 60Г</t>
  </si>
  <si>
    <t xml:space="preserve">Круг 34 ст 15 </t>
  </si>
  <si>
    <t>Круг 35 ст 12х2н4а</t>
  </si>
  <si>
    <t xml:space="preserve">Круг 35 ст 30хма </t>
  </si>
  <si>
    <t xml:space="preserve">Круг 35 ст 35хгса </t>
  </si>
  <si>
    <t>Круг 36 ст 38хс</t>
  </si>
  <si>
    <t>Круг 36 ст 4х4вмфс</t>
  </si>
  <si>
    <t xml:space="preserve">Круг 36 ст 4хв2с </t>
  </si>
  <si>
    <t>КРУГ 38 ГОСТ 2590-2006/30 ГОСТ 1050-2013</t>
  </si>
  <si>
    <t xml:space="preserve">Круг 38 ст 45гл </t>
  </si>
  <si>
    <t>КРУГ 40 ГОСТ 2590-2006/18ХГТ ГОСТ 4543-2016</t>
  </si>
  <si>
    <t xml:space="preserve">Круг 40 ст 50 </t>
  </si>
  <si>
    <t>КРУГ 41 ГОСТ 2590-2006/14Г2 ГОСТ 19281-2014</t>
  </si>
  <si>
    <t>КРУГ 42 ГОСТ 2590-2006/40 ГОСТ 1050-2013</t>
  </si>
  <si>
    <t>КРУГ 42 ГОСТ 2590-2006/45 ГОСТ 1050-2013</t>
  </si>
  <si>
    <t>Круг 42 ст 20Х2Н4А</t>
  </si>
  <si>
    <t>КРУГ 45 ГОСТ 2590-2006/30Г ГОСТ 1050-2013</t>
  </si>
  <si>
    <t>КРУГ 45 ГОСТ 2590-2006/У7А ГОСТ 1435-99</t>
  </si>
  <si>
    <t xml:space="preserve">Круг 45 ст 25г </t>
  </si>
  <si>
    <t>Круг 45 ст 30хра</t>
  </si>
  <si>
    <t>Круг 45 ст 35хгн2</t>
  </si>
  <si>
    <t>Круг 45 ст 5х3в3мф</t>
  </si>
  <si>
    <t>КРУГ 46 ГОСТ 2590-2006/35 ГОСТ 1050-2013</t>
  </si>
  <si>
    <t>КРУГ 48 ГОСТ 2590-2006/40 ГОСТ 1050-2013</t>
  </si>
  <si>
    <t>Круг 50</t>
  </si>
  <si>
    <t>КРУГ 50 ГОСТ 2590-2006/20Х13 2ГП-УЗ ГОСТ 5949-2018</t>
  </si>
  <si>
    <t>КРУГ 50 ГОСТ 2590-2006/40 ГОСТ 1050-2013</t>
  </si>
  <si>
    <t xml:space="preserve">Круг 50 ст 15хгнм </t>
  </si>
  <si>
    <t>Круг 50 ст 20ХН2М</t>
  </si>
  <si>
    <t>Круг 50 ст 30ХГС</t>
  </si>
  <si>
    <t xml:space="preserve">Круг 50 ст 50х </t>
  </si>
  <si>
    <t>Круг 50 ст У10</t>
  </si>
  <si>
    <t>КРУГ 53 ГОСТ 2590-2006/09Г2С ГОСТ 1051-73</t>
  </si>
  <si>
    <t xml:space="preserve">Круг 56 ст 10-15 </t>
  </si>
  <si>
    <t>КРУГ 60 ГОСТ 2590-2006/5ХНМ ГОСТ 5950-2000</t>
  </si>
  <si>
    <t xml:space="preserve">Круг 60 ст 42хн2 </t>
  </si>
  <si>
    <t>КРУГ 65 ГОСТ 2590-2006/40Х ГОСТ 4543-2016</t>
  </si>
  <si>
    <t>КРУГ 65 ГОСТ 2590-2006/40ХН ГОСТ 4543-2016</t>
  </si>
  <si>
    <t xml:space="preserve">Круг 70 ст 13хн2в2мф </t>
  </si>
  <si>
    <t>Круг 70 ст 30Х3ВА</t>
  </si>
  <si>
    <t>КРУГ 75 ГОСТ 2590-2006/20ХГНР ГОСТ 4543-2016</t>
  </si>
  <si>
    <t>Круг 75 ст 19хгн</t>
  </si>
  <si>
    <t>Круг 80 ст 38хгм</t>
  </si>
  <si>
    <t>КРУГ 90 ГОСТ 2590-2006/0ХН1М ГОСТ В 5192-78</t>
  </si>
  <si>
    <t>Круг 90 ст 25х2м1ф</t>
  </si>
  <si>
    <t>КРУГ В1-IV-НД 110 ГОСТ 2590-2006/35ХГСА 2ГП-УЗ2 ГОСТ 4543-2016</t>
  </si>
  <si>
    <t>КРУГ В1-IV-НД 38 ГОСТ 2590-2006/35 2ГП-УЗ2 ГОСТ 1050-2013</t>
  </si>
  <si>
    <t>КРУГ В1-IV-НД 42 ГОСТ 2590-2006/40 2ГП-УЗ2 ГОСТ 1050-2013</t>
  </si>
  <si>
    <t>КРУГ В1-IV-НД 45 ГОСТ 2590-2006/30ХГСА 2ГП ГОСТ 4543-2016</t>
  </si>
  <si>
    <t>КРУГ В1-IV-НД 45 ГОСТ 2590-2006/40 2ГП-УЗ2 ГОСТ 1050-2013</t>
  </si>
  <si>
    <t>КРУГ В1-IV-НД 50 ГОСТ 2590-2006/12Х18Н10Т 2ГП-УЗ ГОСТ 5949-2018</t>
  </si>
  <si>
    <t>КРУГ В1-IV-НД 70 ГОСТ 2590-2006/20Х13-Ш 2ГП-ОБТ-Без заусенца-О-УЗК 1 ГОСТ 21120-75 ГОСТ 18968-73</t>
  </si>
  <si>
    <t>КРУГ В1-IV-НД 70 ГОСТ 2590-2006/20ХН2М 2ГП-УЗ2 ГОСТ 4543-2016</t>
  </si>
  <si>
    <t>КРУГ В1-IV-НД 85 ГОСТ 2590-2006/20ХН3А 2ГП-УЗ2 ГОСТ 4543-2016</t>
  </si>
  <si>
    <t>Труба 110х4 ст 45</t>
  </si>
  <si>
    <t>Труба 121х6 ГОСТ 8732-78/20 ГОСТ 8731-74</t>
  </si>
  <si>
    <t>Труба 133х10 ГОСТ 8732-78/20 ГОСТ 8731-74</t>
  </si>
  <si>
    <t>Труба 133х13 ГОСТ 8732-78/20 ГОСТ 8731-74</t>
  </si>
  <si>
    <t>Труба 18х2,5/12Х18Н10Т ГОСТ 9941-81</t>
  </si>
  <si>
    <t>Труба 20х3 ГОСТ 8734-75/20 ГОСТ 8731-74</t>
  </si>
  <si>
    <t>Труба 20х5 ГОСТ 8734-75/20 ГОСТ 8731-74</t>
  </si>
  <si>
    <t>Труба 32х3 алюминий</t>
  </si>
  <si>
    <t>Труба 32х4 ГОСТ 8734-75/В10 ГОСТ 8733-74</t>
  </si>
  <si>
    <t>Труба 48х6 ГОСТ 8732-78/20 ГОСТ 8731-74</t>
  </si>
  <si>
    <t>Труба 57х4 СТ 10-20</t>
  </si>
  <si>
    <t>Труба 76х2 СТ20</t>
  </si>
  <si>
    <t>Труба 76х6 ГОСТ 8732-78/10 ГОСТ 8733-74</t>
  </si>
  <si>
    <t>Труба 77х6 ст 12Х18Н10Т</t>
  </si>
  <si>
    <t>Труба 83х4 СТ 20</t>
  </si>
  <si>
    <t>труба проф 40*40*5 ст 15кп</t>
  </si>
  <si>
    <t>Уголок 100х100х8 ГОСТ 8509-93/Ст3пс ГОСТ 535-2005</t>
  </si>
  <si>
    <t>Шестигранник 15 ст 30</t>
  </si>
  <si>
    <t xml:space="preserve">Шестигранник 23-24 ст 20 </t>
  </si>
  <si>
    <t>ШЕСТИГРАННИК 32 ГОСТ 2879-2006/45 ГОСТ 1050-2013</t>
  </si>
  <si>
    <t>Я Не использовать Круг 100 ст 25ХГНМТ</t>
  </si>
  <si>
    <t>Я Не использовать Круг 105 ст 20ХН2М</t>
  </si>
  <si>
    <t>Я Не использовать Круг 120 ст 12ХН2</t>
  </si>
  <si>
    <t>Я Не использовать Круг 130 ст 20ХГНТР</t>
  </si>
  <si>
    <t>Я Не использовать Круг 130 ст 55пп</t>
  </si>
  <si>
    <t>Я Не использовать Круг 150 ст 15хгн2та кр. 329</t>
  </si>
  <si>
    <t>Я Не использовать Круг 150 ст 35г2</t>
  </si>
  <si>
    <t>Я Не использовать Круг 30 ГОСТ 2590-2006 сталь 14Х17Н2  ГОСТ 5949-75</t>
  </si>
  <si>
    <t>Я Не использовать Круг 30 ст 5Х3В3МФС</t>
  </si>
  <si>
    <t>Я Не использовать круг 32 ст 18ХГТ</t>
  </si>
  <si>
    <t>Я Не использовать Круг 34 ст 25</t>
  </si>
  <si>
    <t>Я Не использовать Круг 35 ст 40ХН</t>
  </si>
  <si>
    <t>Я Не использовать Круг 36 ст 12Х2Н4А</t>
  </si>
  <si>
    <t>Я Не использовать Круг 38 ст 40</t>
  </si>
  <si>
    <t>Я Не использовать Круг 40 ст 30Х</t>
  </si>
  <si>
    <t>Я Не использовать Круг 40 ст 30ХГСА</t>
  </si>
  <si>
    <t>Я Не использовать Круг 45 ст 27ХГР</t>
  </si>
  <si>
    <t>Я Не использовать Круг 45 ст 30Х</t>
  </si>
  <si>
    <t>Я Не использовать Круг 45 ст 35г</t>
  </si>
  <si>
    <t>Я Не использовать Круг 47 ст 08Х18Н10Т</t>
  </si>
  <si>
    <t>Я Не использовать Круг 50 ст 20Х</t>
  </si>
  <si>
    <t>Я Не использовать Круг 50 ст 20ХН</t>
  </si>
  <si>
    <t>Я Не использовать Круг 50 ст 20ХН3А</t>
  </si>
  <si>
    <t>Я Не использовать Круг 50 ст 45ХН2МФА</t>
  </si>
  <si>
    <t>Я Не использовать Круг 50 ст 4Х5В2ФС(ЭИ-958)</t>
  </si>
  <si>
    <t>Я Не использовать Круг 50 ст 5ХНМ</t>
  </si>
  <si>
    <t>Я Не использовать Круг 60 ст 20Х2Н4А</t>
  </si>
  <si>
    <t>Я Не использовать Круг 60 ст 5Х3В3МФС (ДИ 23)</t>
  </si>
  <si>
    <t>Я Не использовать Круг 65 ст 5Х3В3МФС (ДИ 23)</t>
  </si>
  <si>
    <t>Я Не использовать Круг 70 ст 45гл</t>
  </si>
  <si>
    <t>Я Не использовать Круг 72 ст 27хгр</t>
  </si>
  <si>
    <t>Я Не использовать Круг 80 ст 4Х5В2ФС (ЭИ958)</t>
  </si>
  <si>
    <t>70/1-3-8 Склад металла кузнечного производства</t>
  </si>
  <si>
    <t>КВАДРАТ 125 ГОСТ 1133-71/08Х13 ТС 2118-2025</t>
  </si>
  <si>
    <t>КВАДРАТ 125х6000/08Х13 ТС 2118-2025</t>
  </si>
  <si>
    <t>КВАДРАТ 125х6000/30ХГСА ТС 2118-2025</t>
  </si>
  <si>
    <t>КВАДРАТ 200 Протокол №3145/09Г2С ГОСТ 19281-2014</t>
  </si>
  <si>
    <t>КВАДРАТ 200 Протокол №3145/20 ГОСТ 1050-2013</t>
  </si>
  <si>
    <t>КВАДРАТ 2ГП-НД-П 80 ТУ 14-1-4492-2019/0ХН3МФА 2ГП ТУ 14-1-4058-2006</t>
  </si>
  <si>
    <t>КВАДРАТ 2ГП-НД-П 90 ТУ 14-1-4492-2019/07Х3ГНМЮА 2ГП ТУ 3-1078-78</t>
  </si>
  <si>
    <t>КВАДРАТ 2ГП-НД-П 90 ТУ 14-1-4492-2019/0ХН1М 2ГП-ТО ТУ 14-1-4058-2006</t>
  </si>
  <si>
    <t>КВАДРАТ 2ГП-НД-П 90 ТУ 14-1-4492-2019/0ХН3МФА 2ГП ТУ 14-1-4058-2006</t>
  </si>
  <si>
    <t>КВАДРАТ 2ГП-НД-П 90 ТУ 14-1-4492-2019/25 ГОСТ 1050-2013</t>
  </si>
  <si>
    <t>КВАДРАТ 2ГП-НД-П 90 ТУ 14-1-4492-2019/40Х ГОСТ 4543-2016</t>
  </si>
  <si>
    <t>КВАДРАТ 2ГП-НД-СК 180 ТУ 14-1-4492-2019/38ХН3МФА 2ГП-УЗ2-ТО-РТ-Техприемка ГОСТ 4543-2016</t>
  </si>
  <si>
    <t>КВАДРАТ 2ГП-НД-СК 300 ТУ 14-1-4492-2019/12Х2Н4А-Ш ТУ 14-1-2765-79</t>
  </si>
  <si>
    <t>КВАДРАТ 360 СТО ВТЗ 53570464.10-2021/S355J2 WN 0.805</t>
  </si>
  <si>
    <t>КВАДРАТ h11 18 ГОСТ 8559-75/10 В-М1-ТВ1-НГ ГОСТ 1050-2013</t>
  </si>
  <si>
    <t>КВАДРАТ В1 18 ГОСТ 2591-2006/10 3ГП ГОСТ 1050-2013</t>
  </si>
  <si>
    <t>КВАДРАТ В1-IV-НД 90 ГОСТ 2591-2006/30ХГСА 2ГП-УЗ2 ГОСТ 4543-2016</t>
  </si>
  <si>
    <t>КВАДРАТ МД 200х6200 Протокол №3145/38ХС ГОСТ 4543-2016</t>
  </si>
  <si>
    <t>КВАДРАТ НД 80 ТУ 14-1-4492-2019/38Х2Н2МА П-2ГП-ТО ГОСТ 4543-2016</t>
  </si>
  <si>
    <t>КВАДРАТ НД 90 ТУ 14-1-4492-2019/38Х2Н2МА П-2ГП-ТО ГОСТ 4543-2016</t>
  </si>
  <si>
    <t>КВАДРАТ НД-СК 100 ТУ 14-1-4492-2019/09Г2С 2ГП-УЗ2-Al=(0,02-0,05)%-S≤0,03%-P≤0,03%-УЗК 2 ГОСТ 21120-75-Cэкв≤0,40-KCV-60 факультативно ГОСТ 19281-2014</t>
  </si>
  <si>
    <t>КРУГ 10 ГОСТ 2590-2006/20 ГОСТ 1050-2013</t>
  </si>
  <si>
    <t>КРУГ 100 DIN EN 10060-2004/42CrMo4 DIN EN 10083-3</t>
  </si>
  <si>
    <t>КРУГ 100 DIN EN 10060-2004/P460QH Без заусенца WN 0.802</t>
  </si>
  <si>
    <t>КРУГ 100 DIN EN 10060-2004/S355J2 Без заусенца WN 0.802</t>
  </si>
  <si>
    <t>КРУГ 100 ГОСТ 21488-2025/В95 ГОСТ 4784-97</t>
  </si>
  <si>
    <t>КРУГ 100 ГОСТ 21488-2025/Д1 ГОСТ 4784-97</t>
  </si>
  <si>
    <t>КРУГ 100 ГОСТ 2590-2006/18Х2Н4МА ГОСТ 4543-2016</t>
  </si>
  <si>
    <t>КРУГ 10х6000 ГОСТ 2590-2006/20 2ГП ГОСТ 1050-2013</t>
  </si>
  <si>
    <t>КРУГ 10х6000 ГОСТ 2590-2006/45 2ГП ГОСТ 1050-2013</t>
  </si>
  <si>
    <t>КРУГ 110 ГОСТ 2590-2006/08Х18Н10Т ТС 132-257-2022</t>
  </si>
  <si>
    <t>КРУГ 110 ГОСТ 2590-2006/38ХС ГОСТ 4543-2016</t>
  </si>
  <si>
    <t>КРУГ 110/19ХГНМА-В ТУ 14-132-227-2021</t>
  </si>
  <si>
    <t>КРУГ 110/20NiCrMo2-2 1ГП Спецификация 2343-0/СС-2019</t>
  </si>
  <si>
    <t>КРУГ 110/20ХГ1НМ ТУ 24.10.66-128-00187895-2025</t>
  </si>
  <si>
    <t>КРУГ 120х6000 ГОСТ 2590-2006/30ХГСА 2ГП ГОСТ 4543-2016</t>
  </si>
  <si>
    <t>КРУГ 12х6000 ГОСТ 2590-2006/20 2ГП ГОСТ 1050-2013</t>
  </si>
  <si>
    <t>КРУГ 12х6000 ГОСТ 2590-2006/35 2ГП ГОСТ 1050-2013</t>
  </si>
  <si>
    <t>КРУГ 130 ГОСТ 21488-2025/В95 ГОСТ 4784-2019</t>
  </si>
  <si>
    <t>КРУГ 140х6000 ГОСТ 2590-2006/09Г2С 295-14-2ГП-УЗ2 ГОСТ 19281-2014</t>
  </si>
  <si>
    <t>КРУГ 150 ГОСТ 2590-2006/12Х2Н4А-Ш ТУ 14-1-2765-79</t>
  </si>
  <si>
    <t>КРУГ 150 ОСТ 1 90107-73/ВТ3-1 РТ-Техприемка ОСТ 1 90013-81</t>
  </si>
  <si>
    <t>КРУГ 150 ОСТ 1 90107-73/ВТ6 ОСТ 1 90013-81</t>
  </si>
  <si>
    <t>КРУГ 156 СТО ВТЗ 53570464.10-2021/20 ГОСТ 1050-2013</t>
  </si>
  <si>
    <t>КРУГ 160 ГОСТ 21488-2025/В95 ГОСТ 4784-2019</t>
  </si>
  <si>
    <t>КРУГ 160 ГОСТ 21488-2025/В95 РТ-Техприемка ГОСТ 4784-2019</t>
  </si>
  <si>
    <t>КРУГ 160 ГОСТ 21488-2025/Д1 ГОСТ 4784-97</t>
  </si>
  <si>
    <t>КРУГ 160 ГОСТ 2590-2006/45Х1 2ГП-Без заусенца ГОСТ В 10230-75</t>
  </si>
  <si>
    <t>КРУГ 160 ГОСТ 2590-2006/С-60 ГОСТ В 10230-75</t>
  </si>
  <si>
    <t>КРУГ 160 ОСТ 1 90107-73/ОТ4-1 ГОСТ 19807-91</t>
  </si>
  <si>
    <t>КРУГ 160х6000 ГОСТ 2590-2006/38ХС 2ГП ГОСТ 4543-2016</t>
  </si>
  <si>
    <t>КРУГ 160х6000 ГОСТ 2590-2006/40Х 2ГП ГОСТ 4543-2016</t>
  </si>
  <si>
    <t>КРУГ 16х6000 ГОСТ 2590-2006/35 2ГП ГОСТ 1050-2013</t>
  </si>
  <si>
    <t>КРУГ 16х6000 ГОСТ 2590-2006/40Х 2ГП ГОСТ 4543-2016</t>
  </si>
  <si>
    <t>КРУГ 16х6000 ГОСТ 2590-2006/45 2ГП ГОСТ 1050-2013</t>
  </si>
  <si>
    <t>КРУГ 170 ОСТ 1 90107-73/ВТ3-1 РТ-Техприемка ОСТ 1 90013-81</t>
  </si>
  <si>
    <t>КРУГ 170 ОСТ 1 90107-73/ОТ4-1 ГОСТ 19807-91</t>
  </si>
  <si>
    <t>КРУГ 170х6000 ГОСТ 2590-2006/40Х 2ГП ГОСТ 4543-2016</t>
  </si>
  <si>
    <t>КРУГ 180 ГОСТ 2590-2006/07Х3ГНМЮА 2ГП-Без заусенца ТУ 3-1078-78</t>
  </si>
  <si>
    <t>КРУГ 180 ТУ 14-1-5131-92/60С2А 2ГП-УЗ2 ГОСТ 14959-2016</t>
  </si>
  <si>
    <t>КРУГ 18х6000 ГОСТ 2590-2006/35 2ГП ГОСТ 1050-2013</t>
  </si>
  <si>
    <t>КРУГ 190 ГОСТ 21488-2025/АМг6 ГОСТ 4784-2019</t>
  </si>
  <si>
    <t>КРУГ 190 ГОСТ 21488-97/АМг6 РТ-Техприемка ГОСТ 4784-97</t>
  </si>
  <si>
    <t>КРУГ 190 ОСТ 1 90107-73/ОТ4-1 ГОСТ 19807-91</t>
  </si>
  <si>
    <t>КРУГ 20 ГОСТ 21488-97/АМг5 ГОСТ 4784-97</t>
  </si>
  <si>
    <t>КРУГ 200 ГОСТ 2590-2006/13ХФА ГОСТ 4543-2016</t>
  </si>
  <si>
    <t>КРУГ 200 ТУ 14-1-1530-75/40Х ГОСТ 4543-2016</t>
  </si>
  <si>
    <t>КРУГ 200х5800 ГОСТ 2590-2006/40ГМФР 2ГП ГОСТ 4543-2016</t>
  </si>
  <si>
    <t>КРУГ 210 СТО ТАГМЕТ 00186602-003-2022/20 СТО ТАГМЕТ 00186602-002</t>
  </si>
  <si>
    <t>КРУГ 210 ТУ 14-1-1530-75/09Г2С ГОСТ 19281-2014</t>
  </si>
  <si>
    <t>КРУГ 210 ТУ 14-1-1530-75/40Х ГОСТ 4543-2016</t>
  </si>
  <si>
    <t>КРУГ 220 ТУ 14-1-1530-75/40Х ГОСТ 4543-2016</t>
  </si>
  <si>
    <t>КРУГ 236 ТУ 14-1-1602-75/30ХГСН2А 2ГП-УЗ2 ГОСТ 4543-2016</t>
  </si>
  <si>
    <t>КРУГ 240 ТУ 14-1-1530-75/20 ГОСТ 1050-2013</t>
  </si>
  <si>
    <t>КРУГ 250 ТУ 14-1-1530-75/09Г2С ГОСТ 19281-2014</t>
  </si>
  <si>
    <t>КРУГ 250 ТУ 14-1-1530-75/14Х17Н2 УЗК ГОСТ Р 50.05.05-2018 оценка 1 ГОСТ 21120-75-С отметкой "Для АЭС" ГОСТ 5949-2018</t>
  </si>
  <si>
    <t>КРУГ 250/30ХГСА ТУ 14-1-1602-75</t>
  </si>
  <si>
    <t>КРУГ 25х6000 ГОСТ 2590-2006/45 2ГП ГОСТ 1050-2013</t>
  </si>
  <si>
    <t>КРУГ 260 ГОСТ 2590-2006/30ХГСА 2ГП-УЗ2-РТ-Техприемка ГОСТ 4543-2016</t>
  </si>
  <si>
    <t>КРУГ 260 СТО ВТЗ 53570464.10-2021/20 ГОСТ 1050-2013</t>
  </si>
  <si>
    <t>КРУГ 260 ТС 132-378-2022/45Х1 ГОСТ В 10230-75</t>
  </si>
  <si>
    <t>КРУГ 260/30 СТО ВТЗ 53570464.10-2021</t>
  </si>
  <si>
    <t>КРУГ 260х(4000-6000) ТУ 14-1-1530-75/30 ГОСТ 1050-2013</t>
  </si>
  <si>
    <t>КРУГ 270 ТУ 14-1-1530-75/08Х18Н10Т Co≤0,20%-Cu≤0,30%-P≤0,035%-УЗК ГОСТ Р 50.05.05-2018 оценка ОСТ 108.109.01-92-С отметкой "Для АЭС"-МКК метод АМУ ГОС</t>
  </si>
  <si>
    <t>КРУГ 280 ТУ 14-1-1530-75/08Х18Н10Т Co≤0,20%-Cu≤0,30%-P≤0,035%-УЗК ГОСТ Р 50.05.05-2018 оценка ОСТ 108.109.01-92-С отметкой "Для АЭС"-МКК метод АМУ ГОС</t>
  </si>
  <si>
    <t>КРУГ 280 ТУ 14-1-1530-75/08Х18Н10Т ГОСТ 5632-2014</t>
  </si>
  <si>
    <t>КРУГ 290 ТУ 14-1-1530-75/09Г2С ГОСТ 19281-2014</t>
  </si>
  <si>
    <t>КРУГ 30 ГОСТ 21488-97/Д16Т ГОСТ 4784-97</t>
  </si>
  <si>
    <t>КРУГ 300 ОСТ 1 90107-73/ОТ4-1 ОСТ 1 90013-81</t>
  </si>
  <si>
    <t>КРУГ 300 ТУ 14-1-1530-75/08Х18Н10Т Co≤0,20%-УЗК ГОСТ Р 50.05.05-2018 оценка 1 ГОСТ 21120-75-С отметкой "Для АЭС"-МКК метод АМУ ГОСТ 6032-2017 ГОСТ 563</t>
  </si>
  <si>
    <t>КРУГ 300 ТУ 14-1-1530-75/40Х ГОСТ 4543-2016</t>
  </si>
  <si>
    <t>КРУГ 30х6000 ГОСТ 2590-2006/20 2ГП ГОСТ 1050-2013</t>
  </si>
  <si>
    <t>КРУГ 32х6000 ГОСТ 2590-2006/20 2ГП ГОСТ 1050-2013</t>
  </si>
  <si>
    <t>КРУГ 330 ГОСТ 21488-97/АД33 ГОСТ 4784-97</t>
  </si>
  <si>
    <t>КРУГ 34 ГОСТ 2590-2006/20 2ГП ГОСТ 1050-2013</t>
  </si>
  <si>
    <t>КРУГ 350 ТУ 14-1-1530-75/08Х18Н10Т Co≤0,20%-УЗК ГОСТ Р 50.05.05-2018 оценка ОСТ 108.109.01-92-С отметкой "Для АЭС"-МКК метод АМУ ГОСТ 6032-2017 ГОСТ 5</t>
  </si>
  <si>
    <t>КРУГ 36 ГОСТ 2590-2006/35 2ГП ГОСТ 1050-2013</t>
  </si>
  <si>
    <t>КРУГ 38х6000 ГОСТ 2590-2006/Ст5сп ГОСТ 380-2005</t>
  </si>
  <si>
    <t>КРУГ 40 ГОСТ 21488-97/АМг5 ГОСТ 4784-97</t>
  </si>
  <si>
    <t>КРУГ 40 ГОСТ 21488-97/В95 ГОСТ 4784-97</t>
  </si>
  <si>
    <t>КРУГ 40 ГОСТ 21488-97/Д1 ГОСТ 4784-97</t>
  </si>
  <si>
    <t>КРУГ 40 ГОСТ 2590-2006/40Х 2ГП ГОСТ 4543-2016</t>
  </si>
  <si>
    <t>КРУГ 40х6000 ГОСТ 2590-2006/40Х 2ГП ГОСТ 4543-2016</t>
  </si>
  <si>
    <t>КРУГ 42х6000 ГОСТ 2590-2006/30 ГОСТ 1050-2013</t>
  </si>
  <si>
    <t>КРУГ 45 ГОСТ 2590-2006/10Х17Н13М2Т 2ГП-УЗ ГОСТ 5949-2018</t>
  </si>
  <si>
    <t>КРУГ 45х(1780х3)/50Х3 ТС 2102-2025</t>
  </si>
  <si>
    <t>КРУГ 50 ГОСТ 2590-2006/14Х17Н2 ГОСТ 5949-2018</t>
  </si>
  <si>
    <t>КРУГ 52 ГОСТ 2590-2006/40Х ГОСТ 4543-2016</t>
  </si>
  <si>
    <t>КРУГ 55 ГОСТ 21488-97/АМг5 ГОСТ 4784-97</t>
  </si>
  <si>
    <t>КРУГ 55 ГОСТ 2590-2006/9ХС а-2ГП ГОСТ 5950-2000</t>
  </si>
  <si>
    <t>КРУГ 55х(1780х3)/50Х3 ТС 2102-2025</t>
  </si>
  <si>
    <t>КРУГ 56 ГОСТ 2590-2006/38ХС ГОСТ 4543-2016</t>
  </si>
  <si>
    <t>КРУГ 56 ГОСТ 2590-2006/9ХС а-2ГП ГОСТ 5950-2000</t>
  </si>
  <si>
    <t>КРУГ 56/18ХГР УЗ2 СС №1452-0/СС-2017</t>
  </si>
  <si>
    <t>КРУГ 60х6000 ГОСТ 2590-2006/20 2ГП ГОСТ 1050-2013</t>
  </si>
  <si>
    <t>КРУГ 63 ГОСТ 2590-2006/35ХГСА ГОСТ 4543-2016</t>
  </si>
  <si>
    <t>КРУГ 70 ГОСТ 21488-2025/В95 ГОСТ 4784-97</t>
  </si>
  <si>
    <t>КРУГ 70 ГОСТ 2590-2006/14Х17Н2 ГОСТ 5949-2018</t>
  </si>
  <si>
    <t>КРУГ 75 ГОСТ 21488-97/В95 ГОСТ 4784-97</t>
  </si>
  <si>
    <t>КРУГ 8 DIN EN 10060-2004/AISI 420 ASTM A276</t>
  </si>
  <si>
    <t>КРУГ 80х6000 ГОСТ 2590-2006/13ХФА 2ГП ГОСТ 4543-2016</t>
  </si>
  <si>
    <t>КРУГ 80х6000 ГОСТ 2590-2006/30ХГСА 2ГП ГОСТ 4543-2016</t>
  </si>
  <si>
    <t>КРУГ 85х6000 ГОСТ 2590-2006/40ХН 2ГП ГОСТ 4543-2016</t>
  </si>
  <si>
    <t>КРУГ h11-КД 45х1760 ГОСТ 7417-75/60С2А ГОСТ 14959-2016</t>
  </si>
  <si>
    <t>КРУГ h11-КД 55х(1760х2) ГОСТ 7417-75/60С2Н2А В-КМС 1-3А ГОСТ 14959-2016</t>
  </si>
  <si>
    <t>КРУГ h11-МД 32х5500 ГОСТ 7417-75/35ХГСА В-УЗ2 ГОСТ 4543-2016</t>
  </si>
  <si>
    <t>КРУГ h11-НД 12 ГОСТ 7417-75/30ХРА ОСТ 3-98-80</t>
  </si>
  <si>
    <t>КРУГ h11-НД 8 ГОСТ 7417-75/30ХГСА ГОСТ 4543-2016</t>
  </si>
  <si>
    <t>КРУГ h12-НД 7 ГОСТ 7417-75/10 В-М1-ТВ1-НГ ГОСТ 1050-2013</t>
  </si>
  <si>
    <t>КРУГ II 115 ГОСТ 2590-2006/25ХН3МА-В УЗК 2 ГОСТ 21120-75-2ГП ТС 2136-2026</t>
  </si>
  <si>
    <t>КРУГ В1 130 ГОСТ 2590-2006/08Х18Н10Т 2ГП-КМС1-УЗК ГОСТ Р 50.05.05-2018 оценка А СТ ЦКБА 010-2004-С отметкой "Для АЭС"-МКК метод АМУ ГОСТ 6032-2017 ГОС</t>
  </si>
  <si>
    <t>КРУГ В1-II-КД 115х(505х11) ГОСТ 2590-2006/38Г2Ф ТС 2119-2025</t>
  </si>
  <si>
    <t>КРУГ В1-II-КД 150х(550х10) ГОСТ 2590-2006/38MnVS6 ТС 2123-2025</t>
  </si>
  <si>
    <t>КРУГ В1-II-КД 48х(2185х2) ГОСТ 2590-2006/45ХН2МФА-Ш 1ГП-Т-УЗ2 ГОСТ 4543-2016</t>
  </si>
  <si>
    <t>КРУГ В1-II-КД 60х(2970х2) ГОСТ 2590-2006/45ХН2МФА-Ш ГОСТ 4543-2016</t>
  </si>
  <si>
    <t>КРУГ В1-II-МД 24х6000 ГОСТ 2590-2006/40Х 2ГП ГОСТ 4543-2016</t>
  </si>
  <si>
    <t>КРУГ В1-II-МД 40 ГОСТ 2590-2006/40Х 2ГП ГОСТ 4543-2016</t>
  </si>
  <si>
    <t>КРУГ В1-II-МД 50х6000 ГОСТ 2590-2006/40Х 2ГП ГОСТ 4543-2016</t>
  </si>
  <si>
    <t>КРУГ В1-II-МД 60х6000 ГОСТ 2590-2006/09Г2С 345-15-2ГП ГОСТ 19281-2014</t>
  </si>
  <si>
    <t>КРУГ В1-II-НД 10 ГОСТ 2590-2006/40Х13 ГОСТ 5949-75</t>
  </si>
  <si>
    <t>КРУГ В1-II-НД 120 ГОСТ 2590-2006/5ХНМ II-а-2ГП-ОТ ГОСТ 5950-2000</t>
  </si>
  <si>
    <t>КРУГ В1-II-НД 130 ГОСТ 2590-2006/5ХНМ II-а-2ГП-ОТ ГОСТ 5950-2000</t>
  </si>
  <si>
    <t>КРУГ В1-II-НД 45 ГОСТ 2590-2006/12Х2НВФА 3ГП-ТО ТУ 14-1-950-86</t>
  </si>
  <si>
    <t>КРУГ В1-II-НД 48 ГОСТ 2590-2006/45ХН2МФА 1ГП-ОБТ-УЗ2-ТО ГОСТ 4543-2016</t>
  </si>
  <si>
    <t>КРУГ В1-II-НД 70 ГОСТ 2590-2006/12Х2НВФА 2ГП-ТО ТУ 14-1-950-86</t>
  </si>
  <si>
    <t>КРУГ В1-II-НД 70 ГОСТ 2590-2006/25ХН3МА-В УЗК 2 ГОСТ 21120-75-2ГП ТС 2136-2026</t>
  </si>
  <si>
    <t>КРУГ В1-II-НД 75 ГОСТ 2590-2006/45 2ГП ГОСТ 1050-2013</t>
  </si>
  <si>
    <t>КРУГ В1-IV 60 ГОСТ 2590-2006/09Г2С 2ГП-УЗ2 ГОСТ 19281-2014</t>
  </si>
  <si>
    <t>КРУГ В1-IV-КД 120х(600х10) ГОСТ 2590-2006/40ХГНМ 2ГП-УЗ2-Неметаллика ≤2 ГОСТ 1778-70 ГОСТ 4543-2016</t>
  </si>
  <si>
    <t>КРУГ В1-IV-КД 130х(255х15) ГОСТ 2590-2006/С-65 2ГП-Без заусенца ГОСТ В 10230-75</t>
  </si>
  <si>
    <t>КРУГ В1-IV-КД 130х3100(кр. 775) ГОСТ 2590-2006/5ХНМ II-а-2ГП ГОСТ 5950-2000</t>
  </si>
  <si>
    <t>КРУГ В1-IV-КД 140х240 ГОСТ 2590-2006/С-60 2ГП-Без заусенца ГОСТ В 10230-75</t>
  </si>
  <si>
    <t>КРУГ В1-IV-КД 150х405 ГОСТ 2590-2006/С-60 загрязненность волосовинами в соответствии с ГОСТ 1050 для группы 2ГП-Без заусенца ГОСТ В 10230-75</t>
  </si>
  <si>
    <t>КРУГ В1-IV-КД 170х455 ГОСТ 2590-2006/30ХГСН2А 2ГП-УЗ2-Макроструктура по ГОСТ 10230 п. 3.12 ГОСТ 4543-2016</t>
  </si>
  <si>
    <t>КРУГ В1-IV-КД 200х4020 ГОСТ 2590-2006/40Х 2ГП-ТО ГОСТ 4543-2016</t>
  </si>
  <si>
    <t>КРУГ В1-IV-КД 20х(710х7) ГОСТ 2590-2006/20 2ГП-УЗ2 ГОСТ 1050-2013</t>
  </si>
  <si>
    <t>КРУГ В1-IV-КД 210х(2420х2) ГОСТ 2590-2006/40ХФА 2ГП-УЗ2 ГОСТ 4543-2016</t>
  </si>
  <si>
    <t>КРУГ В1-IV-КД 250х(590х10) ГОСТ 2590-2006/09Г2С 2ГП-УЗ2 ГОСТ 19281-2014</t>
  </si>
  <si>
    <t>КРУГ В1-IV-КД 32х2560 ГОСТ 2590-2006/40 2ГП-М1 ГОСТ 1050-2013</t>
  </si>
  <si>
    <t>КРУГ В1-IV-КД 42х(1085х5) ГОСТ 2590-2006/14Х17Н2 ГОСТ 5949-2018</t>
  </si>
  <si>
    <t>КРУГ В1-IV-КД 42х(1190х5) ГОСТ 2590-2006/40 2ГП-М1-ТВ1-УЗ2 ГОСТ 1050-2013</t>
  </si>
  <si>
    <t>КРУГ В1-IV-КД 42х(355х16) ГОСТ 2590-2006/40Х 2ГП-УЗ2 ГОСТ 4543-2016</t>
  </si>
  <si>
    <t>КРУГ В1-IV-КД 42х(355х17) ГОСТ 2590-2006/40Х 2ГП-УЗ2 ГОСТ 4543-2016</t>
  </si>
  <si>
    <t>КРУГ В1-IV-КД 42х(490х12) ГОСТ 2590-2006/40Х 2ГП-УЗ2 ГОСТ 4543-2016</t>
  </si>
  <si>
    <t>КРУГ В1-IV-КД 42х(705х8) ГОСТ 2590-2006/40Х 2ГП-УЗ2 ГОСТ 4543-2016</t>
  </si>
  <si>
    <t>КРУГ В1-IV-КД 45х3770 ГОСТ 2590-2006/38ХН3МФА Ш-2ГП-КМС1-ТО ГОСТ 4543-2016</t>
  </si>
  <si>
    <t>КРУГ В1-IV-КД 50х(1250х4) ГОСТ 2590-2006/20Х2Н4А 1ГП-УЗ2-C=(0,16-0,19)% ГОСТ 4543-2016</t>
  </si>
  <si>
    <t>КРУГ В1-IV-КД 50х(1335х4) ГОСТ 2590-2006/38ХГСА 1ГП-УЗ2-C=(0,37-0,42)% ТУ 14-1-184-2009</t>
  </si>
  <si>
    <t>КРУГ В1-IV-КД 50х(1380х4) ГОСТ 2590-2006/20Х2Н4А 1ГП-УЗ2-C=(0,16-0,19)% ГОСТ 4543-2016</t>
  </si>
  <si>
    <t>КРУГ В1-IV-КД 50х(1510х3) ГОСТ 2590-2006/35ХГСА 1ГП-УЗ2 ГОСТ 4543-2016</t>
  </si>
  <si>
    <t>КРУГ В1-IV-КД 50х(1690х3) ГОСТ 2590-2006/47ГТ 1ГП-ОБТ-УЗ2-УЗК 1 ГОСТ 21120-75 ГОСТ 4543-2016</t>
  </si>
  <si>
    <t>КРУГ В1-IV-КД 58х(2600х2) ГОСТ 2590-2006/45ХН2МФА 2ГП-УЗ2 ГОСТ 4543-2016</t>
  </si>
  <si>
    <t>КРУГ В1-IV-КД 58х(568х10) ГОСТ 2590-2006/45ХН2МФА 1 ГОСТ 4543-71</t>
  </si>
  <si>
    <t>КРУГ В1-IV-КД 65х(457х13) ГОСТ 2590-2006/47ГТ 1ГП-УЗ2 ГОСТ 4543-2016</t>
  </si>
  <si>
    <t>КРУГ В1-IV-КД 71х(2090х2) ГОСТ 2590-2006/0ХН3МФА 1ГП ГОСТ 4543-2016-Без заусенца-С указанием УЗК ГОСТ В 5192-78</t>
  </si>
  <si>
    <t>КРУГ В1-IV-КД 75х(480х12) ГОСТ 2590-2006/30ХГСА 2ГП ТУ 14-1-950-86</t>
  </si>
  <si>
    <t>КРУГ В1-IV-КД 75х(510х9) ГОСТ 2590-2006/40Х 2ГП-УЗ2 ГОСТ 4543-2016</t>
  </si>
  <si>
    <t>КРУГ В1-IV-КД 75х(630х9) ГОСТ 2590-2006/30ХГСН2А 2ГП ГОСТ 4543-2016</t>
  </si>
  <si>
    <t>КРУГ В1-IV-КД 80 ГОСТ 2590-2006/0ХН1МА 2ГП-ТО ТУ 14-1-4058-2006</t>
  </si>
  <si>
    <t>КРУГ В1-IV-КД 80х(1470х4) ГОСТ 2590-2006/18Х2Н4МА 2ГП-УЗ2 ГОСТ 4543-2016</t>
  </si>
  <si>
    <t>КРУГ В1-IV-КД 80х(1470х4) ГОСТ 2590-2006/45 2ГП-УЗ2 ГОСТ 1050-2013</t>
  </si>
  <si>
    <t>КРУГ В1-IV-КД 85х(1250х4) ГОСТ 2590-2006/35 2ГП-М2-УЗ2 ГОСТ 1050-2013</t>
  </si>
  <si>
    <t>КРУГ В1-IV-КД 95х(565х10) ГОСТ 2590-2006/40Х 2ГП-УЗ2 ГОСТ 4543-2016</t>
  </si>
  <si>
    <t>КРУГ В1-IV-КД 95х(750х8) ГОСТ 2590-2006/30ХГСА 2ГП-УЗ2 ГОСТ 4543-2016</t>
  </si>
  <si>
    <t>КРУГ В1-IV-МД 100х6000 ГОСТ 2590-2006/09Г2С 295-14-2ГП-УЗ2 ГОСТ 19281-2014</t>
  </si>
  <si>
    <t>КРУГ В1-IV-МД 100х6000 ГОСТ 2590-2006/38ХС 2ГП-УЗ2 ГОСТ 4543-2016</t>
  </si>
  <si>
    <t>КРУГ В1-IV-МД 100х6000 ГОСТ 2590-2006/Ст3сп 2-2ГП-Без заусенца ГОСТ 535-2005</t>
  </si>
  <si>
    <t>КРУГ В1-IV-МД 105х6000 ГОСТ 2590-2006/18ХГТ 2ГП ГОСТ 4543-2016</t>
  </si>
  <si>
    <t>КРУГ В1-IV-МД 105х6000 ГОСТ 2590-2006/40Х 2ГП-УЗ2 ГОСТ 4543-2016</t>
  </si>
  <si>
    <t>КРУГ В1-IV-МД 120х5300 ГОСТ 2590-2006/35 2ГП-УЗ2 ГОСТ 1050-2013</t>
  </si>
  <si>
    <t>КРУГ В1-IV-МД 120х6000 ГОСТ 2590-2006/09Г2С 265-2ГП-УЗ2-ТО ГОСТ 19281-2014</t>
  </si>
  <si>
    <t>КРУГ В1-IV-МД 120х6000 ГОСТ 2590-2006/35 2ГП-УЗ2 ГОСТ 1050-2013</t>
  </si>
  <si>
    <t>КРУГ В1-IV-МД 120х6000 ГОСТ 2590-2006/35ХГСА 2ГП-УЗ2 ГОСТ 4543-2016</t>
  </si>
  <si>
    <t>КРУГ В1-IV-МД 120х6000 ГОСТ 2590-2006/40ХН 2ГП-УЗ2 ГОСТ 4543-2016</t>
  </si>
  <si>
    <t>КРУГ В1-IV-МД 120х6000 ГОСТ 2590-2006/45 2ГП-УЗ2 ГОСТ 1050-2013</t>
  </si>
  <si>
    <t>КРУГ В1-IV-МД 120х6000 ГОСТ 2590-2006/Ст3сп 2-2ГП-Без заусенца ГОСТ 535-2005</t>
  </si>
  <si>
    <t>КРУГ В1-IV-МД 130х6000 ГОСТ 2590-2006/09Г2С 295-14-2ГП-УЗ2 ГОСТ 19281-2014</t>
  </si>
  <si>
    <t>КРУГ В1-IV-МД 130х6000 ГОСТ 2590-2006/40Х 2ГП-УЗ2 ГОСТ 4543-2016</t>
  </si>
  <si>
    <t>КРУГ В1-IV-МД 130х6000 ГОСТ 2590-2006/Ст3сп 2-2ГП-Без заусенца ГОСТ 535-2005</t>
  </si>
  <si>
    <t>КРУГ В1-IV-МД 140х6000 ГОСТ 2590-2006/20 2ГП-УЗ2 ГОСТ 1050-2013</t>
  </si>
  <si>
    <t>КРУГ В1-IV-МД 140х6000 ГОСТ 2590-2006/38ХС 2ГП ГОСТ 4543-2016</t>
  </si>
  <si>
    <t>КРУГ В1-IV-МД 150х6000 ГОСТ 2590-2006/40Х 2ГП-УЗ2 ГОСТ 4543-2016</t>
  </si>
  <si>
    <t>КРУГ В1-IV-МД 150х6000 ГОСТ 2590-2006/45Х 2ГП ГОСТ 4543-2016</t>
  </si>
  <si>
    <t>КРУГ В1-IV-МД 170 ГОСТ 2590-2006/45 2ГП-УЗ2 ГОСТ 1050-2013</t>
  </si>
  <si>
    <t>КРУГ В1-IV-МД 170х6000 ГОСТ 2590-2006/20 2ГП ГОСТ 1050-2013</t>
  </si>
  <si>
    <t>КРУГ В1-IV-МД 170х6000 ГОСТ 2590-2006/Ст3сп ГОСТ 380-2005</t>
  </si>
  <si>
    <t>КРУГ В1-IV-МД 180х6000 ГОСТ 2590-2006/45 2ГП-УЗ2 ГОСТ 1050-2013</t>
  </si>
  <si>
    <t>КРУГ В1-IV-МД 18х6000 ГОСТ 2590-2006/45 2ГП-УЗ2 ГОСТ 1050-2013</t>
  </si>
  <si>
    <t>КРУГ В1-IV-МД 20х6000 ГОСТ 2590-2006/20 2ГП-УЗ2 ГОСТ 1050-2013</t>
  </si>
  <si>
    <t>КРУГ В1-IV-МД 22х6000 ГОСТ 2590-2006/40Х 2ГП ГОСТ 4543-2016</t>
  </si>
  <si>
    <t>КРУГ В1-IV-МД 25х6000 ГОСТ 2590-2006/20 2ГП-М1-ТВ1 ГОСТ 1050-2013</t>
  </si>
  <si>
    <t>КРУГ В1-IV-МД 25х6000 ГОСТ 2590-2006/35 2ГП-УЗ2 ГОСТ 1050-2013</t>
  </si>
  <si>
    <t>КРУГ В1-IV-МД 26х6000 ГОСТ 2590-2006/45 2ГП-УЗ2 ГОСТ 1050-2013</t>
  </si>
  <si>
    <t>КРУГ В1-IV-МД 30х6000 ГОСТ 2590-2006/20 2ГП-УЗ2 ГОСТ 1050-2013</t>
  </si>
  <si>
    <t>КРУГ В1-IV-МД 30х6000 ГОСТ 2590-2006/35 2ГП-УЗ2 ГОСТ 1050-2013</t>
  </si>
  <si>
    <t>КРУГ В1-IV-МД 30х6000 ГОСТ 2590-2006/45 2ГП-УЗ2 ГОСТ 1050-2013</t>
  </si>
  <si>
    <t>КРУГ В1-IV-МД 32х5525 ГОСТ 2590-2006/35ХГСА 1ГП-ОБТ-УЗ2-ТО ГОСТ 4543-2016</t>
  </si>
  <si>
    <t>КРУГ В1-IV-МД 32х6000 ГОСТ 2590-2006/35 ГОСТ 1050-2013</t>
  </si>
  <si>
    <t>КРУГ В1-IV-МД 40х6000 ГОСТ 2590-2006/09Г2С 345-15-2ГП-УЗ2 ГОСТ 19281-2014</t>
  </si>
  <si>
    <t>КРУГ В1-IV-МД 40х6000 ГОСТ 2590-2006/20 2ГП-М1-УЗ2 ГОСТ 1050-2013</t>
  </si>
  <si>
    <t>КРУГ В1-IV-МД 40х6000 ГОСТ 2590-2006/20 2ГП-УЗ2 ГОСТ 1050-2013</t>
  </si>
  <si>
    <t>КРУГ В1-IV-МД 42х6000 ГОСТ 2590-2006/09Г2С 2ГП-УЗ2 ГОСТ 19281-2014</t>
  </si>
  <si>
    <t>КРУГ В1-IV-МД 42х6000 ГОСТ 2590-2006/09Г2С 345-15-2ГП-УЗ2 ГОСТ 19281-2014</t>
  </si>
  <si>
    <t>КРУГ В1-IV-МД 42х6000 ГОСТ 2590-2006/40Х 2ГП-УЗ2 ГОСТ 4543-2016</t>
  </si>
  <si>
    <t>КРУГ В1-IV-МД 42х6000 ГОСТ 2590-2006/Ст3сп 2ГП ГОСТ 535-2005</t>
  </si>
  <si>
    <t>КРУГ В1-IV-МД 45х6000 ГОСТ 2590-2006/35 2ГП-УЗ2 ГОСТ 1050-2013</t>
  </si>
  <si>
    <t>КРУГ В1-IV-МД 46х1110 ГОСТ 2590-2006/14Х17Н2 2ГП-ОБТ ГОСТ 5949-2018</t>
  </si>
  <si>
    <t>КРУГ В1-IV-МД 48х6000 ГОСТ 2590-2006/40Х 2ГП-УЗ2 ГОСТ 4543-2016</t>
  </si>
  <si>
    <t>КРУГ В1-IV-МД 50х6000 ГОСТ 2590-2006/20 2ГП-УЗ2 ГОСТ 1050-2013</t>
  </si>
  <si>
    <t>КРУГ В1-IV-МД 50х6000 ГОСТ 2590-2006/35 2ГП-УЗ2 ГОСТ 1050-2013</t>
  </si>
  <si>
    <t>КРУГ В1-IV-МД 56х6000 ГОСТ 2590-2006/09Г2С 345-14-2ГП-ГС-УЗ2 ГОСТ 19281-2014</t>
  </si>
  <si>
    <t>КРУГ В1-IV-МД 56х6000 ГОСТ 2590-2006/20 2ГП-УЗ2 ГОСТ 1050-2013</t>
  </si>
  <si>
    <t>КРУГ В1-IV-МД 60х6000 ГОСТ 2590-2006/20 2ГП-УЗ2 ГОСТ 1050-2013</t>
  </si>
  <si>
    <t>КРУГ В1-IV-МД 60х6000 ГОСТ 2590-2006/35 2ГП-УЗ2 ГОСТ 1050-2013</t>
  </si>
  <si>
    <t>КРУГ В1-IV-МД 70х6000 ГОСТ 2590-2006/18ХГТ 2ГП-УЗ2 ГОСТ 4543-2016</t>
  </si>
  <si>
    <t>КРУГ В1-IV-МД 70х6000 ГОСТ 2590-2006/40Г1Р 2ГП-УЗ2 ГОСТ 4543-2016</t>
  </si>
  <si>
    <t>КРУГ В1-IV-МД 70х6000 ГОСТ 2590-2006/Ст3сп 2-2ГП-Без заусенца ГОСТ 535-2005</t>
  </si>
  <si>
    <t>КРУГ В1-IV-МД 75х6000 ГОСТ 2590-2006/09Г2С 295-14-2ГП-УЗ2 ГОСТ 19281-2014</t>
  </si>
  <si>
    <t>КРУГ В1-IV-МД 75х6000 ГОСТ 2590-2006/30ХГСА 2ГП-УЗ2 ГОСТ 4543-2016</t>
  </si>
  <si>
    <t>КРУГ В1-IV-МД 75х6000 ГОСТ 2590-2006/40 2ГП-УЗ2 ГОСТ 1050-2013</t>
  </si>
  <si>
    <t>КРУГ В1-IV-МД 75х6000 ГОСТ 2590-2006/40Г1Р 2ГП ГОСТ 4543-2016</t>
  </si>
  <si>
    <t>КРУГ В1-IV-МД 80х6000 ГОСТ 2590-2006/09Г2С 295-14-2ГП-УЗ2 ГОСТ 19281-2014</t>
  </si>
  <si>
    <t>КРУГ В1-IV-МД 80х6000 ГОСТ 2590-2006/20 2ГП-УЗ2 ГОСТ 1050-2013</t>
  </si>
  <si>
    <t>КРУГ В1-IV-МД 80х6000 ГОСТ 2590-2006/20Х 2ГП-УЗ2 ГОСТ 4543-2016</t>
  </si>
  <si>
    <t>КРУГ В1-IV-МД 85х6000 ГОСТ 2590-2006/35 2ГП-УЗ2 ГОСТ 1050-2013</t>
  </si>
  <si>
    <t>КРУГ В1-IV-МД 85х6000 ГОСТ 2590-2006/38ХС 2ГП-УЗ2 ГОСТ 4543-2016</t>
  </si>
  <si>
    <t>КРУГ В1-IV-МД 85х6000 ГОСТ 2590-2006/40 2ГП-УЗ2 ГОСТ 1050-2013</t>
  </si>
  <si>
    <t>КРУГ В1-IV-МД 90х6000 ГОСТ 2590-2006/09Г2С 2ГП-УЗ2 ГОСТ 19281-2014</t>
  </si>
  <si>
    <t>КРУГ В1-IV-МД 90х6000 ГОСТ 2590-2006/35ХГСА 2ГП ГОСТ 4543-2016</t>
  </si>
  <si>
    <t>КРУГ В1-IV-МД 90х6000 ГОСТ 2590-2006/40ХН 2ГП-УЗ2 ГОСТ 4543-2016</t>
  </si>
  <si>
    <t>КРУГ В1-IV-МД 90х6000 ГОСТ 2590-2006/45 2ГП-УЗ2 ГОСТ 1050-2013</t>
  </si>
  <si>
    <t>КРУГ В1-IV-МД 95х6000 ГОСТ 2590-2006/40Х 2ГП-УЗ2 ГОСТ 4543-2016</t>
  </si>
  <si>
    <t>КРУГ В1-IV-НД 100 ГОСТ 2590-2006/08Х18Н10Т 2ГП-ОБТ-УЗ-Co≤0,20%-Cu≤0,30%-P≤0,035%-УЗК ГОСТ Р 50.05.05-2018 оценка А СТ ЦКБА 010-2004-Макроструктура, не</t>
  </si>
  <si>
    <t>КРУГ В1-IV-НД 100 ГОСТ 2590-2006/09Г2С 265-14-2ГП-УЗ2 ГОСТ 19281-2014</t>
  </si>
  <si>
    <t>КРУГ В1-IV-НД 100 ГОСТ 2590-2006/09Г2С 265-2ГП-УЗ2 ГОСТ 19281-2014</t>
  </si>
  <si>
    <t>КРУГ В1-IV-НД 100 ГОСТ 2590-2006/20 2ГП-М1-ТВ1-УЗ2-УЗК ПНАЭ Г7-014-89 оценка ОСТ 108.030.113-87-С отметкой "Для АЭС" ГОСТ 1050-2013</t>
  </si>
  <si>
    <t>КРУГ В1-IV-НД 100 ГОСТ 2590-2006/20Г 2ГП-УЗ2 ГОСТ 1050-2013</t>
  </si>
  <si>
    <t>КРУГ В1-IV-НД 100 ГОСТ 2590-2006/20ХГСА 2ГП-УЗ2 ГОСТ 4543-2016</t>
  </si>
  <si>
    <t>КРУГ В1-IV-НД 100 ГОСТ 2590-2006/30ХГСА 2ГП-С указанием неметаллики-Авиатехприемка ТУ 14-1-950-86</t>
  </si>
  <si>
    <t>КРУГ В1-IV-НД 100 ГОСТ 2590-2006/30ХГСН2А 2ГП-КМС1-УЗ2-Макроструктура по ГОСТ В 10230 п.3.12 ГОСТ 4543-2016</t>
  </si>
  <si>
    <t>КРУГ В1-IV-НД 100 ГОСТ 2590-2006/30ХГТ 2ГП-УЗ2 ГОСТ 4543-2016</t>
  </si>
  <si>
    <t>КРУГ В1-IV-НД 100 ГОСТ 2590-2006/30ХМА 2ГП-УЗ2 ГОСТ 4543-2016</t>
  </si>
  <si>
    <t>КРУГ В1-IV-НД 100 ГОСТ 2590-2006/38Х2МЮА 2ГП-УЗ2 ГОСТ 4543-2016</t>
  </si>
  <si>
    <t>КРУГ В1-IV-НД 100 ГОСТ 2590-2006/38ХС 2ГП-УЗ2 ГОСТ 4543-2016</t>
  </si>
  <si>
    <t>КРУГ В1-IV-НД 100 ГОСТ 2590-2006/40 2ГП-М1-УЗ2 ГОСТ 1050-2013</t>
  </si>
  <si>
    <t>КРУГ В1-IV-НД 100 ГОСТ 2590-2006/40ХН2МА 2ГП ТУ 14-1-950-86</t>
  </si>
  <si>
    <t>КРУГ В1-IV-НД 100 ГОСТ 2590-2006/45 2ГП-УЗ2 ГОСТ 1050-2013</t>
  </si>
  <si>
    <t>КРУГ В1-IV-НД 100 ГОСТ 2590-2006/S355J2 СС №1598-0/СС-2015</t>
  </si>
  <si>
    <t>КРУГ В1-IV-НД 100 ГОСТ 2590-2006/S355J2 ТП ЗМЗ №1249</t>
  </si>
  <si>
    <t>КРУГ В1-IV-НД 100 ГОСТ 2590-2006/Ст3сп 2-2ГП-Без заусенца ГОСТ 535-2005</t>
  </si>
  <si>
    <t>КРУГ В1-IV-НД 100х(2530х2610) ГОСТ 2590-2006/21ХГНМА-В 1ГП-ТО ТС №244</t>
  </si>
  <si>
    <t>КРУГ В1-IV-НД 105 ГОСТ 2590-2006/12Х2Н4А 2ГП-УЗ2 ГОСТ 4543-2016</t>
  </si>
  <si>
    <t>КРУГ В1-IV-НД 105 ГОСТ 2590-2006/12ХН3А 2ГП ТУ 14-1-950-86</t>
  </si>
  <si>
    <t>КРУГ В1-IV-НД 105 ГОСТ 2590-2006/12ХН3А 2ГП-УЗ2 ГОСТ 4543-2016</t>
  </si>
  <si>
    <t>КРУГ В1-IV-НД 105 ГОСТ 2590-2006/19ХГНМА-В ТУ 14-132-227-2021</t>
  </si>
  <si>
    <t>КРУГ В1-IV-НД 105 ГОСТ 2590-2006/40Х 2ГП-УЗ2 ГОСТ 4543-2016</t>
  </si>
  <si>
    <t>КРУГ В1-IV-НД 105 ГОСТ 2590-2006/45Х 2ГП-УЗ2 ГОСТ 4543-2016</t>
  </si>
  <si>
    <t>КРУГ В1-IV-НД 105 ГОСТ 2590-2006/Ст5сп 2-2ГП-Без заусенца ГОСТ 535-2005</t>
  </si>
  <si>
    <t>КРУГ В1-IV-НД 11 ГОСТ 2590-2006/12Х18Н10Т 2ГП-УЗ ГОСТ 5949-2018</t>
  </si>
  <si>
    <t>КРУГ В1-IV-НД 110 ГОСТ 2590-2006/09Г2С 265-14-2ГП-УЗ2 ГОСТ 19281-2014</t>
  </si>
  <si>
    <t>КРУГ В1-IV-НД 110 ГОСТ 2590-2006/12ХН3А 2ГП-УЗ2 ГОСТ 4543-2016</t>
  </si>
  <si>
    <t>КРУГ В1-IV-НД 110 ГОСТ 2590-2006/13ХФА 2ГП-УЗ2 ГОСТ 4543-2016</t>
  </si>
  <si>
    <t>КРУГ В1-IV-НД 110 ГОСТ 2590-2006/15ХМ 2ГП-ОБТ-УЗК 2 ГОСТ 21120-75-С отметкой "Для АЭС" ГОСТ 4543-2016</t>
  </si>
  <si>
    <t>КРУГ В1-IV-НД 110 ГОСТ 2590-2006/20 2ГП-М1-ТВ1-УЗ2 ГОСТ 1050-2013</t>
  </si>
  <si>
    <t>КРУГ В1-IV-НД 110 ГОСТ 2590-2006/20Х 2ГП-УЗ2 ГОСТ 4543-2016</t>
  </si>
  <si>
    <t>КРУГ В1-IV-НД 110 ГОСТ 2590-2006/20Х13 2ГП-УЗ ГОСТ 5949-2018</t>
  </si>
  <si>
    <t>КРУГ В1-IV-НД 110 ГОСТ 2590-2006/25ХГМ 2ГП-УЗ2 ГОСТ 4543-2016</t>
  </si>
  <si>
    <t>КРУГ В1-IV-НД 110 ГОСТ 2590-2006/25ХГТ 2ГП-УЗ2 ГОСТ 4543-2016</t>
  </si>
  <si>
    <t>КРУГ В1-IV-НД 110 ГОСТ 2590-2006/40Х 2ГП-УЗ2 ГОСТ 4543-2016</t>
  </si>
  <si>
    <t>КРУГ В1-IV-НД 110 ГОСТ 2590-2006/40ХН2МА 2ГП-УЗ2-C=(0,40-0,44)% ГОСТ 4543-2016</t>
  </si>
  <si>
    <t>КРУГ В1-IV-НД 115 ГОСТ 2590-2006/14ХН3МА-В ТУ 14-132-227-2021</t>
  </si>
  <si>
    <t>КРУГ В1-IV-НД 12 ГОСТ 2590-2006/30ХРА ОСТ 3-98-80</t>
  </si>
  <si>
    <t>КРУГ В1-IV-НД 12 ГОСТ 2590-2006/38ХС 2ГП-УЗ2 ГОСТ 4543-2016</t>
  </si>
  <si>
    <t>КРУГ В1-IV-НД 120 ГОСТ 2590-2006/08Х18Н10Т 2ГП-ОБТ-УЗ-Co≤0,20%-Cu≤0,30%-P≤0,035%-УЗК ГОСТ Р 50.05.05-2018 оценка А СТ ЦКБА 010-2004-Макроструктура, не</t>
  </si>
  <si>
    <t>КРУГ В1-IV-НД 120 ГОСТ 2590-2006/09Г2С 265-12-2ГП-УЗ2 ГОСТ 19281-2014</t>
  </si>
  <si>
    <t>КРУГ В1-IV-НД 120 ГОСТ 2590-2006/09Г2С 265-2ГП-УЗ2 ГОСТ 19281-2014</t>
  </si>
  <si>
    <t>КРУГ В1-IV-НД 120 ГОСТ 2590-2006/09Г2С 2ГП-УЗ2 ГОСТ 19281-2014</t>
  </si>
  <si>
    <t>КРУГ В1-IV-НД 120 ГОСТ 2590-2006/09Г2С 2ГП-УЗ2-УЗК 2 ГОСТ 21120-75 ГОСТ 19281-2014</t>
  </si>
  <si>
    <t>КРУГ В1-IV-НД 120 ГОСТ 2590-2006/10 2ГП-М1-ТВ1-УЗ2 ГОСТ 1050-2013</t>
  </si>
  <si>
    <t>КРУГ В1-IV-НД 120 ГОСТ 2590-2006/12Х2Н4А 2ГП-УЗ2 ГОСТ 4543-2016</t>
  </si>
  <si>
    <t>КРУГ В1-IV-НД 120 ГОСТ 2590-2006/12ХН3А 2ГП-УЗ2 ГОСТ 4543-2016</t>
  </si>
  <si>
    <t>КРУГ В1-IV-НД 120 ГОСТ 2590-2006/15Х5М а-Без заусенца ГОСТ 20072-74</t>
  </si>
  <si>
    <t>КРУГ В1-IV-НД 120 ГОСТ 2590-2006/18ХГР 2ГП-У32 ТУ 14-1-5561-2008</t>
  </si>
  <si>
    <t>КРУГ В1-IV-НД 120 ГОСТ 2590-2006/18ХГТ 2ГП-УЗ2 ГОСТ 4543-2016</t>
  </si>
  <si>
    <t>КРУГ В1-IV-НД 120 ГОСТ 2590-2006/20 2ГП-УЗ2 ГОСТ 1050-2013</t>
  </si>
  <si>
    <t>КРУГ В1-IV-НД 120 ГОСТ 2590-2006/20Г 2ГП-УЗ2 ГОСТ 1050-2013</t>
  </si>
  <si>
    <t>КРУГ В1-IV-НД 120 ГОСТ 2590-2006/20Х 2ГП-УЗ2 ГОСТ 4543-2016</t>
  </si>
  <si>
    <t>КРУГ В1-IV-НД 120 ГОСТ 2590-2006/35 2ГП-М1-ТВ1-УЗ2 ГОСТ 1050-2013</t>
  </si>
  <si>
    <t>КРУГ В1-IV-НД 120 ГОСТ 2590-2006/35 2ГП-УЗ2 ГОСТ 1050-2013</t>
  </si>
  <si>
    <t>КРУГ В1-IV-НД 120 ГОСТ 2590-2006/35Х 2ГП-УЗ2 ГОСТ 4543-2016</t>
  </si>
  <si>
    <t>КРУГ В1-IV-НД 120 ГОСТ 2590-2006/35ХГСА 2ГП-УЗ2 ГОСТ 4543-2016</t>
  </si>
  <si>
    <t>КРУГ В1-IV-НД 120 ГОСТ 2590-2006/35ХГСА 2ГП-УЗ2-C=(0,35-0,39)% ГОСТ 4543-2016</t>
  </si>
  <si>
    <t>КРУГ В1-IV-НД 120 ГОСТ 2590-2006/38Х2МЮА 2ГП-УЗ2 ГОСТ 4543-2016</t>
  </si>
  <si>
    <t>КРУГ В1-IV-НД 120 ГОСТ 2590-2006/38ХА 2ГП-УЗ2-РТ-Техприемка ГОСТ 4543-2016</t>
  </si>
  <si>
    <t>КРУГ В1-IV-НД 120 ГОСТ 2590-2006/38ХС 2ГП-УЗ2 ГОСТ 4543-2016</t>
  </si>
  <si>
    <t>КРУГ В1-IV-НД 120 ГОСТ 2590-2006/40Х 2ГП-УЗ2 ГОСТ 4543-2016</t>
  </si>
  <si>
    <t>КРУГ В1-IV-НД 120 ГОСТ 2590-2006/40ХН2ВА Ш-2ГП-ТО ТУ 14-1-950-86</t>
  </si>
  <si>
    <t>КРУГ В1-IV-НД 120 ГОСТ 2590-2006/40ХН2МА 2ГП-КМС1-УЗ2-С указанием макроструктуры-Зерно ≤5 ГОСТ 5639-82-РТ-Техприемка ГОСТ 4543-2016</t>
  </si>
  <si>
    <t>КРУГ В1-IV-НД 120 ГОСТ 2590-2006/40ХН2МА 2ГП-УЗ2 ГОСТ 4543-2016</t>
  </si>
  <si>
    <t>КРУГ В1-IV-НД 120 ГОСТ 2590-2006/45 2ГП-УЗ2 ГОСТ 1050-2013</t>
  </si>
  <si>
    <t>КРУГ В1-IV-НД 120 ГОСТ 2590-2006/45Х1 2ГП-Без заусенца ГОСТ В 10230-75</t>
  </si>
  <si>
    <t>КРУГ В1-IV-НД 120 ГОСТ 2590-2006/Ст3сп 2-2ГП-Без заусенца ГОСТ 535-2005</t>
  </si>
  <si>
    <t>КРУГ В1-IV-НД 125 ГОСТ 2590-2006/10 2ГП-УЗ2 ГОСТ 1050-2013</t>
  </si>
  <si>
    <t>КРУГ В1-IV-НД 125 ГОСТ 2590-2006/20 2ГП-М1-ТВ1-УЗ2 ГОСТ 1050-2013</t>
  </si>
  <si>
    <t>КРУГ В1-IV-НД 125 ГОСТ 2590-2006/38Х2МЮА 2ГП-УЗ2 ГОСТ 4543-2016</t>
  </si>
  <si>
    <t>КРУГ В1-IV-НД 130 ГОСТ 2590-2006/08Х18Н10Т 2ГП-ОБТ-УЗ-Co≤0,20%-Cu≤0,30%-P≤0,035%-УЗК ГОСТ Р 50.05.05-2018 оценка ОСТ 108.109.01-92-Макроструктура, нем</t>
  </si>
  <si>
    <t>КРУГ В1-IV-НД 130 ГОСТ 2590-2006/10ХСНД 2ГП-УЗ2 ГОСТ 19281-2014</t>
  </si>
  <si>
    <t>КРУГ В1-IV-НД 130 ГОСТ 2590-2006/18Х2Н4МА 2ГП-РТ-Техприемка ТУ 14-1-950-86</t>
  </si>
  <si>
    <t>КРУГ В1-IV-НД 130 ГОСТ 2590-2006/18Х2Н4МА 2ГП-УЗ2 ГОСТ 4543-2016</t>
  </si>
  <si>
    <t>КРУГ В1-IV-НД 130 ГОСТ 2590-2006/20 2ГП-ОБТ-УЗ2-УЗК ПНАЭ Г7-014-89 оценка ОСТ 108.030.113-87-Макроструктура и неметаллика по ОСТ 108.030.113-87-С отме</t>
  </si>
  <si>
    <t>КРУГ В1-IV-НД 130 ГОСТ 2590-2006/20Х 2ГП-УЗ2 ГОСТ 4543-2016</t>
  </si>
  <si>
    <t>КРУГ В1-IV-НД 130 ГОСТ 2590-2006/30ХГСА 2ГП-УЗ2 ГОСТ 4543-2016</t>
  </si>
  <si>
    <t>КРУГ В1-IV-НД 130 ГОСТ 2590-2006/35ХГСА 2ГП-УЗ2 ГОСТ 4543-2016</t>
  </si>
  <si>
    <t>КРУГ В1-IV-НД 130 ГОСТ 2590-2006/38Х2Н2МА 2ГП-ТО ГОСТ 4543-2016</t>
  </si>
  <si>
    <t>КРУГ В1-IV-НД 130 ГОСТ 2590-2006/40Х 2ГП-УЗ2 ГОСТ 4543-2016</t>
  </si>
  <si>
    <t>КРУГ В1-IV-НД 14 ГОСТ 2590-2006/20 2ГП-УЗ2 ГОСТ 1050-2013</t>
  </si>
  <si>
    <t>КРУГ В1-IV-НД 140 ГОСТ 2590-2006/08Х18Н10Т 2ГП-КМС1-УЗК ГОСТ Р 50.05.05-2018 оценка А СТ ЦКБА 010-2004-С отметкой "Для АЭС"-МКК метод АМУ ГОСТ 6032-20</t>
  </si>
  <si>
    <t>КРУГ В1-IV-НД 140 ГОСТ 2590-2006/09Г2Д 2ГП-УЗ2 ГОСТ 19281-2014</t>
  </si>
  <si>
    <t>КРУГ В1-IV-НД 140 ГОСТ 2590-2006/09Г2С 265-14-2ГП-ГС-УЗ2-УЗК 2 ГОСТ 21120-75-Cэкв≤0,40 (С+Mn/6)-KCV-61 факультативно-Al=0,02-0,05%, S&lt;=0,03%, P&lt;=0,03%</t>
  </si>
  <si>
    <t>КРУГ В1-IV-НД 140 ГОСТ 2590-2006/12Х2Н4А 2ГП-УЗ2 ГОСТ 4543-2016</t>
  </si>
  <si>
    <t>КРУГ В1-IV-НД 140 ГОСТ 2590-2006/15ХМ 2ГП-ОБТ-УЗК 2 ГОСТ 21120-75-С отметкой "Для АЭС" ГОСТ 4543-2016</t>
  </si>
  <si>
    <t>КРУГ В1-IV-НД 140 ГОСТ 2590-2006/18ХГР 2ГП-У32 ТУ 14-1-5561-2008</t>
  </si>
  <si>
    <t>КРУГ В1-IV-НД 140 ГОСТ 2590-2006/18ХГР 2ГП-У32-ОАО "ОЭМК" ТУ 14-1-5561-2008</t>
  </si>
  <si>
    <t>КРУГ В1-IV-НД 140 ГОСТ 2590-2006/18ХГТ 2ГП-УЗ2 ГОСТ 4543-2016</t>
  </si>
  <si>
    <t>КРУГ В1-IV-НД 140 ГОСТ 2590-2006/18ХГТ 3ГП-УЗ2 ГОСТ 4543-2016</t>
  </si>
  <si>
    <t>КРУГ В1-IV-НД 140 ГОСТ 2590-2006/20 2ГП-М1-ТВ1-УЗ2 ГОСТ 1050-2013</t>
  </si>
  <si>
    <t>КРУГ В1-IV-НД 140 ГОСТ 2590-2006/20 2ГП-М1-ТВ1-УЗ2-УЗК ПНАЭ Г7-014-89 оценка ОСТ 108.030.113-87-С отметкой "Для АЭС" ГОСТ 1050-2013</t>
  </si>
  <si>
    <t>КРУГ В1-IV-НД 140 ГОСТ 2590-2006/20Г 2ГП-М1-УЗ2 ГОСТ 1050-2013</t>
  </si>
  <si>
    <t>КРУГ В1-IV-НД 140 ГОСТ 2590-2006/30ХГСА 2ГП-УЗ2 ГОСТ 4543-2016</t>
  </si>
  <si>
    <t>КРУГ В1-IV-НД 140 ГОСТ 2590-2006/30ХГТ 2ГП-УЗ2 ГОСТ 4543-2016</t>
  </si>
  <si>
    <t>КРУГ В1-IV-НД 140 ГОСТ 2590-2006/30ХМА 2ГП-УЗ2 ГОСТ 4543-2016</t>
  </si>
  <si>
    <t>КРУГ В1-IV-НД 140 ГОСТ 2590-2006/35ХГСА 2ГП-УЗ2 ГОСТ 4543-2016</t>
  </si>
  <si>
    <t>КРУГ В1-IV-НД 140 ГОСТ 2590-2006/40Х 2ГП-УЗ2 ГОСТ 4543-2016</t>
  </si>
  <si>
    <t>КРУГ В1-IV-НД 140 ГОСТ 2590-2006/4Х4ВМФС (ДИ22) а-2ГП ГОСТ 5950-2000</t>
  </si>
  <si>
    <t>КРУГ В1-IV-НД 140 ГОСТ 2590-2006/4Х5МФС II-а-2ГП ГОСТ 5950-2000</t>
  </si>
  <si>
    <t>КРУГ В1-IV-НД 15 ГОСТ 2590-2006/12Х18Н10Т 2ГП-УЗ ГОСТ 5949-2018</t>
  </si>
  <si>
    <t>КРУГ В1-IV-НД 150 ГОСТ 2590-2006/07Х3ГНМЮА 2ГП-Без заусенца ТУ 3-1078-78</t>
  </si>
  <si>
    <t>КРУГ В1-IV-НД 150 ГОСТ 2590-2006/09Г2С 265-12-2ГП-УЗ2 ГОСТ 19281-2014</t>
  </si>
  <si>
    <t>КРУГ В1-IV-НД 150 ГОСТ 2590-2006/0ХН1М 2ГП-Без заусенца ТУ 14-1-4058-2006</t>
  </si>
  <si>
    <t>КРУГ В1-IV-НД 150 ГОСТ 2590-2006/12Х2Н4А 2ГП-УЗ2 ГОСТ 4543-2016</t>
  </si>
  <si>
    <t>КРУГ В1-IV-НД 150 ГОСТ 2590-2006/12ХН3А 2ГП-УЗ2 ГОСТ 4543-2016</t>
  </si>
  <si>
    <t>КРУГ В1-IV-НД 150 ГОСТ 2590-2006/15Х5М а-Без заусенца ГОСТ 20072-74</t>
  </si>
  <si>
    <t>КРУГ В1-IV-НД 150 ГОСТ 2590-2006/18Х2Н4МА 2ГП-КМС1-УЗ2 ГОСТ 4543-2016</t>
  </si>
  <si>
    <t>КРУГ В1-IV-НД 150 ГОСТ 2590-2006/19ХГНМА 1ГП-ОТ-УЗК 1 ГОСТ 21120-75-С указанием макроструктуры и неметаллики Протокол №1617-11</t>
  </si>
  <si>
    <t>КРУГ В1-IV-НД 150 ГОСТ 2590-2006/20 2ГП-УЗ2 ГОСТ 1050-2013</t>
  </si>
  <si>
    <t>КРУГ В1-IV-НД 150 ГОСТ 2590-2006/38Х2МЮА 2ГП-УЗ2 ГОСТ 4543-2016</t>
  </si>
  <si>
    <t>КРУГ В1-IV-НД 150 ГОСТ 2590-2006/38ХН3МФА 2ГП-УЗ2 ГОСТ 4543-2016</t>
  </si>
  <si>
    <t>КРУГ В1-IV-НД 150 ГОСТ 2590-2006/45 2ГП-УЗ2 ГОСТ 1050-2013</t>
  </si>
  <si>
    <t>КРУГ В1-IV-НД 16 ГОСТ 2590-2006/30ХГСА 2ГП-УЗ2-ТО ГОСТ 4543-2016</t>
  </si>
  <si>
    <t>КРУГ В1-IV-НД 16 ГОСТ 2590-2006/ШХ15В ГОСТ 801-2022</t>
  </si>
  <si>
    <t>КРУГ В1-IV-НД 160 ГОСТ 2590-2006/09Г2С 265-12-2ГП-УЗ2 ГОСТ 19281-2014</t>
  </si>
  <si>
    <t>КРУГ В1-IV-НД 160 ГОСТ 2590-2006/15Х5М а-Без заусенца ГОСТ 20072-74</t>
  </si>
  <si>
    <t>КРУГ В1-IV-НД 160 ГОСТ 2590-2006/20 2ГП-ОБТ-УЗ2-УЗК ГОСТ Р 50.05.05-2018 оценка А СТ ЦКБА 010-2004-С указанием макроструктуры-С отметкой "Для АЭС" ГОС</t>
  </si>
  <si>
    <t>КРУГ В1-IV-НД 160 ГОСТ 2590-2006/20 2ГП-УЗ2-Авиатехприемка ГОСТ 1050-2013</t>
  </si>
  <si>
    <t>КРУГ В1-IV-НД 160 ГОСТ 2590-2006/20 3ГП-УЗ2 ГОСТ 1050-2013</t>
  </si>
  <si>
    <t>КРУГ В1-IV-НД 160 ГОСТ 2590-2006/20Х2Н4А 2ГП-УЗ2 ГОСТ 4543-2016</t>
  </si>
  <si>
    <t>КРУГ В1-IV-НД 160 ГОСТ 2590-2006/20ХН3А 2ГП-УЗ2 ГОСТ 4543-2016</t>
  </si>
  <si>
    <t>КРУГ В1-IV-НД 160 ГОСТ 2590-2006/20ХН3А 2ГП-УЗ2-Зерно ≤5 ГОСТ 5639-82 ГОСТ 4543-2016</t>
  </si>
  <si>
    <t>КРУГ В1-IV-НД 160 ГОСТ 2590-2006/30ХГСН2А 2ГП-УЗ2 ГОСТ 4543-2016</t>
  </si>
  <si>
    <t>КРУГ В1-IV-НД 160 ГОСТ 2590-2006/40ХН 3ГП-УЗ2 ГОСТ 4543-2016</t>
  </si>
  <si>
    <t>КРУГ В1-IV-НД 160 ГОСТ 2590-2006/S960 ТС 245</t>
  </si>
  <si>
    <t>КРУГ В1-IV-НД 170 ГОСТ 2590-2006/08Х18Н10Т 2ГП-УЗ-Co≤0,20%-Cu≤0,30%-P≤0,035%-УЗК ГОСТ Р 50.05.05-2018 оценка 1 ГОСТ 21120-75-Макроструктура, неметалли</t>
  </si>
  <si>
    <t>КРУГ В1-IV-НД 170 ГОСТ 2590-2006/25Х17Н2Б-Ш УЗК 1 ГОСТ 21120-75-2ГП-ТО-Обточенный ТУ 14-1-1062-2021</t>
  </si>
  <si>
    <t>КРУГ В1-IV-НД 170 ГОСТ 2590-2006/30ХГСА 2ГП-РТ-Техприемка ТУ 14-1-950-86</t>
  </si>
  <si>
    <t>КРУГ В1-IV-НД 170 ГОСТ 2590-2006/30ХГСА 2ГП-ТО-РТ-Техприемка ТУ 14-1-950-86</t>
  </si>
  <si>
    <t>КРУГ В1-IV-НД 170 ГОСТ 2590-2006/30ХГСН2А 2ГП-УЗ2-Макроструктура по ГОСТ В 10230 п.3.12 ГОСТ 4543-2016</t>
  </si>
  <si>
    <t>КРУГ В1-IV-НД 170 ГОСТ 2590-2006/35Х3НМ Качество поверхности 2ГП ( по ГОСТ 1050)-50-ТО (НВ&lt;229)-УЗ2-Аустенитное зерно ≤5 ГОСТ 5639-82 ГОСТ В 10230-75</t>
  </si>
  <si>
    <t>КРУГ В1-IV-НД 170 ГОСТ 2590-2006/38ХС 2ГП-УЗ2 ГОСТ 4543-2016</t>
  </si>
  <si>
    <t>КРУГ В1-IV-НД 170 ГОСТ 2590-2006/45 2ГП-УЗ2 ГОСТ 1050-2013</t>
  </si>
  <si>
    <t>КРУГ В1-IV-НД 170 ГОСТ 2590-2006/Ст3сп 2-2ГП-Без заусенца ГОСТ 535-2005</t>
  </si>
  <si>
    <t>КРУГ В1-IV-НД 18 ГОСТ 2590-2006/20 2ГП-М1-УЗ2 ГОСТ 1050-2013</t>
  </si>
  <si>
    <t>КРУГ В1-IV-НД 18 ГОСТ 2590-2006/20 2ГП-УЗ2 ГОСТ 1050-2013</t>
  </si>
  <si>
    <t>КРУГ В1-IV-НД 180 ГОСТ 2590-2006/12ХН3А 2ГП-УЗ2 ГОСТ 4543-2016</t>
  </si>
  <si>
    <t>КРУГ В1-IV-НД 180 ГОСТ 2590-2006/20Х2Н4А 3ГП-УЗ2 ГОСТ 4543-2016</t>
  </si>
  <si>
    <t>КРУГ В1-IV-НД 180 ГОСТ 2590-2006/40ХН2МА-Ш 2ГП-С указанием неметаллики-РТ-Техприемка-ООО "ГК "Красный Октябрь" ТУ 14-1-2765-79</t>
  </si>
  <si>
    <t>КРУГ В1-IV-НД 180 ГОСТ 2590-2006/4Х5В2ФС (ЭИ958) а-2ГП ГОСТ 5950-2000</t>
  </si>
  <si>
    <t>КРУГ В1-IV-НД 180 ГОСТ 2590-2006/4Х5МФС II-а-2ГП ГОСТ 5950-2000</t>
  </si>
  <si>
    <t>КРУГ В1-IV-НД 190 ГОСТ 2590-2006/06Х12Н3Д УЗК ГОСТ Р 50.05.05-2018 оценка 2 ГОСТ 21120-75-2ГП Протокол №1741-2026</t>
  </si>
  <si>
    <t>КРУГ В1-IV-НД 190 ГОСТ 2590-2006/20ХН3А 2ГП-ОТ-Al=(0,02-0,05)%-Аустенитное зерно ≤5 ГОСТ 5639-82 ГОСТ 4543-2016</t>
  </si>
  <si>
    <t>КРУГ В1-IV-НД 190 ГОСТ 2590-2006/30ХМА 2ГП-УЗ2 ГОСТ 4543-2016</t>
  </si>
  <si>
    <t>КРУГ В1-IV-НД 190 ГОСТ 2590-2006/35 2ГП-УЗ2 ГОСТ 1050-2013</t>
  </si>
  <si>
    <t>КРУГ В1-IV-НД 190 ГОСТ 2590-2006/40Х 2ГП-УЗ2 ГОСТ 4543-2016</t>
  </si>
  <si>
    <t>КРУГ В1-IV-НД 190 ГОСТ 2590-2006/40ХН2МА 2ГП-УЗ2-УЗК 1 ГОСТ 21120-75 ГОСТ 4543-2016</t>
  </si>
  <si>
    <t>КРУГ В1-IV-НД 196 ГОСТ 2590-2006/S355J2 +N DIN EN 10025-2</t>
  </si>
  <si>
    <t>КРУГ В1-IV-НД 20 ГОСТ 2590-2006/40Х 2ГП-УЗ2 ГОСТ 4543-2016</t>
  </si>
  <si>
    <t>КРУГ В1-IV-НД 20 ГОСТ 2590-2006/40ХН 2ГП-УЗ2 ГОСТ 4543-2016</t>
  </si>
  <si>
    <t>КРУГ В1-IV-НД 200 ГОСТ 2590-2006/12ХН3А 2ГП-УЗ2 ГОСТ 4543-2016</t>
  </si>
  <si>
    <t>КРУГ В1-IV-НД 200 ГОСТ 2590-2006/13ХФА 2ГП-УЗ2 ГОСТ 4543-2016</t>
  </si>
  <si>
    <t>КРУГ В1-IV-НД 200 ГОСТ 2590-2006/20 2ГП-ОБТ-УЗ2-УЗК ГОСТ Р 50.05.05-2018 оценка А СТ ЦКБА 010-2004-С указанием макроструктуры-С отметкой "Для АЭС" ГОС</t>
  </si>
  <si>
    <t>КРУГ В1-IV-НД 200 ГОСТ 2590-2006/30ХГСН2А 2ГП-УЗ2 ГОСТ 4543-2016</t>
  </si>
  <si>
    <t>КРУГ В1-IV-НД 200 ГОСТ 2590-2006/38ХС 2ГП-УЗ2 ГОСТ 4543-2016</t>
  </si>
  <si>
    <t>КРУГ В1-IV-НД 210 ГОСТ 2590-2006/08Х18Н10Т УЗ-Co≤0,20%-УЗК ПНАЭ Г7-014-89 оценка А СТ ЦКБА 010-2004-Макроструктура, неметаллика и содержание ферритной</t>
  </si>
  <si>
    <t>КРУГ В1-IV-НД 210 ГОСТ 2590-2006/13ХФА 2ГП-УЗ2-УЗК 2 ГОСТ 21120-75 ГОСТ 4543-2016</t>
  </si>
  <si>
    <t>КРУГ В1-IV-НД 210 ГОСТ 2590-2006/40Х 2ГП-УЗ2 ГОСТ 4543-2016</t>
  </si>
  <si>
    <t>КРУГ В1-IV-НД 22 ГОСТ 2590-2006/18Х2Н4МА 1ГП-УЗ2 ГОСТ 4543-2016</t>
  </si>
  <si>
    <t>КРУГ В1-IV-НД 22 ГОСТ 2590-2006/35 2ГП-М1-УЗ2 ГОСТ 1050-2013</t>
  </si>
  <si>
    <t>КРУГ В1-IV-НД 22 ГОСТ 2590-2006/40 2ГП-УЗ2 ГОСТ 1050-2013</t>
  </si>
  <si>
    <t>КРУГ В1-IV-НД 22 ГОСТ 2590-2006/40ХС 2ГП-УЗ2 ГОСТ 4543-2016</t>
  </si>
  <si>
    <t>КРУГ В1-IV-НД 22,2 ГОСТ 2590-2006/0ХН1М 2ГП-ТО ТУ 14-1-4058-2006</t>
  </si>
  <si>
    <t>КРУГ В1-IV-НД 220 ГОСТ 2590-2006/07Х3ГНМЮА ТУ 14-1-4229-2007</t>
  </si>
  <si>
    <t>КРУГ В1-IV-НД 220 ГОСТ 2590-2006/20 2ГП-М1-ТВ1-КМС1-УЗ2-УЗК ПНАЭ Г7-014-89 оценка ОСТ 108.030.113-87-С отметкой "Для АЭС" ГОСТ 1050-2013</t>
  </si>
  <si>
    <t>КРУГ В1-IV-НД 23 ГОСТ 2590-2006/12Х18Н10Т 2ГП-УЗ ГОСТ 5949-2018</t>
  </si>
  <si>
    <t>КРУГ В1-IV-НД 23 ГОСТ 2590-2006/40 2ГП-М1-ТВ1-УЗ2 ГОСТ 1050-2013</t>
  </si>
  <si>
    <t>КРУГ В1-IV-НД 240 ГОСТ 2590-2006/08Х18Н10Т УЗ-Co≤0,20%-УЗК ПНАЭ Г7-014-89 оценка А СТ ЦКБА 010-2004-Макроструктура, неметаллика и содержание ферритной</t>
  </si>
  <si>
    <t>КРУГ В1-IV-НД 240 ГОСТ 2590-2006/40ХН 2ГП-УЗ2 ГОСТ 4543-2016</t>
  </si>
  <si>
    <t>КРУГ В1-IV-НД 240 ГОСТ 2590-2006/4Х5МФС II-а-2ГП-ОТ ГОСТ 5950-2000</t>
  </si>
  <si>
    <t>КРУГ В1-IV-НД 25 ГОСТ 2590-2006/20 2ГП-УЗ2 ГОСТ 1050-2013</t>
  </si>
  <si>
    <t>КРУГ В1-IV-НД 25 ГОСТ 2590-2006/30 2ГП-УЗ2 ГОСТ 1050-2013</t>
  </si>
  <si>
    <t>КРУГ В1-IV-НД 25 ГОСТ 2590-2006/35 2ГП-М1-УЗ2 ГОСТ 1050-2013</t>
  </si>
  <si>
    <t>КРУГ В1-IV-НД 25 ГОСТ 2590-2006/35 2ГП-УЗ2 ГОСТ 1050-2013</t>
  </si>
  <si>
    <t>КРУГ В1-IV-НД 25 ГОСТ 2590-2006/38Х2МЮА 2ГП-УЗ2 ГОСТ 4543-2016</t>
  </si>
  <si>
    <t>КРУГ В1-IV-НД 25 ГОСТ 2590-2006/40Х 2ГП-УЗ2 ГОСТ 4543-2016</t>
  </si>
  <si>
    <t>КРУГ В1-IV-НД 25 ГОСТ 2590-2006/45 2ГП-М1-УЗ2 ГОСТ 1050-2013</t>
  </si>
  <si>
    <t>КРУГ В1-IV-НД 25,5х(3920-4030) ГОСТ 2590-2006/0ХН1М 2ГП-ТО ТУ 14-1-4058-2006</t>
  </si>
  <si>
    <t>КРУГ В1-IV-НД 250 ТУ 14-132-238-2021/12Х18Н10Т 2ГП-ОБТ-КМС1-УЗК 2 ГОСТ 21120-75 ГОСТ 5949-2018</t>
  </si>
  <si>
    <t>КРУГ В1-IV-НД 26 ГОСТ 2590-2006/18Х2Н4МА 1ГП-УЗ2 ГОСТ 4543-2016</t>
  </si>
  <si>
    <t>КРУГ В1-IV-НД 26 ГОСТ 2590-2006/18Х2Н4МА 2ГП-УЗ2 ГОСТ 4543-2016</t>
  </si>
  <si>
    <t>КРУГ В1-IV-НД 26 ГОСТ 2590-2006/20 2ГП-М1-УЗ2 ГОСТ 1050-2013</t>
  </si>
  <si>
    <t>КРУГ В1-IV-НД 26 ГОСТ 2590-2006/30ХГСА 2ГП-УЗ2 ГОСТ 4543-2016</t>
  </si>
  <si>
    <t>КРУГ В1-IV-НД 260 ГОСТ 2590-2006/45Х1 2ГП-Без заусенца ГОСТ В 10230-75</t>
  </si>
  <si>
    <t>КРУГ В1-IV-НД 270 ГОСТ 2590-2006/40ХН 2ГП-УЗ2 ГОСТ 4543-2016</t>
  </si>
  <si>
    <t>КРУГ В1-IV-НД 28 ГОСТ 2590-2006/07Х3ГНМЮА 2ГП ГОСТ 4543-2016</t>
  </si>
  <si>
    <t>КРУГ В1-IV-НД 28 ГОСТ 2590-2006/0ХН1МА 2ГП ГОСТ 4543-2016-Без заусенца-ТО ГОСТ В 5192-78</t>
  </si>
  <si>
    <t>КРУГ В1-IV-НД 28 ГОСТ 2590-2006/40 2ГП-УЗ2 ГОСТ 1050-2013</t>
  </si>
  <si>
    <t>КРУГ В1-IV-НД 28 ГОСТ 2590-2006/40ХС 2ГП-УЗ2 ГОСТ 4543-2016</t>
  </si>
  <si>
    <t>КРУГ В1-IV-НД 28 ГОСТ 2590-2006/45 2ГП ГОСТ 1050-2013</t>
  </si>
  <si>
    <t>КРУГ В1-IV-НД 30 ГОСТ 2590-2006/18ХГТ 2ГП ГОСТ 4543-2016</t>
  </si>
  <si>
    <t>КРУГ В1-IV-НД 30 ГОСТ 2590-2006/20 2ГП-М1-УЗ2 ГОСТ 1050-2013</t>
  </si>
  <si>
    <t>КРУГ В1-IV-НД 30 ГОСТ 2590-2006/20 2ГП-УЗ2 ГОСТ 1050-2013</t>
  </si>
  <si>
    <t>КРУГ В1-IV-НД 30 ГОСТ 2590-2006/25 2ГП ГОСТ 1050-2013</t>
  </si>
  <si>
    <t>КРУГ В1-IV-НД 30 ГОСТ 2590-2006/38Х2МЮА 2ГП-УЗ2 ГОСТ 4543-2016</t>
  </si>
  <si>
    <t>КРУГ В1-IV-НД 30 ГОСТ 2590-2006/40 2ГП-М1-УЗ2 ГОСТ 1050-2013</t>
  </si>
  <si>
    <t>КРУГ В1-IV-НД 30 ГОСТ 2590-2006/40 2ГП-УЗ2 ГОСТ 1050-2013</t>
  </si>
  <si>
    <t>КРУГ В1-IV-НД 32 ГОСТ 2590-2006/18ХГР 2ГП-У32 ТУ 14-1-5561-2008</t>
  </si>
  <si>
    <t>КРУГ В1-IV-НД 32 ГОСТ 2590-2006/20ХГСНМ (ТВМ) 2ГП-УЗ2 ТУ 14-1-2320-2007</t>
  </si>
  <si>
    <t>КРУГ В1-IV-НД 32 ГОСТ 2590-2006/20ХГСНМ (ТВМ) УЗ2 ТУ 14-1-2320-2007</t>
  </si>
  <si>
    <t>КРУГ В1-IV-НД 32 ГОСТ 2590-2006/30 2ГП-УЗ2 ГОСТ 1050-2013</t>
  </si>
  <si>
    <t>КРУГ В1-IV-НД 32 ГОСТ 2590-2006/30ХГСА 2ГП ГОСТ 4543-2016</t>
  </si>
  <si>
    <t>КРУГ В1-IV-НД 32 ГОСТ 2590-2006/40 2ГП ГОСТ 1050-2013</t>
  </si>
  <si>
    <t>КРУГ В1-IV-НД 32 ГОСТ 2590-2006/40 2ГП-УЗ2 ГОСТ 1050-2013</t>
  </si>
  <si>
    <t>КРУГ В1-IV-НД 32 ГОСТ 2590-2006/40Х 2ГП ГОСТ 4543-2016</t>
  </si>
  <si>
    <t>КРУГ В1-IV-НД 32 ГОСТ 2590-2006/40Х 2ГП-УЗ2 ГОСТ 4543-2016</t>
  </si>
  <si>
    <t>КРУГ В1-IV-НД 32 ГОСТ 2590-2006/40Х 3ГП-УЗ2 ГОСТ 4543-2016</t>
  </si>
  <si>
    <t>КРУГ В1-IV-НД 34 ГОСТ 2590-2006/45 2ГП-УЗ2 ГОСТ 1050-2013</t>
  </si>
  <si>
    <t>КРУГ В1-IV-НД 35 ГОСТ 2590-2006/07Х3ГНМЮА 2ГП-Без заусенца ТУ 3-1078-78</t>
  </si>
  <si>
    <t>КРУГ В1-IV-НД 35 ГОСТ 2590-2006/12ХН2 2ГП-ТО ГОСТ 4543-2016</t>
  </si>
  <si>
    <t>КРУГ В1-IV-НД 35 ГОСТ 2590-2006/25 2ГП ГОСТ 1050-2013</t>
  </si>
  <si>
    <t>КРУГ В1-IV-НД 35 ГОСТ 2590-2006/35 2ГП-М1-УЗ2 ГОСТ 1050-2013</t>
  </si>
  <si>
    <t>КРУГ В1-IV-НД 35 ГОСТ 2590-2006/40 2ГП-М1-УЗ2 ГОСТ 1050-2013</t>
  </si>
  <si>
    <t>КРУГ В1-IV-НД 35 ГОСТ 2590-2006/40 2ГП-УЗ2 ГОСТ 1050-2013</t>
  </si>
  <si>
    <t>КРУГ В1-IV-НД 35 ГОСТ 2590-2006/45 2ГП-М1-УЗ2 ГОСТ 1050-2013</t>
  </si>
  <si>
    <t>КРУГ В1-IV-НД 36 ГОСТ 2590-2006/0ХН1М 2ГП-Без заусенца-ТО-РТ-Техприемка ТУ 14-1-4058-2006</t>
  </si>
  <si>
    <t>КРУГ В1-IV-НД 36 ГОСТ 2590-2006/20 2ГП-УЗ2 ГОСТ 1050-2013</t>
  </si>
  <si>
    <t>КРУГ В1-IV-НД 38 ГОСТ 2590-2006/20 2ГП-УЗ2 ГОСТ 1050-2013</t>
  </si>
  <si>
    <t>КРУГ В1-IV-НД 38 ГОСТ 2590-2006/20 2ГП-УЗ2-S=(0,020-0,035)% ГОСТ 1050-2013</t>
  </si>
  <si>
    <t>КРУГ В1-IV-НД 38 ГОСТ 2590-2006/30ХГСА 2ГП ГОСТ 4543-2016</t>
  </si>
  <si>
    <t>КРУГ В1-IV-НД 38 ГОСТ 2590-2006/38Х2МЮА 2ГП-УЗ2 ГОСТ 4543-2016</t>
  </si>
  <si>
    <t>КРУГ В1-IV-НД 38 ГОСТ 2590-2006/40 2ГП ГОСТ 1050-2013</t>
  </si>
  <si>
    <t>КРУГ В1-IV-НД 38 ГОСТ 2590-2006/40 2ГП-М1-ТВ1-УЗ2 ГОСТ 1050-2013</t>
  </si>
  <si>
    <t>КРУГ В1-IV-НД 38 ГОСТ 2590-2006/40Х 2ГП ГОСТ 4543-2016</t>
  </si>
  <si>
    <t>КРУГ В1-IV-НД 38 ГОСТ 2590-2006/45 2ГП-УЗ2 ГОСТ 1050-2013</t>
  </si>
  <si>
    <t>КРУГ В1-IV-НД 40 ГОСТ 2590-2006/07Х3ГНМЮА 2ГП-ТО ТУ 3-1078-78</t>
  </si>
  <si>
    <t>КРУГ В1-IV-НД 40 ГОСТ 2590-2006/08Х18Н10Т 2ГП-ОБТ-УЗ2-Co≤0,20%-Cu≤0,30%-P≤0,035%-УЗК ГОСТ Р 50.05.05-2018 оценка 2 ГОСТ 21120-75-С указанием макростру</t>
  </si>
  <si>
    <t>КРУГ В1-IV-НД 40 ГОСТ 2590-2006/09Г2С 2ГП-УЗ2 ГОСТ 19281-2014</t>
  </si>
  <si>
    <t>КРУГ В1-IV-НД 40 ГОСТ 2590-2006/0ХН1М 2ГП-Без заусенца ТУ 14-1-4058-2006</t>
  </si>
  <si>
    <t>КРУГ В1-IV-НД 40 ГОСТ 2590-2006/0ХН1МА 2ГП-ТО ТУ 14-1-4058-2006</t>
  </si>
  <si>
    <t>КРУГ В1-IV-НД 40 ГОСТ 2590-2006/12Х2НВФА 2ГП ТУ 14-1-950-86</t>
  </si>
  <si>
    <t>КРУГ В1-IV-НД 40 ГОСТ 2590-2006/12ХН2 2ГП ГОСТ 4543-2016</t>
  </si>
  <si>
    <t>КРУГ В1-IV-НД 40 ГОСТ 2590-2006/20 1ГП-УЗ2 ГОСТ 1050-2013</t>
  </si>
  <si>
    <t>КРУГ В1-IV-НД 40 ГОСТ 2590-2006/25 2ГП ГОСТ 1050-2013</t>
  </si>
  <si>
    <t>КРУГ В1-IV-НД 40 ГОСТ 2590-2006/30 2ГП-М1-УЗ2 ГОСТ 1050-2013</t>
  </si>
  <si>
    <t>КРУГ В1-IV-НД 40 ГОСТ 2590-2006/30 2ГП-УЗ2 ГОСТ 1050-2013</t>
  </si>
  <si>
    <t>КРУГ В1-IV-НД 40 ГОСТ 2590-2006/35 2ГП ГОСТ 1050-2013</t>
  </si>
  <si>
    <t>КРУГ В1-IV-НД 40 ГОСТ 2590-2006/35 2ГП-УЗ2 ГОСТ 1050-2013</t>
  </si>
  <si>
    <t>КРУГ В1-IV-НД 40 ГОСТ 2590-2006/35ХГСА 2ГП-УЗ2 ГОСТ 4543-2016</t>
  </si>
  <si>
    <t>КРУГ В1-IV-НД 40 ГОСТ 2590-2006/38Х2МЮА 2ГП-УЗ2 ГОСТ 4543-2016</t>
  </si>
  <si>
    <t>КРУГ В1-IV-НД 40 ГОСТ 2590-2006/40Х 2ГП ГОСТ 4543-2016</t>
  </si>
  <si>
    <t>КРУГ В1-IV-НД 40 ГОСТ 2590-2006/45ХН2МФА 2ГП-УЗ2 ГОСТ 4543-2016</t>
  </si>
  <si>
    <t>КРУГ В1-IV-НД 42 ГОСТ 2590-2006/09Г2С 265-2ГП-УЗ2 ГОСТ 19281-2014</t>
  </si>
  <si>
    <t>КРУГ В1-IV-НД 42 ГОСТ 2590-2006/35 2ГП-УЗ2 ГОСТ 1050-2013</t>
  </si>
  <si>
    <t>КРУГ В1-IV-НД 42 ГОСТ 2590-2006/40 1ГП-УЗ2 ГОСТ 1050-2013</t>
  </si>
  <si>
    <t>КРУГ В1-IV-НД 42 ГОСТ 2590-2006/40Х 2ГП-УЗ2 ГОСТ 4543-2016</t>
  </si>
  <si>
    <t>КРУГ В1-IV-НД 42 ГОСТ 2590-2006/40Х 2ГП-УЗ2-C=(0,37-0,41)%-Ni=(0,15-0,30)% ГОСТ 4543-2016</t>
  </si>
  <si>
    <t>КРУГ В1-IV-НД 42 ГОСТ 2590-2006/Ст3сп 2-2ГП-Без заусенца ГОСТ 535-2005</t>
  </si>
  <si>
    <t>КРУГ В1-IV-НД 45 ГОСТ 2590-2006/13ХФА 2ГП-УЗ2 ГОСТ 4543-2016</t>
  </si>
  <si>
    <t>КРУГ В1-IV-НД 45 ГОСТ 2590-2006/35 2ГП ГОСТ 1050-2013</t>
  </si>
  <si>
    <t>КРУГ В1-IV-НД 45 ГОСТ 2590-2006/35Х 2ГП-УЗ2 ГОСТ 4543-2016</t>
  </si>
  <si>
    <t>КРУГ В1-IV-НД 45 ГОСТ 2590-2006/35ХГСА 1ГП-УЗ2 ГОСТ 4543-2016</t>
  </si>
  <si>
    <t>КРУГ В1-IV-НД 45 ГОСТ 2590-2006/38Х2МЮА 2ГП-УЗ2 ГОСТ 4543-2016</t>
  </si>
  <si>
    <t>КРУГ В1-IV-НД 45 ГОСТ 2590-2006/38ХН3МФА Ш-2ГП ГОСТ 4543-2016</t>
  </si>
  <si>
    <t>КРУГ В1-IV-НД 45 ГОСТ 2590-2006/40Х 2ГП-УЗ2 ГОСТ 4543-2016</t>
  </si>
  <si>
    <t>КРУГ В1-IV-НД 45 ГОСТ 2590-2006/45 2ГП-М1-УЗ2 ГОСТ 1050-2013</t>
  </si>
  <si>
    <t>КРУГ В1-IV-НД 45 ГОСТ 2590-2006/60 2ГП-М1-УЗ2 ГОСТ 1050-2013</t>
  </si>
  <si>
    <t>КРУГ В1-IV-НД 46 ГОСТ 2590-2006/35 2ГП-УЗ2 ГОСТ 1050-2013</t>
  </si>
  <si>
    <t>КРУГ В1-IV-НД 46 ГОСТ 2590-2006/40Х 2ГП-УЗ2 ГОСТ 4543-2016</t>
  </si>
  <si>
    <t>КРУГ В1-IV-НД 48 ГОСТ 2590-2006/18Х2Н4МА 2ГП-УЗ2 ГОСТ 4543-2016</t>
  </si>
  <si>
    <t>КРУГ В1-IV-НД 48 ГОСТ 2590-2006/20 2ГП-УЗ2 ГОСТ 1050-2013</t>
  </si>
  <si>
    <t>КРУГ В1-IV-НД 48 ГОСТ 2590-2006/38ХС 2ГП-УЗ2 ГОСТ 4543-2016</t>
  </si>
  <si>
    <t>КРУГ В1-IV-НД 48 ГОСТ 2590-2006/40Х 2ГП-УЗ2 ГОСТ 4543-2016</t>
  </si>
  <si>
    <t>КРУГ В1-IV-НД 48 ГОСТ 2590-2006/45 2ГП-УЗ2 ГОСТ 1050-2013</t>
  </si>
  <si>
    <t>КРУГ В1-IV-НД 50 ГОСТ 2590-2006/07Х3ГНМЮА 2ГП-Без заусенца ТУ 3-1078-78</t>
  </si>
  <si>
    <t>КРУГ В1-IV-НД 50 ГОСТ 2590-2006/08Х18Н10Т 2ГП-УЗ ГОСТ 5949-2018</t>
  </si>
  <si>
    <t>КРУГ В1-IV-НД 50 ГОСТ 2590-2006/09Г2С 295-14-2ГП-ГС-УЗ2 ГОСТ 19281-2014</t>
  </si>
  <si>
    <t>КРУГ В1-IV-НД 50 ГОСТ 2590-2006/09Г2С 2ГП-УЗ2 ГОСТ 19281-2014</t>
  </si>
  <si>
    <t>КРУГ В1-IV-НД 50 ГОСТ 2590-2006/0ХН1МА 2ГП ТУ 14-1-4058-2006</t>
  </si>
  <si>
    <t>КРУГ В1-IV-НД 50 ГОСТ 2590-2006/18ХГР 2ГП-У32 ТУ 14-1-5561-2008</t>
  </si>
  <si>
    <t>КРУГ В1-IV-НД 50 ГОСТ 2590-2006/20 2ГП-М1-ТВ1-УЗ2 ГОСТ 1050-2013</t>
  </si>
  <si>
    <t>КРУГ В1-IV-НД 50 ГОСТ 2590-2006/20 2ГП-М1-УЗ2 ГОСТ 1050-2013</t>
  </si>
  <si>
    <t>КРУГ В1-IV-НД 50 ГОСТ 2590-2006/20Х2Н4А 1ГП-УЗ2 ГОСТ 4543-2016</t>
  </si>
  <si>
    <t>КРУГ В1-IV-НД 50 ГОСТ 2590-2006/20Х2Н4А 1ГП-УЗ2-C=(0,16-0,19)% ГОСТ 4543-2016</t>
  </si>
  <si>
    <t>КРУГ В1-IV-НД 50 ГОСТ 2590-2006/25 2ГП-М1-УЗ2 ГОСТ 1050-2013</t>
  </si>
  <si>
    <t>КРУГ В1-IV-НД 50 ГОСТ 2590-2006/25Х2ГНТА-ВД 2-ТО ТУ 14-1-1885-2015</t>
  </si>
  <si>
    <t>КРУГ В1-IV-НД 50 ГОСТ 2590-2006/35 2ГП-М1-ТВ1-УЗ2 ГОСТ 1050-2013</t>
  </si>
  <si>
    <t>КРУГ В1-IV-НД 50 ГОСТ 2590-2006/38Х2МЮА 2ГП-УЗ2 ГОСТ 4543-2016</t>
  </si>
  <si>
    <t>КРУГ В1-IV-НД 50 ГОСТ 2590-2006/38ХС 2 ГОСТ 4543-71</t>
  </si>
  <si>
    <t>КРУГ В1-IV-НД 50 ГОСТ 2590-2006/40ХН 2ГП-УЗ2 ГОСТ 4543-2016</t>
  </si>
  <si>
    <t>КРУГ В1-IV-НД 50 ГОСТ 2590-2006/45 2ГП-М1-УЗ2 ГОСТ 1050-2013</t>
  </si>
  <si>
    <t>КРУГ В1-IV-НД 50 ГОСТ 2590-2006/45ХН2МФА 2ГП-УЗ2-РТ-Техприемка ГОСТ 4543-2016</t>
  </si>
  <si>
    <t>КРУГ В1-IV-НД 50 ГОСТ 2590-2006/45ХН2МФА-Ш УЗ2-РТ-Техприемка ТУ 14-1-1725-76</t>
  </si>
  <si>
    <t>КРУГ В1-IV-НД 50 ГОСТ 2590-2006/60 2ГП-М1-УЗ2 ГОСТ 1050-2013</t>
  </si>
  <si>
    <t>КРУГ В1-IV-НД 52 ГОСТ 2590-2006/35 2ГП-УЗ2 ГОСТ 1050-2013</t>
  </si>
  <si>
    <t>КРУГ В1-IV-НД 52 ГОСТ 2590-2006/38ХС 2ГП-УЗ2 ГОСТ 4543-2016</t>
  </si>
  <si>
    <t>КРУГ В1-IV-НД 52 ГОСТ 2590-2006/Ст3сп 2ГП-Без заусенца ГОСТ 535-2005</t>
  </si>
  <si>
    <t>КРУГ В1-IV-НД 53 ГОСТ 2590-2006/09Г2Д 265-12-2ГП-ГС-УЗ2 ГОСТ 19281-2014</t>
  </si>
  <si>
    <t>КРУГ В1-IV-НД 53 ГОСТ 2590-2006/09Г2С 265-12-2ГП-УЗ2 ГОСТ 19281-2014</t>
  </si>
  <si>
    <t>КРУГ В1-IV-НД 53 ГОСТ 2590-2006/45 2ГП-М1-ТВ1-УЗ2 ГОСТ 1050-2013</t>
  </si>
  <si>
    <t>КРУГ В1-IV-НД 53 ГОСТ 2590-2006/45ХН2МФА-Ш УЗ2 ТУ 14-1-1725-76</t>
  </si>
  <si>
    <t>КРУГ В1-IV-НД 53 ГОСТ 2590-2006/9ХС б-4ГП ГОСТ 5950-2000</t>
  </si>
  <si>
    <t>КРУГ В1-IV-НД 55 ГОСТ 2590-2006/0ХН1М 2ГП ГОСТ 4543-2016-ТО ГОСТ В 5192-78</t>
  </si>
  <si>
    <t>КРУГ В1-IV-НД 55 ГОСТ 2590-2006/25 2ГП-Cэкв≤0,44 ГОСТ 1050-2013</t>
  </si>
  <si>
    <t>КРУГ В1-IV-НД 55 ГОСТ 2590-2006/30ХГСА 2ГП ГОСТ 4543-2016</t>
  </si>
  <si>
    <t>КРУГ В1-IV-НД 55 ГОСТ 2590-2006/40Х 2ГП ГОСТ 4543-2016</t>
  </si>
  <si>
    <t>КРУГ В1-IV-НД 56 ГОСТ 2590-2006/09Г2С 265-12-2ГП-УЗ2 ГОСТ 19281-2014</t>
  </si>
  <si>
    <t>КРУГ В1-IV-НД 56 ГОСТ 2590-2006/18ХГТ 2ГП-УЗ2 ГОСТ 4543-2016</t>
  </si>
  <si>
    <t>КРУГ В1-IV-НД 56 ГОСТ 2590-2006/20Х13-Ш 2ГП-ОБТ-Без заусенца-О-УЗК 1 ГОСТ 21120-75 ГОСТ 18968-73</t>
  </si>
  <si>
    <t>КРУГ В1-IV-НД 56 ГОСТ 2590-2006/20ХГСА 2 ГОСТ 4543-71</t>
  </si>
  <si>
    <t>КРУГ В1-IV-НД 56 ГОСТ 2590-2006/25 2ГП-М1-УЗ2 ГОСТ 1050-2013</t>
  </si>
  <si>
    <t>КРУГ В1-IV-НД 56 ГОСТ 2590-2006/35Х 2ГП-УЗ2 ГОСТ 4543-2016</t>
  </si>
  <si>
    <t>КРУГ В1-IV-НД 56 ГОСТ 2590-2006/38Х2МЮА 2ГП-УЗ2 ГОСТ 4543-2016</t>
  </si>
  <si>
    <t>КРУГ В1-IV-НД 56 ГОСТ 2590-2006/40ХГНМ 2-Без заусенца ГОСТ 4543-71</t>
  </si>
  <si>
    <t>КРУГ В1-IV-НД 56 ГОСТ 2590-2006/40ХГНМ 2ГП-УЗ2 ГОСТ 4543-2016</t>
  </si>
  <si>
    <t>КРУГ В1-IV-НД 56 ГОСТ 2590-2006/40ХН 2-Без заусенца-C=(0,40-0,44)% ГОСТ 4543-71</t>
  </si>
  <si>
    <t>КРУГ В1-IV-НД 56 ГОСТ 2590-2006/40ХН 2-Без заусенца-C=(0,40-0,44)%-Cr=(0,55-0,75)% ГОСТ 4543-71</t>
  </si>
  <si>
    <t>КРУГ В1-IV-НД 56 ГОСТ 2590-2006/45Х1 2ГП-Без заусенца ГОСТ В 10230-75</t>
  </si>
  <si>
    <t>КРУГ В1-IV-НД 56 ГОСТ 2590-2006/Ст3сп 2ГП-Без заусенца ГОСТ 535-2005</t>
  </si>
  <si>
    <t>КРУГ В1-IV-НД 58 ГОСТ 2590-2006/45ХН2МФА-Ш УЗ2 ТУ 14-1-1725-76</t>
  </si>
  <si>
    <t>КРУГ В1-IV-НД 60 ГОСТ 2590-2006/12ХН3А 2ГП-УЗ2 ГОСТ 4543-2016</t>
  </si>
  <si>
    <t>КРУГ В1-IV-НД 60 ГОСТ 2590-2006/15Н3МА-В Без заусенца ТУ 14-550-51-2015</t>
  </si>
  <si>
    <t>КРУГ В1-IV-НД 60 ГОСТ 2590-2006/18ХГР 2ГП-У32 ТУ 14-1-5561-2008</t>
  </si>
  <si>
    <t>КРУГ В1-IV-НД 60 ГОСТ 2590-2006/20 2ГП-М1-УЗ2 ГОСТ 1050-2013</t>
  </si>
  <si>
    <t>КРУГ В1-IV-НД 60 ГОСТ 2590-2006/20 2ГП-УЗ2 ГОСТ 1050-2013</t>
  </si>
  <si>
    <t>КРУГ В1-IV-НД 60 ГОСТ 2590-2006/20Х 2ГП-УЗ2 ГОСТ 4543-2016</t>
  </si>
  <si>
    <t>КРУГ В1-IV-НД 60 ГОСТ 2590-2006/30ХГСА 2ГП-УЗ2 ГОСТ 4543-2016</t>
  </si>
  <si>
    <t>КРУГ В1-IV-НД 60 ГОСТ 2590-2006/30ХГСН2А 2ГП-КМС1-УЗ2 ГОСТ 4543-2016</t>
  </si>
  <si>
    <t>КРУГ В1-IV-НД 60 ГОСТ 2590-2006/35 2ГП-УЗ2 ГОСТ 1050-2013</t>
  </si>
  <si>
    <t>КРУГ В1-IV-НД 60 ГОСТ 2590-2006/35Х 2ГП ГОСТ 4543-2016</t>
  </si>
  <si>
    <t>КРУГ В1-IV-НД 60 ГОСТ 2590-2006/38Х2МЮА 2ГП-УЗ2 ГОСТ 4543-2016</t>
  </si>
  <si>
    <t>КРУГ В1-IV-НД 60 ГОСТ 2590-2006/38ХС 2ГП-УЗ2-РТ-Техприемка ГОСТ 4543-2016</t>
  </si>
  <si>
    <t>КРУГ В1-IV-НД 60 ГОСТ 2590-2006/40 2ГП-УЗ2 ГОСТ 1050-2013</t>
  </si>
  <si>
    <t>КРУГ В1-IV-НД 60 ГОСТ 2590-2006/40ХН 2ГП-УЗ2 ГОСТ 4543-2016</t>
  </si>
  <si>
    <t>КРУГ В1-IV-НД 60 ГОСТ 2590-2006/45 2ГП-М1-ТВ1-УЗ2 ГОСТ 1050-2013</t>
  </si>
  <si>
    <t>КРУГ В1-IV-НД 60 ГОСТ 2590-2006/45ХН2МФА-Ш УЗ2 ТУ 14-1-1725-76</t>
  </si>
  <si>
    <t>КРУГ В1-IV-НД 63 ГОСТ 2590-2006/20 2ГП-УЗ2 ГОСТ 1050-2013</t>
  </si>
  <si>
    <t>КРУГ В1-IV-НД 63 ГОСТ 2590-2006/30Х 2ГП-УЗ2 ГОСТ 4543-2016</t>
  </si>
  <si>
    <t>КРУГ В1-IV-НД 63 ГОСТ 2590-2006/30ХГСА 2ГП-УЗ2 ГОСТ 4543-2016</t>
  </si>
  <si>
    <t>КРУГ В1-IV-НД 63 ГОСТ 2590-2006/30ХГСН2А 2ГП-КМС1-УЗ2-Макроструктура по ГОСТ В 10230 п.3.12 ГОСТ 4543-2016</t>
  </si>
  <si>
    <t>КРУГ В1-IV-НД 63 ГОСТ 2590-2006/30ХРА ОСТ 3-98-80</t>
  </si>
  <si>
    <t>КРУГ В1-IV-НД 63 ГОСТ 2590-2006/45Х 2ГП-УЗ2 ГОСТ 4543-2016</t>
  </si>
  <si>
    <t>КРУГ В1-IV-НД 65 ГОСТ 2590-2006/07Х3ГНМЮА 2ГП-ТО ГОСТ 4543-2016</t>
  </si>
  <si>
    <t>КРУГ В1-IV-НД 65 ГОСТ 2590-2006/0ХН1М 2ГП-Без заусенца-ТО ТУ 14-1-4058-2006</t>
  </si>
  <si>
    <t>КРУГ В1-IV-НД 65 ГОСТ 2590-2006/12Х2Н4А 2ГП-УЗ2 ГОСТ 4543-2016</t>
  </si>
  <si>
    <t>КРУГ В1-IV-НД 65 ГОСТ 2590-2006/15Н3МА-В 2ГП-УЗ2 ТС №249</t>
  </si>
  <si>
    <t>КРУГ В1-IV-НД 65 ГОСТ 2590-2006/15ХМ 2ГП-УЗ2 ГОСТ 4543-2016</t>
  </si>
  <si>
    <t>КРУГ В1-IV-НД 65 ГОСТ 2590-2006/15ХФ 2ГП-УЗ2-S=(0,020-0,035)% ГОСТ 4543-2016</t>
  </si>
  <si>
    <t>КРУГ В1-IV-НД 65 ГОСТ 2590-2006/25ХГТ 3 ГОСТ 4543-71</t>
  </si>
  <si>
    <t>КРУГ В1-IV-НД 65 ГОСТ 2590-2006/30 2ГП-УЗ2 ГОСТ 1050-2013</t>
  </si>
  <si>
    <t>КРУГ В1-IV-НД 65 ГОСТ 2590-2006/30Х 2ГП-УЗ2 ГОСТ 4543-2016</t>
  </si>
  <si>
    <t>КРУГ В1-IV-НД 65 ГОСТ 2590-2006/35 2ГП-М1-ТВ1-УЗ2 ГОСТ 1050-2013</t>
  </si>
  <si>
    <t>КРУГ В1-IV-НД 65 ГОСТ 2590-2006/35Х 2ГП-УЗ2 ГОСТ 4543-2016</t>
  </si>
  <si>
    <t>КРУГ В1-IV-НД 65 ГОСТ 2590-2006/38Х2Н2МА 2ГП-ТО ГОСТ 4543-2016</t>
  </si>
  <si>
    <t>КРУГ В1-IV-НД 65 ГОСТ 2590-2006/38ХС 2ГП-УЗ2 ГОСТ 4543-2016</t>
  </si>
  <si>
    <t>КРУГ В1-IV-НД 65 ГОСТ 2590-2006/40 2ГП-УЗ2 ГОСТ 1050-2013</t>
  </si>
  <si>
    <t>КРУГ В1-IV-НД 65 ГОСТ 2590-2006/40ХН 2ГП-УЗ2-C=(0,39-0,44)% ГОСТ 4543-2016</t>
  </si>
  <si>
    <t>КРУГ В1-IV-НД 65 ГОСТ 2590-2006/40ХН2МА 2ГП-С указанием неметаллики-РТ-Техприемка ТУ 14-1-950-86</t>
  </si>
  <si>
    <t>КРУГ В1-IV-НД 65 ГОСТ 2590-2006/45 2ГП-М1-УЗ2 ГОСТ 1050-2013</t>
  </si>
  <si>
    <t>КРУГ В1-IV-НД 65 ГОСТ 2590-2006/45Х 2ГП-УЗ2 ГОСТ 4543-2016</t>
  </si>
  <si>
    <t>КРУГ В1-IV-НД 65 ГОСТ 2590-2006/47ГТ 1ГП-УЗ2 ГОСТ 4543-2016</t>
  </si>
  <si>
    <t>КРУГ В1-IV-НД 65 ГОСТ 2590-2006/Ст3сп 2ГП ГОСТ 535-2005</t>
  </si>
  <si>
    <t>КРУГ В1-IV-НД 70 ГОСТ 2590-2006/09Г2С 265-12-2ГП-УЗ2 ГОСТ 19281-2014</t>
  </si>
  <si>
    <t>КРУГ В1-IV-НД 70 ГОСТ 2590-2006/09Г2С 265-14-2ГП-УЗ2 ГОСТ 19281-2014</t>
  </si>
  <si>
    <t>КРУГ В1-IV-НД 70 ГОСТ 2590-2006/12Х1МФ а-Без заусенца ГОСТ 20072-74</t>
  </si>
  <si>
    <t>КРУГ В1-IV-НД 70 ГОСТ 2590-2006/13ХФА 2ГП-УЗ2 ГОСТ 4543-2016</t>
  </si>
  <si>
    <t>КРУГ В1-IV-НД 70 ГОСТ 2590-2006/18ХГТ 2ГП-УЗ2 ГОСТ 4543-2016</t>
  </si>
  <si>
    <t>КРУГ В1-IV-НД 70 ГОСТ 2590-2006/20 2ГП-М1-ТВ1-УЗ2 ГОСТ 1050-2013</t>
  </si>
  <si>
    <t>КРУГ В1-IV-НД 70 ГОСТ 2590-2006/20 2ГП-М1-УЗ2 ГОСТ 1050-2013</t>
  </si>
  <si>
    <t>КРУГ В1-IV-НД 70 ГОСТ 2590-2006/20 2ГП-УЗ2 ГОСТ 1050-2013</t>
  </si>
  <si>
    <t>КРУГ В1-IV-НД 70 ГОСТ 2590-2006/20Х13 2ГП-УЗ ГОСТ 5949-2018</t>
  </si>
  <si>
    <t>КРУГ В1-IV-НД 70 ГОСТ 2590-2006/20ХГСА 2ГП-УЗ2 ГОСТ 4543-2016</t>
  </si>
  <si>
    <t>КРУГ В1-IV-НД 70 ГОСТ 2590-2006/20ХН3А 2ГП ГОСТ 4543-2016</t>
  </si>
  <si>
    <t>КРУГ В1-IV-НД 70 ГОСТ 2590-2006/25 2ГП-М1-УЗ2 ГОСТ 1050-2013</t>
  </si>
  <si>
    <t>КРУГ В1-IV-НД 70 ГОСТ 2590-2006/25 2ГП-УЗ2 ГОСТ 1050-2013</t>
  </si>
  <si>
    <t>КРУГ В1-IV-НД 70 ГОСТ 2590-2006/25ХГМ 2ГП-УЗ2-ОТ ГОСТ 4543-2016</t>
  </si>
  <si>
    <t>КРУГ В1-IV-НД 70 ГОСТ 2590-2006/30ХГСА 3ГП-УЗ2 ГОСТ 4543-2016</t>
  </si>
  <si>
    <t>КРУГ В1-IV-НД 70 ГОСТ 2590-2006/35 2ГП-М1-ТВ1-УЗ2 ГОСТ 1050-2013</t>
  </si>
  <si>
    <t>КРУГ В1-IV-НД 70 ГОСТ 2590-2006/35 2ГП-М1-ТВ1-УЗ2-Действительное зерно ≤5 ГОСТ 5639-82 (Н33 п.7.2.51 ГОСТ 1050) ГОСТ 1050-2013</t>
  </si>
  <si>
    <t>КРУГ В1-IV-НД 70 ГОСТ 2590-2006/38Х2МЮА 2ГП-УЗ2 ГОСТ 4543-2016</t>
  </si>
  <si>
    <t>КРУГ В1-IV-НД 70 ГОСТ 2590-2006/38ХМ 2ГП-УЗ2 ГОСТ 4543-2016</t>
  </si>
  <si>
    <t>КРУГ В1-IV-НД 70 ГОСТ 2590-2006/38ХС 2ГП-УЗ2 ГОСТ 4543-2016</t>
  </si>
  <si>
    <t>КРУГ В1-IV-НД 70 ГОСТ 2590-2006/40Х 2ГП-УЗ2 ГОСТ 4543-2016</t>
  </si>
  <si>
    <t>КРУГ В1-IV-НД 70 ГОСТ 2590-2006/40ХН2МА 2ГП-РТ-Техприемка ТУ 14-1-950-86</t>
  </si>
  <si>
    <t>КРУГ В1-IV-НД 70 ГОСТ 2590-2006/45 2ГП-М1-ТВ1-УЗ2 ГОСТ 1050-2013</t>
  </si>
  <si>
    <t>КРУГ В1-IV-НД 70 ГОСТ 2590-2006/Ст3сп 2-2ГП-Без заусенца ГОСТ 535-2005</t>
  </si>
  <si>
    <t>КРУГ В1-IV-НД 70 ГОСТ 2590-2006/Ст3сп 2ГП-Без заусенца ГОСТ 535-2005</t>
  </si>
  <si>
    <t>КРУГ В1-IV-НД 70х6000 ГОСТ 2590-2006/12Х18Н10Т 2ГП-ОБТ-КМС1-УЗ ГОСТ 5949-2018</t>
  </si>
  <si>
    <t>КРУГ В1-IV-НД 73 ГОСТ 2590-2006/40Г1Р 2ГП-УЗ2 ГОСТ 4543-2016</t>
  </si>
  <si>
    <t>КРУГ В1-IV-НД 75 ГОСТ 2590-2006/0ХН1М 2ГП-Без заусенца ТУ 14-1-4058-2006</t>
  </si>
  <si>
    <t>КРУГ В1-IV-НД 75 ГОСТ 2590-2006/18Х2Н4МА 2ГП-УЗ2 ГОСТ 4543-2016</t>
  </si>
  <si>
    <t>КРУГ В1-IV-НД 75 ГОСТ 2590-2006/18ХГТ 2ГП-УЗ2 ГОСТ 4543-2016</t>
  </si>
  <si>
    <t>КРУГ В1-IV-НД 75 ГОСТ 2590-2006/20ХГСНМ ТУ 14-1-2320-78</t>
  </si>
  <si>
    <t>КРУГ В1-IV-НД 75 ГОСТ 2590-2006/25 2ГП-М1-ТВ1-УЗ2 ГОСТ 1050-2013</t>
  </si>
  <si>
    <t>КРУГ В1-IV-НД 75 ГОСТ 2590-2006/25 2ГП-М1-УЗ2 ГОСТ 1050-2013</t>
  </si>
  <si>
    <t>КРУГ В1-IV-НД 75 ГОСТ 2590-2006/25ХГТ 2ГП-УЗ2 ГОСТ 4543-2016</t>
  </si>
  <si>
    <t>КРУГ В1-IV-НД 75 ГОСТ 2590-2006/30ХГСН2А 2ГП ТУ 14-1-950-86</t>
  </si>
  <si>
    <t>КРУГ В1-IV-НД 75 ГОСТ 2590-2006/30ХГСН2А 2ГП-УЗ2 ГОСТ 4543-2016</t>
  </si>
  <si>
    <t>КРУГ В1-IV-НД 75 ГОСТ 2590-2006/30ХГСН2А 2ГП-УЗ2-Макроструктура по ГОСТ В 10230-75 п.3.12, п.3.13. ГОСТ 4543-2016</t>
  </si>
  <si>
    <t>КРУГ В1-IV-НД 75 ГОСТ 2590-2006/35 2ГП-УЗ2 ГОСТ 1050-2013</t>
  </si>
  <si>
    <t>КРУГ В1-IV-НД 75 ГОСТ 2590-2006/38ХС 2ГП-УЗ2 ГОСТ 4543-2016</t>
  </si>
  <si>
    <t>КРУГ В1-IV-НД 75 ГОСТ 2590-2006/40 2ГП-УЗ2 ГОСТ 1050-2013</t>
  </si>
  <si>
    <t>КРУГ В1-IV-НД 75 ГОСТ 2590-2006/40Г1Р 2ГП-УЗ2 ГОСТ 4543-2016</t>
  </si>
  <si>
    <t>КРУГ В1-IV-НД 75 ГОСТ 2590-2006/45 2ГП-М1-УЗ2 ГОСТ 1050-2013</t>
  </si>
  <si>
    <t>КРУГ В1-IV-НД 75 ГОСТ 2590-2006/50 2ГП-УЗ2-C=(0,50-0,55)% ГОСТ 1050-2013</t>
  </si>
  <si>
    <t>КРУГ В1-IV-НД 75 ГОСТ 2590-2006/50Х 2ГП-УЗ2 ГОСТ 4543-2016</t>
  </si>
  <si>
    <t>КРУГ В1-IV-НД 80 ГОСТ 2590-2006/08Х18Н10Т 2ГП-УЗ-Co≤0,20%-Cu≤0,30%-P≤0,035%-МКК метод АМУ ГОСТ 6032-2017 ГОСТ 5949-2018</t>
  </si>
  <si>
    <t>КРУГ В1-IV-НД 80 ГОСТ 2590-2006/09Г2С 265-14-2ГП-УЗ2 ГОСТ 19281-2014</t>
  </si>
  <si>
    <t>КРУГ В1-IV-НД 80 ГОСТ 2590-2006/0ХН1М 2ГП-Без заусенца-ТО ТУ 14-1-4058-2006</t>
  </si>
  <si>
    <t>КРУГ В1-IV-НД 80 ГОСТ 2590-2006/0ХН1М 2ГП-ТО ТУ 14-1-4058-2006</t>
  </si>
  <si>
    <t>КРУГ В1-IV-НД 80 ГОСТ 2590-2006/12Х2Н4А 2ГП-УЗ2-C=(0,09-0,13)% ГОСТ 4543-2016</t>
  </si>
  <si>
    <t>КРУГ В1-IV-НД 80 ГОСТ 2590-2006/13ХФА 2ГП-УЗ2 ГОСТ 4543-2016</t>
  </si>
  <si>
    <t>КРУГ В1-IV-НД 80 ГОСТ 2590-2006/15ХМ 2ГП-КМС1-УЗ2 ГОСТ 4543-2016</t>
  </si>
  <si>
    <t>КРУГ В1-IV-НД 80 ГОСТ 2590-2006/15ХМ 2ГП-ОБТ-КМС1-УЗК 2 ГОСТ 21120-75-С отметкой "Для АЭС" ГОСТ 4543-2016</t>
  </si>
  <si>
    <t>КРУГ В1-IV-НД 80 ГОСТ 2590-2006/18ХГР 2ГП-У32 ТУ 14-1-5561-2008</t>
  </si>
  <si>
    <t>КРУГ В1-IV-НД 80 ГОСТ 2590-2006/18ХГТ 2ГП-УЗ2 ГОСТ 4543-2016</t>
  </si>
  <si>
    <t>КРУГ В1-IV-НД 80 ГОСТ 2590-2006/20 2ГП-М1-ТВ1-УЗ2 ГОСТ 1050-2013</t>
  </si>
  <si>
    <t>КРУГ В1-IV-НД 80 ГОСТ 2590-2006/20 2ГП-М1-ТВ1-УЗ2-УЗК ПНАЭ Г7-014-89 оценка ОСТ 108.030.113-87-С отметкой "Для АЭС" ГОСТ 1050-2013</t>
  </si>
  <si>
    <t>КРУГ В1-IV-НД 80 ГОСТ 2590-2006/20 2ГП-УЗ2 ГОСТ 1050-2013</t>
  </si>
  <si>
    <t xml:space="preserve">КРУГ В1-IV-НД 80 ГОСТ 2590-2006/20 2ГП-УЗ2-УЗК ПНАЭ Г7-014-89 оценка ОСТ 108.030.113-87-Макроструктура и неметаллика по ОСТ 108.030.113-87-С отметкой </t>
  </si>
  <si>
    <t>КРУГ В1-IV-НД 80 ГОСТ 2590-2006/20Х 2ГП-УЗ2 ГОСТ 4543-2016</t>
  </si>
  <si>
    <t>КРУГ В1-IV-НД 80 ГОСТ 2590-2006/38Х2МЮА 2ГП-УЗ2 ГОСТ 4543-2016</t>
  </si>
  <si>
    <t>КРУГ В1-IV-НД 80 ГОСТ 2590-2006/40 2ГП ГОСТ 1050-2013</t>
  </si>
  <si>
    <t>КРУГ В1-IV-НД 80 ГОСТ 2590-2006/42CrMo4 Без заусенца DIN EN 10083-3</t>
  </si>
  <si>
    <t>КРУГ В1-IV-НД 80 ГОСТ 2590-2006/42CrMo4 Без заусенца СС №1683-0/СС-2015</t>
  </si>
  <si>
    <t>КРУГ В1-IV-НД 80х(2750-3000) ГОСТ 2590-2006/07Х3ГНМЮА 2ГП-ТО ТУ 3-1078-78</t>
  </si>
  <si>
    <t>КРУГ В1-IV-НД 85 ГОСТ 2590-2006/17Г1С 2ГП-УЗ2 ГОСТ 19281-2014</t>
  </si>
  <si>
    <t>КРУГ В1-IV-НД 85 ГОСТ 2590-2006/18ХГР 2ГП-У32 ТУ 14-1-5561-2008</t>
  </si>
  <si>
    <t>КРУГ В1-IV-НД 85 ГОСТ 2590-2006/19ХГНМА-В ТУ 14-132-227-2021</t>
  </si>
  <si>
    <t>КРУГ В1-IV-НД 85 ГОСТ 2590-2006/20ХГНР 2 ГОСТ 4543-71</t>
  </si>
  <si>
    <t>КРУГ В1-IV-НД 85 ГОСТ 2590-2006/30ХГСА 2ГП-УЗ2-ТО ГОСТ 4543-2016</t>
  </si>
  <si>
    <t>КРУГ В1-IV-НД 85 ГОСТ 2590-2006/S355J2 СС №1598-0/СС-2015</t>
  </si>
  <si>
    <t>КРУГ В1-IV-НД 90 ГОСТ 2590-2006/08Х18Н10Т 2ГП-ОБТ-УЗ-Co≤0,20%-Cu≤0,30%-P≤0,035%-УЗК ГОСТ Р 50.05.05-2018 оценка А СТ ЦКБА 010-2004-Макроструктура, нем</t>
  </si>
  <si>
    <t>КРУГ В1-IV-НД 90 ГОСТ 2590-2006/09Г2С 265-2ГП-УЗ2-УЗК 2 ГОСТ 21120-75-Cэкв≤0,40-KCV-61 факультативно-Al=0,02-0,05%, S&lt;=0,03%, P&lt;=0,03% ГОСТ 19281-2014</t>
  </si>
  <si>
    <t>КРУГ В1-IV-НД 90 ГОСТ 2590-2006/09Г2С 295-12-2ГП-УЗ2-KCV-60 факультативно ГОСТ 19281-2014</t>
  </si>
  <si>
    <t>КРУГ В1-IV-НД 90 ГОСТ 2590-2006/0ХН1М 2ГП-Без заусенца ТУ 14-1-4058-2006</t>
  </si>
  <si>
    <t>КРУГ В1-IV-НД 90 ГОСТ 2590-2006/13ХФА 2ГП-УЗ2 ГОСТ 4543-2016</t>
  </si>
  <si>
    <t>КРУГ В1-IV-НД 90 ГОСТ 2590-2006/15Х5М а-Без заусенца ГОСТ 20072-74</t>
  </si>
  <si>
    <t>КРУГ В1-IV-НД 90 ГОСТ 2590-2006/15ХМ 2ГП-ОБТ-КМС1-УЗК 2 ГОСТ 21120-75-С отметкой "Для АЭС" ГОСТ 4543-2016</t>
  </si>
  <si>
    <t>КРУГ В1-IV-НД 90 ГОСТ 2590-2006/20 2ГП-ОБТ-УЗ2-УЗК ГОСТ Р 50.05.05-2018 оценка А СТ ЦКБА 010-2004-С указанием макроструктуры-С отметкой "Для АЭС" ГОСТ</t>
  </si>
  <si>
    <t>КРУГ В1-IV-НД 90 ГОСТ 2590-2006/20 2ГП-УЗ2 ГОСТ 1050-2013</t>
  </si>
  <si>
    <t>КРУГ В1-IV-НД 90 ГОСТ 2590-2006/20Х13 2ГП-УЗ-ТО ГОСТ 5949-2018</t>
  </si>
  <si>
    <t>КРУГ В1-IV-НД 90 ГОСТ 2590-2006/30ХГСН2А 2ГП-УЗ2-Макроструктура по ГОСТ В 10230-75 п.3.12, п.3.13. ГОСТ 4543-2016</t>
  </si>
  <si>
    <t>КРУГ В1-IV-НД 90 ГОСТ 2590-2006/30ХГТ 2ГП-УЗ2 ГОСТ 4543-2016</t>
  </si>
  <si>
    <t>КРУГ В1-IV-НД 90 ГОСТ 2590-2006/35ХГСА 2ГП-УЗ2 ГОСТ 4543-2016</t>
  </si>
  <si>
    <t>КРУГ В1-IV-НД 90 ГОСТ 2590-2006/38ХН3МФА 2ГП-УЗ2-УЗК 1 ГОСТ 21120-75 ГОСТ 4543-2016</t>
  </si>
  <si>
    <t>КРУГ В1-IV-НД 90 ГОСТ 2590-2006/38ХС 2ГП-УЗ2 ГОСТ 4543-2016</t>
  </si>
  <si>
    <t>КРУГ В1-IV-НД 90 ГОСТ 2590-2006/38ХС 2ГП-УЗ2-РТ-Техприемка ГОСТ 4543-2016</t>
  </si>
  <si>
    <t>КРУГ В1-IV-НД 90 ГОСТ 2590-2006/40 2ГП-УЗ2 ГОСТ 1050-2013</t>
  </si>
  <si>
    <t>КРУГ В1-IV-НД 90 ГОСТ 2590-2006/40Х 2ГП-УЗ2 ГОСТ 4543-2016</t>
  </si>
  <si>
    <t>КРУГ В1-IV-НД 90 ГОСТ 2590-2006/45 2ГП-УЗ2 ГОСТ 1050-2013</t>
  </si>
  <si>
    <t>КРУГ В1-IV-НД 90 ГОСТ 2590-2006/45Х 2ГП-УЗ2 ГОСТ 4543-2016</t>
  </si>
  <si>
    <t>КРУГ В1-IV-НД 90 ГОСТ 2590-2006/45ХН2МФА 2ГП-УЗ2 ГОСТ 4543-2016</t>
  </si>
  <si>
    <t>КРУГ В1-IV-НД 90 ГОСТ 2590-2006/C45E Без заусенца-Cu≤0,25%-Cu%+10xSn%≤0,4-УЗК C SEP 1920 DIN EN 10083-2</t>
  </si>
  <si>
    <t>КРУГ В1-IV-НД 90 ГОСТ 2590-2006/С-60 2ГП-Без заусенца ГОСТ В 10230-75</t>
  </si>
  <si>
    <t>КРУГ В1-IV-НД 95 ГОСТ 2590-2006/12Х2Н4А 2ГП-УЗ2 ГОСТ 4543-2016</t>
  </si>
  <si>
    <t>КРУГ В1-IV-НД 95 ГОСТ 2590-2006/14ХН3МА-В ТУ 14-132-227-2021</t>
  </si>
  <si>
    <t>КРУГ В1-IV-НД 95 ГОСТ 2590-2006/20ХН2М 1ГП-УЗ2 ГОСТ 4543-2016</t>
  </si>
  <si>
    <t>КРУГ В1-IV-НД 95 ГОСТ 2590-2006/30ХГСА 2ГП-УЗ2 ГОСТ 4543-2016</t>
  </si>
  <si>
    <t>КРУГ В1-IV-ОД 130х(4500-6000) ГОСТ 2590-2006/С-65 2ГП-УЗ2-Аустенитное зерно ≤5 ГОСТ 5639-82 ГОСТ В 10230-75</t>
  </si>
  <si>
    <t>КРУГ В1-IV-ОД 220х min 3100 ГОСТ 2590-2006/9ХС а-2ГП ГОСТ 5950-2000</t>
  </si>
  <si>
    <t>КРУГ В1-IV-ОД 260 ГОСТ 2590-2006/4Х5МФС II-а-2ГП-ОТ ГОСТ 5950-2000</t>
  </si>
  <si>
    <t>КРУГ В1-IV-ОД 65х(457х11) ГОСТ 2590-2006/47ГТ 1ГП-УЗ2 ГОСТ 4543-2016</t>
  </si>
  <si>
    <t>КРУГ В1-IV-ОД 90 ГОСТ 2590-2006/35ХГСА 2ГП-КМС2-УЗ2 ГОСТ 4543-2016</t>
  </si>
  <si>
    <t>КРУГ В1-КД 150х443(7-12 крат) ГОСТ 2590-2006/45Х1 2ГП-ТО-Без заусенца-Зерно ≤5 ГОСТ 5639-82 ГОСТ В 10230-75</t>
  </si>
  <si>
    <t>КРУГ В1-НД 220 ГОСТ 2590-2006/13ХФА 3ГП ГОСТ 4543-2016</t>
  </si>
  <si>
    <t>КРУГ В1-НД 220 ГОСТ 2590-2006/45Х1 2ГП-Без заусенца-Аустенитное зерно ≤5-твердость не более 240 HB, кривизна не более 5% длины ГОСТ В 10230-75</t>
  </si>
  <si>
    <t>КРУГ В1-НД 260 ГОСТ 2590-2006/20 2ГП-УЗ2 ГОСТ 1050-2013</t>
  </si>
  <si>
    <t>КРУГ В2-IV-КД 115х(690х8) ГОСТ 2590-2006/45Х 2ГП-УЗ2 ГОСТ 4543-2016</t>
  </si>
  <si>
    <t>КРУГ В2-IV-МД 180х6000 ГОСТ 2590-2006/18ХГТ 2ГП-УЗ2 ГОСТ 4543-2016</t>
  </si>
  <si>
    <t>КРУГ В2-IV-НД 100 ГОСТ 2590-2006/09Г2С 2ГП-УЗ2 ГОСТ 19281-2014</t>
  </si>
  <si>
    <t>КРУГ В2-IV-НД 130 ГОСТ 2590-2006/18ХГТ 2ГП-УЗ2 ГОСТ 4543-2016</t>
  </si>
  <si>
    <t>КРУГ В2-IV-НД 130 ГОСТ 2590-2006/20ХН3А 2ГП-УЗ2 ГОСТ 4543-2016</t>
  </si>
  <si>
    <t>КРУГ В2-IV-НД 210 ГОСТ 2590-2006/35Х3НМ 2ГП-загрязненность волосовинами в соответствии с ГОСТ 4543 для группы 2ГП-50-ТО (НВ&lt;255)-Без заусенца-Аустенит</t>
  </si>
  <si>
    <t>КРУГ Г-КР-Н-НД 55 ГОСТ 2060-2006/ЛС59-1 ГОСТ 15527-2004</t>
  </si>
  <si>
    <t>КРУГ Г-ТП 8/40Х13 h9 ГОСТ 18907-73</t>
  </si>
  <si>
    <t>КРУГ ГК-НД 40/35ХМ 2ГП ТУ 14-1-2252-2018</t>
  </si>
  <si>
    <t>КРУГ КД 75х(560х10)/25Х2Н4МА-В Протокол №132-154-2020</t>
  </si>
  <si>
    <t>КРУГ КР 210 ГОСТ 21488-97/АК6 РТ-Техприемка ГОСТ 4784-2019</t>
  </si>
  <si>
    <t>КРУГ КР 254 ОСТ 1 90395-91/В93ПЧ РТ-Техприемка ОСТ 1 90026-80</t>
  </si>
  <si>
    <t>КРУГ МД 145х6000 SKF D33-2 B10000I/Grade 55LS SKF D33-1 B10016АD</t>
  </si>
  <si>
    <t>КРУГ НД 110/20ХГНМТА ОБТ ТУ 14-1-5509-2005</t>
  </si>
  <si>
    <t>КРУГ НД 110/G157 ТС 00187895-088-2022</t>
  </si>
  <si>
    <t>КРУГ НД 110/Grade 55LS ТС 00187895-040-2022</t>
  </si>
  <si>
    <t>КРУГ НД 120/8720М ТС 00187895-026-2022</t>
  </si>
  <si>
    <t>КРУГ НД 130/G157 ТС 00187895-088-2022</t>
  </si>
  <si>
    <t>КРУГ НД 170/18ХГР 2ГП-УЗ2 ТС 00187895-027-2022</t>
  </si>
  <si>
    <t>КРУГ Немерной длины 150 ОСТ 1 90107-73/ВТ3-1 РТ-Техприемка ОСТ 1 90013-81</t>
  </si>
  <si>
    <t>КРУГ Немерной длины 190 ОСТ 1 90107-73/ОТ4-1 ОСТ 1 90013-81</t>
  </si>
  <si>
    <t>КРУГ Немерной длины 220 ОСТ 1 90107-73/ВТ6С ОСТ 1 90013-81</t>
  </si>
  <si>
    <t>КРУГ Немерной длины 50 ОСТ 1 90173-75/ВТ6 РТ-Техприемка ОСТ 1 90013-81</t>
  </si>
  <si>
    <t>КРУГ ОД 32 ГОСТ 2590-2006/18ХГР 2ГП-УЗ1 ТУ 14-1-5561-2008</t>
  </si>
  <si>
    <t>КРУГ Т-КР 42 ГОСТ 21488-97/Д16 Без заусенца ГОСТ 4784-97</t>
  </si>
  <si>
    <t>КРУГ Т1 120 ТУ 1-8-261-2002/В95 РТ-Техприемка ГОСТ 4784-97</t>
  </si>
  <si>
    <t>КРУГ Т1 160 ТУ 1-8-261-2002/В95 ГОСТ 4784-2019</t>
  </si>
  <si>
    <t>КРУГ Т1 82 ГОСТ 21488-97/В95 ГОСТ 4784-97</t>
  </si>
  <si>
    <t>КРУГ Т1-ПП 100 ГОСТ 21488-97/В95 ГОСТ 4784-97</t>
  </si>
  <si>
    <t>КРУГ Т1-ПП 130 ГОСТ 21488-97/В95 ГОСТ 4784-97</t>
  </si>
  <si>
    <t>КРУГ Т1-ПП 40 ГОСТ 21488-97/В95 Без заусенца ГОСТ 4784-2019</t>
  </si>
  <si>
    <t>Труба 108х16 ГОСТ 8732-78/Д40Х ГОСТ 8731-74</t>
  </si>
  <si>
    <t>Труба 108х2,3/10 ТУ 14-3-447-76</t>
  </si>
  <si>
    <t>Труба 121х16 ГОСТ 8732-78/В30ХГСА ГОСТ 8731-74</t>
  </si>
  <si>
    <t>Труба 121х3/10 ТУ 14-3-447-76</t>
  </si>
  <si>
    <t>Труба 127х18 ГОСТ 8732-78/18ХГТ ГОСТ 8731-74</t>
  </si>
  <si>
    <t>Труба 127х18 СС №1265-0/СС-2013/S355J2H DIN EN 10216-1</t>
  </si>
  <si>
    <t>Труба 127х22 ГОСТ 8732-78/В45 ГОСТ 8731-74</t>
  </si>
  <si>
    <t>Труба 127х26х6000 ГОСТ 8732-78/Б35ХГСА ГОСТ 8731-74</t>
  </si>
  <si>
    <t>Труба 133х32 ГОСТ 8732-78/35ХГСА ГОСТ 8731-74</t>
  </si>
  <si>
    <t>Труба 152х16х max 6000 ГОСТ 8732-78/В20 ГОСТ 8731-74</t>
  </si>
  <si>
    <t>Труба 168х12х max 6000 ГОСТ 8732-78/В20 ГОСТ 8731-74</t>
  </si>
  <si>
    <t>Труба 168х18х4000 ГОСТ 23270-89/30ХГСА ТУ 14-1-4992-2003</t>
  </si>
  <si>
    <t>Труба 219х18 ГОСТ 8732-78/45 ГОСТ 8731-74</t>
  </si>
  <si>
    <t>Труба 250х6х(10-11,5м)/Grade B ASTM A106</t>
  </si>
  <si>
    <t>Труба 325х20/AISI 316L ASTM A312</t>
  </si>
  <si>
    <t>Труба 50х6 ГОСТ 18482-2018/Д16 ГОСТ 4784-97</t>
  </si>
  <si>
    <t>Труба 57х3,5 ГОСТ 10704-91/20 ГОСТ 1050-2013</t>
  </si>
  <si>
    <t>Труба 95х2,2 ГОСТ 8734-75/В10 ГОСТ 8733-74</t>
  </si>
  <si>
    <t>Труба Д-КР-Н-М-НД 150х10/М1 ГОСТ 617-2006</t>
  </si>
  <si>
    <t>Труба Д-КР-Х-М 140х8 ГОСТ В 17646-78/МН95-5 ГОСТ 492-2006</t>
  </si>
  <si>
    <t>Труба Д-КР-Х-М 168х8,25 ГОСТ В 17646-78/МН95-5 ГОСТ 492-2006</t>
  </si>
  <si>
    <t>Труба Д-КР-Х-М-НД 177х14,5/М2 ГОСТ В 17646-78</t>
  </si>
  <si>
    <t>ШЕСТИГРАННИК 19 ГОСТ 2879-2006/40Х 2ГП ГОСТ 4543-2016</t>
  </si>
  <si>
    <t>ШЕСТИГРАННИК Т-ШГ 22 ГОСТ 21488-97/Д16 ГОСТ 4784-97</t>
  </si>
  <si>
    <t>70/ВСП Склад</t>
  </si>
  <si>
    <t>580х320 поковка св.ковки</t>
  </si>
  <si>
    <t>Заготовка Корпус ф440хф400х530 ст.35 черт. МК1-66-25-009-402</t>
  </si>
  <si>
    <t>КВАДРАТ В1-IV-МД 40х5000 ГОСТ 2591-2006/40Х 2ГП-КМС2 ГОСТ 4543-2016</t>
  </si>
  <si>
    <t>КРУГ 56 ГОСТ 2590-2006/Ст3сп ГОСТ 535-2005</t>
  </si>
  <si>
    <t>КРУГ В1-IV-НД 40 ГОСТ 2590-2006/40Х 2ГП-УЗ2 ГОСТ 4543-2016</t>
  </si>
  <si>
    <t>КРУГ В1-IV-НД 75 ГОСТ 2590-2006/45ХН2МФА 2 ГОСТ 4543-71</t>
  </si>
  <si>
    <t>Поковка 03х11н8м2ф 185х320</t>
  </si>
  <si>
    <t>Труба 10х2,5 ст.20</t>
  </si>
  <si>
    <t>Труба 14х1 ГОСТ 8734-75/10 ГОСТ 8733-74</t>
  </si>
  <si>
    <t>Труба 15х2,5 ГОСТ 3262-75/ВСт3сп ГОСТ 13663-86</t>
  </si>
  <si>
    <t>Труба 25х4 ГОСТ 8734-75/20 ГОСТ 8731-74</t>
  </si>
  <si>
    <t>Труба 30х1 ГОСТ 8734-75/10 ГОСТ 8731-74</t>
  </si>
  <si>
    <t>Труба стальная, бесшовная,оцинкованная, 15х2 мм</t>
  </si>
  <si>
    <t>ШВЕЛЛЕР 12У ГОСТ 8240-97/Ст3сп ГОСТ 535-2005</t>
  </si>
  <si>
    <t>Я Не использовать Шестигранник 17 ст 35..</t>
  </si>
  <si>
    <t>70/Коммерческий металл</t>
  </si>
  <si>
    <t>КРУГ 115 ГОСТ 2590-2006/40Х ГОСТ 4543-2016</t>
  </si>
  <si>
    <t>КРУГ 155 ГОСТ 2590-2006/20 ГОСТ 1050-2013</t>
  </si>
  <si>
    <t>КРУГ 24 ГОСТ 2590-2006/09Г2С 2ГП ГОСТ 19281-2014</t>
  </si>
  <si>
    <t>КРУГ 40 ГОСТ 2590-2006/Ст3сп 2ГП ГОСТ 535-2005</t>
  </si>
  <si>
    <t>КРУГ 48 ГОСТ 2590-2006/09Г2С ГОСТ 19281-2014</t>
  </si>
  <si>
    <t>КРУГ 83/S355J2 СС №1598-0/СС-2015</t>
  </si>
  <si>
    <t>КРУГ В1-IV-МД 100х6000 ГОСТ 2590-2006/40ХН 2ГП-УЗ2 ГОСТ 4543-2016</t>
  </si>
  <si>
    <t>КРУГ В1-IV-МД 105х6000 ГОСТ 2590-2006/40Х 3ГП-УЗ2 ГОСТ 4543-2016</t>
  </si>
  <si>
    <t>КРУГ В1-IV-МД 115х6000 ГОСТ 2590-2006/40Х 2ГП ГОСТ 4543-2016</t>
  </si>
  <si>
    <t>КРУГ В1-IV-МД 180х6000 ГОСТ 2590-2006/20 2ГП-УЗ2 ГОСТ 1050-2013</t>
  </si>
  <si>
    <t>КРУГ В1-IV-НД 100 ГОСТ 2590-2006/35 2ГП-УЗ2 ГОСТ 1050-2013</t>
  </si>
  <si>
    <t>КРУГ В1-IV-НД 24 ГОСТ 2590-2006/35 2ГП-УЗ2 ГОСТ 1050-2013</t>
  </si>
  <si>
    <t>КРУГ В1-IV-НД 28 ГОСТ 2590-2006/09Г2С 2ГП-УЗ2-УЗК 2 ГОСТ 21120-75 ГОСТ 19281-2014</t>
  </si>
  <si>
    <t>КРУГ В1-IV-НД 28 ГОСТ 2590-2006/20 2ГП-УЗ2 ГОСТ 1050-2013</t>
  </si>
  <si>
    <t>КРУГ В1-IV-НД 32 ГОСТ 2590-2006/20 2ГП-УЗ2 ГОСТ 1050-2013</t>
  </si>
  <si>
    <t>КРУГ В1-IV-НД 80 ГОСТ 2590-2006/35 2ГП-УЗ2 ГОСТ 1050-2013</t>
  </si>
  <si>
    <t>КРУГ В1-IV-НД 90 ГОСТ 2590-2006/35 2ГП-УЗ2 ГОСТ 1050-2013</t>
  </si>
  <si>
    <t>КРУГ В1-IV-НД 95 ГОСТ 2590-2006/20 2ГП-УЗ2 ГОСТ 1050-2013</t>
  </si>
  <si>
    <t>КРУГ В1-IV-ОД 200 ГОСТ /30Х2ГСН2ВМ-Ш ТУ 96012-13-23</t>
  </si>
  <si>
    <t>Поковка 240 ГОСТ 8479-70/4Х5МФС С указанием УЗК ГОСТ 5950-2000</t>
  </si>
  <si>
    <t>Поковка прессовая Сталь 20Х13 VD ГОСТ 25054-81 ф260</t>
  </si>
  <si>
    <t>Поковка прессовая Сталь 20Х13 VD ГОСТ 5632-2014 ф300</t>
  </si>
  <si>
    <t>71/1-3-8 Склад металла прессового производства</t>
  </si>
  <si>
    <t>Лента 0,3х70 ГОСТ 2283-79/65Г ГОСТ 21996-76</t>
  </si>
  <si>
    <t>Лента 65Г 0,3*20 1 ПК ГОСТ 21996-76</t>
  </si>
  <si>
    <t>Лента 65Г 0,3*20 2 ПК ГОСТ 21996-76</t>
  </si>
  <si>
    <t>Лента ТШ-С 2,3х50 ГОСТ 2284-79/20 ГОСТ 1050-2013</t>
  </si>
  <si>
    <t>Лента ТШ-С 2,6х75 ГОСТ 2284-79/20 ГОСТ 1050-2013</t>
  </si>
  <si>
    <t>Лист 0,7х1250х2500 ГОСТ 19904-90/08пс ГОСТ 16523-97</t>
  </si>
  <si>
    <t>Лист 0,8х1200х3000 ГОСТ 21631-2019/АД1 ГОСТ 4784-2019</t>
  </si>
  <si>
    <t xml:space="preserve">Лист 1,0х1250х2500 ГОСТ 19904-90/20 ГОСТ 16523-1997 </t>
  </si>
  <si>
    <t>Лист 1,5х1250х2500 ГОСТ 19904-90/65Г ГОСТ 14959-2016</t>
  </si>
  <si>
    <t>Лист 1,5х450х2000 ГОСТ 19904-90/45 ГОСТ 16523-97</t>
  </si>
  <si>
    <t>Лист 12х1500х6000 ГОСТ 19903-2015/45 ГОСТ 1577-93</t>
  </si>
  <si>
    <t>Лист 18х1500х6000 ГОСТ 19903-2015/09Г2С ГОСТ 19281-2014</t>
  </si>
  <si>
    <t>Лист 18х2000х6000 ГОСТ 19903-2015/09Г2С ГОСТ 19281-2014</t>
  </si>
  <si>
    <t>Лист 1х1000х2000 ГОСТ 19904-90/35 ГОСТ 16523-97</t>
  </si>
  <si>
    <t>Лист 1х1000х2500 ГОСТ 19904-90/20Х23Н18 ГОСТ 5949-2018</t>
  </si>
  <si>
    <t>Лист 1х1200х2000/АД1 М ГОСТ 21631-76</t>
  </si>
  <si>
    <t>Лист 1х950х2500 ГОСТ 19904-90/35 ГОСТ 16523-97</t>
  </si>
  <si>
    <t xml:space="preserve">лист 2,0х1250х2500 ГОСТ 19904-90/10 ГОСТ 16523-1997 </t>
  </si>
  <si>
    <t>Лист 2х1200х3000 ГОСТ 21631-2019/АМг2 М-В-П ГОСТ 21631-76</t>
  </si>
  <si>
    <t>Лист 3х1250х2000 ГОСТ 19903-2015/12Х18Н10Т ГОСТ 5582-75</t>
  </si>
  <si>
    <t>Лист 3х1500х2000 ГОСТ 21631-2023/АМг5 ГОСТ 21631-76</t>
  </si>
  <si>
    <t>Лист 3х1500х2000/АМг5 ГОСТ 21631-76</t>
  </si>
  <si>
    <t>Лист 4х1500х6000 ГОСТ 19903-2015/08Ю 4 Травленая ГОСТ 4041-2017</t>
  </si>
  <si>
    <t>Лист 8х1500х6000 ГОСТ 19903-2015/09Г2С ГОСТ 19281-2014</t>
  </si>
  <si>
    <t>Лист А-ПВ-НО 3х1250х2500 ГОСТ 19903-2015/20 К350В-5-IV ГОСТ 16523-97</t>
  </si>
  <si>
    <t>Лист А-ПВ-О 3,8х1250х2500 ГОСТ 19903-2015/20 4 ГОСТ 16523-97</t>
  </si>
  <si>
    <t>Лист АТ-АШ-БД-ПВ-О 3х1250х2500 ГОСТ 19904-90/20 К350В-5-II ГОСТ 16523-97</t>
  </si>
  <si>
    <t>Лист Б-ПВ-НО 1х1250х2500 ГОСТ 19903-2015/20 К350В-4-IV ГОСТ 16523-97</t>
  </si>
  <si>
    <t>Лист Б-ПВ-НО 6х1500х4000 ГОСТ 19903-2015/08 ТВ1-М1-6-КИ-КП-ГК-3.1 ГОСТ 1577-2022</t>
  </si>
  <si>
    <t>Лист БТ-БШ-БД-ПВ-НО 1,5х1250х2500 ГОСТ 19904-90/10 К270В-4-IV ГОСТ 16523-97</t>
  </si>
  <si>
    <t>Лист БТ-БШ-БД-ПВ-О 0,7х1250х2500 ГОСТ 19904-90/08пс К270В-6 ГОСТ 16523-97</t>
  </si>
  <si>
    <t>Лист БТ-ПН-О 1х1250х2000 ГОСТ 19904-90/65Г II ТУ 14-1-4118-2004</t>
  </si>
  <si>
    <t>Поковка 5ХНМ 560х1100х1200(шт)(2700-23)</t>
  </si>
  <si>
    <t>Поковка 5ХНМ 600х1000х1840 (шт)(0773-23)</t>
  </si>
  <si>
    <t>Поковка 5ХНМ 600х1100х2800 (шт)(2744-23)</t>
  </si>
  <si>
    <t>Поковка 5ХНМ 600х1120х1840 (0775-23)шт</t>
  </si>
  <si>
    <t>Поковка 5ХНМ 600х1200х1600, шт</t>
  </si>
  <si>
    <t>Поковка 5ХНМ 600х1220х1500 (шт)</t>
  </si>
  <si>
    <t>Поковка 5ХНМ 600х1220х1500 (шт)(2698-23)</t>
  </si>
  <si>
    <t>Поковка 5ХНМ 600х1250х1250 (шт)(0776-23)</t>
  </si>
  <si>
    <t>Поковка 5ХНМ 600х1265х1600 (шт)</t>
  </si>
  <si>
    <t>Поковка 5ХНМ 600х900х1500 (шт)</t>
  </si>
  <si>
    <t>Поковка 5ХНМ 600х900х3400 (шт)(0781-23)</t>
  </si>
  <si>
    <t>Поковка 5ХНМ 610х1110х1110, шт</t>
  </si>
  <si>
    <t>Поковка 5ХНМ 700х1200х1500, шт</t>
  </si>
  <si>
    <t>Поковка 5ХНМ 900х1250х1500, шт</t>
  </si>
  <si>
    <t>Полоса ОН-БТ2-ВШ2-ВС-НД-БУ 8х30 ГОСТ 103-2006/09Х16Н4Б 2ГП-ТО ГОСТ 5949-2018</t>
  </si>
  <si>
    <t>Полоса ХШГ-ВТ1-ВШ1-ВС-ПН-МД 12х125х6000 ГОСТ 103-2006/45 3ГП-М2-ТВ2-ТО ГОСТ 1050-2013</t>
  </si>
  <si>
    <t>Профиль №2488 ТУ 14-11-245-88/20 ГОСТ 1050-2013</t>
  </si>
  <si>
    <t>71/4 Склад Спецтехника</t>
  </si>
  <si>
    <t>Лист 09Г2С 6х1500х6000</t>
  </si>
  <si>
    <t>Лист 10х1500х6000 ГОСТ 19903-2015/09Г2С ГОСТ 19281-2014</t>
  </si>
  <si>
    <t>Лист 14х1500х6000 ГОСТ 19903-2015/09Г2С ГОСТ 19281-2014</t>
  </si>
  <si>
    <t>Лист 14х1500х6000 ГОСТ 19903-2015/10ХСНД ГОСТ 19281-2014</t>
  </si>
  <si>
    <t>Лист 16х1500х6000 ГОСТ 19903-2015/09Г2С ГОСТ 19281-2014</t>
  </si>
  <si>
    <t>Лист 3х1000х2000 ГОСТ 19903-2015/65Г ГОСТ 14959-2016</t>
  </si>
  <si>
    <t>Лист 40х1500х6000 ГОСТ 19903-2015/09Г2С ГОСТ 19281-2014</t>
  </si>
  <si>
    <t>Лист 5х1500х6000 ГОСТ 19903-2015/09Г2С ГОСТ 19281-2014</t>
  </si>
  <si>
    <t>Лист 60х1500х6000 ГОСТ 19903-2015/09Г2С ГОСТ 19281-2014</t>
  </si>
  <si>
    <t>Лист г/к  10,00х1500х6000 Powerweld 690, СТО 00186217-294-2021</t>
  </si>
  <si>
    <t>Лист г/к  14,00х2000х6000 Powerweld 690, СТО 00186217-294-2021</t>
  </si>
  <si>
    <t>Лист г/к  16,00х2000х6000 Powerweld 690, СТО 00186217-294-2021</t>
  </si>
  <si>
    <t>Лист г/к  25,00х2000х6000 Powerweld 690, СТО 00186217-294-2021</t>
  </si>
  <si>
    <t>Лист чечевица 3х1500х6000 ГОСТ 8568-77/Ст3сп ГОСТ 535-2005</t>
  </si>
  <si>
    <t>71/9 Склад Колесное производство</t>
  </si>
  <si>
    <t>Лист 1,5х1250х2500 ГОСТ 19904-90/08пс ГОСТ 16523-97</t>
  </si>
  <si>
    <t xml:space="preserve">лист 1,5х1250х2500 ГОСТ 19904-90/10 ГОСТ 16523-1997 </t>
  </si>
  <si>
    <t xml:space="preserve">лист 1,5х1250х2500 ГОСТ 19904-90/20 ГОСТ 16523-1997 </t>
  </si>
  <si>
    <t>Лист 12х1500х6000 ГОСТ 19903-2015/09Г2С ГОСТ 19281-2014</t>
  </si>
  <si>
    <t>Лист 1х1250х2500 ГОСТ 19904-90/08пс ГОСТ 16523-97</t>
  </si>
  <si>
    <t>Лист 5,5х1550х3450 DIN EN 10051/S235JR DIN EN 10025-2</t>
  </si>
  <si>
    <t>Лист 5х1550х3450 DIN EN 10051/S355MC DIN EN 10149-2</t>
  </si>
  <si>
    <t>Лист B-GK 10х1600х6250 DIN EN 10051/S355MC DIN EN 10149-2</t>
  </si>
  <si>
    <t>Лист B-GK 10х1840х6300 DIN EN 10051/S355MC B3 DIN EN 10149-2</t>
  </si>
  <si>
    <t>Лист B-GK 12х1600х6400 DIN EN 10051/S355MC B3 DIN EN 10149-2</t>
  </si>
  <si>
    <t>Лист B-GK 12х1650х6050 DIN EN 10051/S235JR B3 DIN EN 10025-2</t>
  </si>
  <si>
    <t>Лист B-GK 4(+/-0,16)х1500х3000 DIN EN 10051/S235JR Травленая, промасленная DIN EN 10025-2</t>
  </si>
  <si>
    <t>Лист B-GK 4х1450х3700 DIN EN 10051/S235JR DIN EN 10025-2</t>
  </si>
  <si>
    <t>Лист B-GK 6х1500х4850 DIN EN 10051/S235JR DIN EN 10025-2</t>
  </si>
  <si>
    <t>Лист B-GK 7х1360х5100 DIN EN 10051/S355MC B3 DIN EN 10149-2</t>
  </si>
  <si>
    <t>Лист B-GK 8х1860х6150 DIN EN 10051/S235JR B3 DIN EN 10025-2</t>
  </si>
  <si>
    <t>Лист C-GK 14х1200х6000 DIN EN 10051/S420MC B3 DIN EN 10149-2</t>
  </si>
  <si>
    <t>Лист GK 10х1600х6250 DIN EN 10051/S355MC B3 DIN EN 10149-2</t>
  </si>
  <si>
    <t>Лист GK 10х1600х6450 DIN EN 10051/S235JR B3 DIN EN 10025-2</t>
  </si>
  <si>
    <t>Лист GK 10х1750х5700 DIN EN 10051/S235JR B3 DIN EN 10025-2</t>
  </si>
  <si>
    <t>Лист GK 11х1500х6000 DIN EN 10051/S235JR B3 DIN EN 10025-2</t>
  </si>
  <si>
    <t>Лист GK 11х1600х6300 DIN EN 10051/S355MC B3 DIN EN 10149-2</t>
  </si>
  <si>
    <t>Лист GK 11х1600х6750 DIN EN 10051/S235JR B3 DIN EN 10025-2</t>
  </si>
  <si>
    <t>Лист GK 12,5х1860х6150 DIN EN 10051/S355MC B3 DIN EN 10149-2</t>
  </si>
  <si>
    <t>Лист GK 12х1600х6400 DIN EN 10051/S355MC B3 DIN EN 10149-2</t>
  </si>
  <si>
    <t>Лист GK 12х1650х6050 DIN EN 10051/S355MC B3 DIN EN 10149-2</t>
  </si>
  <si>
    <t>Лист GK 12х1650х6400 DIN EN 10051/S355MC B3 DIN EN 10149-2</t>
  </si>
  <si>
    <t>Лист GK 12х1800х6100 DIN EN 10051/S355MC B3 DIN EN 10149-2</t>
  </si>
  <si>
    <t>Лист GK 13,3х1550х6200 DIN EN 10051/S355MC B3 DIN EN 10149-2</t>
  </si>
  <si>
    <t>Лист GK 13,3х1570х6300 DIN EN 10051/S235JR B3 DIN EN 10025-2</t>
  </si>
  <si>
    <t>Лист GK 13,3х1570х6300 DIN EN 10051/S355MC DIN EN 10149-2</t>
  </si>
  <si>
    <t>Лист GK 13,3х1600х6400 DIN EN 10051/S355MC B3 DIN EN 10149-2</t>
  </si>
  <si>
    <t>Лист GK 13,3х1650х6300 DIN EN 10051/S355MC B3 DIN EN 10149-2</t>
  </si>
  <si>
    <t>Лист GK 13,3х1800х6000 DIN EN 10051/S355MC B3 DIN EN 10149-2</t>
  </si>
  <si>
    <t>Лист GK 13х1570х6300 DIN EN 10051/S235JR B3 DIN EN 10025-2</t>
  </si>
  <si>
    <t>Лист GK 13х1800х6000 DIN EN 10051/S355MC B3 DIN EN 10149-2</t>
  </si>
  <si>
    <t>Лист GK 13х1830х6150 DIN EN 10051/S355MC B3 DIN EN 10149-2</t>
  </si>
  <si>
    <t>Лист GK 14,5х1650х6400 DIN EN 10051/S235JR B3 DIN EN 10025-2</t>
  </si>
  <si>
    <t>Лист GK 14,5х1650х6400 DIN EN 10051/S355MC B3 DIN EN 10149-2</t>
  </si>
  <si>
    <t>Лист GK 14,5х1800х6000 DIN EN 10051/S355MC B3 DIN EN 10149-2</t>
  </si>
  <si>
    <t>Лист GK 14,5х1830х6200 DIN EN 10051/S355MC B3 DIN EN 10149-2</t>
  </si>
  <si>
    <t>Лист GK 14х1650х6400 DIN EN 10051/S235JR B3 DIN EN 10025-2</t>
  </si>
  <si>
    <t>Лист GK 14х1650х6400 DIN EN 10051/S355MC B3 DIN EN 10149-2</t>
  </si>
  <si>
    <t>Лист GK 15х1600х6400 DIN EN 10051/S355MC B3 DIN EN 10149-2</t>
  </si>
  <si>
    <t>Лист GK 16х1600х6400 DIN EN 10051/S355MC B3 DIN EN 10149-2</t>
  </si>
  <si>
    <t>Лист GK 16х1800х6000 DIN EN 10051/S355MC B3 DIN EN 10149-2</t>
  </si>
  <si>
    <t>Лист GK 16х1800х6400 DIN EN 10051/S355MC B3 DIN EN 10149-2</t>
  </si>
  <si>
    <t>Лист GK 16х1830х6100 DIN EN 10051/S355MC B3 DIN EN 10149-2</t>
  </si>
  <si>
    <t>Лист GK 20х1850х6100 DIN EN 10051/S235JR B3 DIN EN 10025-2</t>
  </si>
  <si>
    <t>Лист GK 4,5х1350х2800 DIN EN 10051/S235JR B3, с травлением DIN EN 10025-2</t>
  </si>
  <si>
    <t>Лист GK 5,5х1550х3450 DIN EN 10051/S355MC B3 DIN EN 10149-2</t>
  </si>
  <si>
    <t>Лист GK 5х1350х3000 DIN EN 10051/S235JR B3 DIN EN 10025-2</t>
  </si>
  <si>
    <t>Лист GK 5х1350х3450 DIN EN 10051/S355MC B3 DIN EN 10149-2</t>
  </si>
  <si>
    <t>Лист GK 6(+0,7)х1450х3450 DIN EN 10051/S235JR B3 DIN EN 10025-2</t>
  </si>
  <si>
    <t>Лист GK 6(+0,7)х1550х3450 DIN EN 10051/S235JR B3 DIN EN 10025-2</t>
  </si>
  <si>
    <t>Лист GK 6х1350х4700 DIN EN 10051/S235JR B3 DIN EN 10025-2</t>
  </si>
  <si>
    <t>Лист GK 6х1400х4700 DIN EN 10051/S235JR B3 DIN EN 10025-2</t>
  </si>
  <si>
    <t>Лист GK 6х1450х2800 DIN EN 10051/S235JR B3, с травлением DIN EN 10025-2</t>
  </si>
  <si>
    <t>Лист GK 6х1450х4200 DIN EN 10051/S235JR B3 DIN EN 10025-2</t>
  </si>
  <si>
    <t>Лист GK 6х1600х4950 DIN EN 10051/S235JR B3 DIN EN 10025-2</t>
  </si>
  <si>
    <t>Лист GK 7х1550х3450 DIN EN 10051/S235JR B3 DIN EN 10025-2</t>
  </si>
  <si>
    <t>Лист GK 7х1600х4950 DIN EN 10051/S235JR B3 DIN EN 10025-2</t>
  </si>
  <si>
    <t>Лист GK 7х1700х4800 DIN EN 10051/S235JR B3 DIN EN 10025-2</t>
  </si>
  <si>
    <t>Лист GK 8х1140х6400 DIN EN 10051/S235JR B3 DIN EN 10025-2</t>
  </si>
  <si>
    <t>Лист GK 8х1190х6400 DIN EN 10051/S235JR B3 DIN EN 10025-2, тн</t>
  </si>
  <si>
    <t>Лист GK 8х1500х6400 DIN EN 10051/S235JR B3 DIN EN 10025-2</t>
  </si>
  <si>
    <t>Лист GK 8х1560х7500 DIN EN 10051/S235JR B3 DIN EN 10025-2</t>
  </si>
  <si>
    <t>Лист GK 8х1700х4700 DIN EN 10051/S235JR B3 DIN EN 10025-2</t>
  </si>
  <si>
    <t>Лист GK 8х1750х4700 DIN EN 10051/S235JR B3 DIN EN 10025-2</t>
  </si>
  <si>
    <t>Лист GK 9х1500х6200 DIN EN 10051/S355MC B3 DIN EN 10149-2</t>
  </si>
  <si>
    <t>Лист GK 9х1550х6400 DIN EN 10051/S235JR B3 DIN EN 10025-2</t>
  </si>
  <si>
    <t>Лист GK 9х1650х6250 DIN EN 10051/S235JR B3 DIN EN 10025-2</t>
  </si>
  <si>
    <t>Лист GK 9х1700х5700 DIN EN 10051/S235JR B3 DIN EN 10025-2</t>
  </si>
  <si>
    <t>Лист GK 9х1700х6250 DIN EN 10051/S235JR B3 DIN EN 10025-2</t>
  </si>
  <si>
    <t>Лист GK 9х1700х6300 DIN EN 10051/S355MC B3 DIN EN 10149-2</t>
  </si>
  <si>
    <t>Лист GK 9х1800х6300 DIN EN 10051/S355MC B3 DIN EN 10149-2</t>
  </si>
  <si>
    <t>Лист GK-A 6х1450х3050 DIN EN 10051/S235JR B3, с травлением DIN EN 10025-2</t>
  </si>
  <si>
    <t>Лист А-ПВ-НО 12х1500х3000 ГОСТ 19903-2015/20 ТВ1-М1-2-КП ГОСТ 1577-2022</t>
  </si>
  <si>
    <t>Лист А-ПВ-НО 5х1250х3000 ГОСТ 19903-2015/20 2Т ГОСТ 4041</t>
  </si>
  <si>
    <t>Лист А-ПВ-О 4х1350х3150 ГОСТ 19903-2015/Ст3сп ГОСТ 14637-89</t>
  </si>
  <si>
    <t>Лист А-ПВ-О 4х1500х3750 ГОСТ 19903-2015/08ЮА Травленая ГОСТ 4041</t>
  </si>
  <si>
    <t>Лист А-ПУ-О 10х1430х6220 ГОСТ 19903-2015/09Г2С ГОСТ 19281-2014</t>
  </si>
  <si>
    <t>Лист А-ПУ-О 25х1850х6200 ГОСТ 19903-2015/15пс ГОСТ 1577-93</t>
  </si>
  <si>
    <t>Лист А-ПУ-О 5х1350х4100 ГОСТ 19903-2015/08Ю без травления ГОСТ 9045-93</t>
  </si>
  <si>
    <t>Лист АТ-АШ-АД-ПВ-О 0,7х1250х2500 ГОСТ 19904-90/08Ю -5-II-ОСВ ГОСТ 9045-93</t>
  </si>
  <si>
    <t>Лист АТ-АШ-БД-ПВ-О 3х1500х3000 ГОСТ 19904-90/10 К270В-5-II ГОСТ 16523-97</t>
  </si>
  <si>
    <t>Лист АТ-БШ-БД-ПВ-НО 3х1500х3000 ГОСТ 19904-90/08Ю 1-II-ОСВ-Промасленная ГОСТ 9045-93</t>
  </si>
  <si>
    <t>Лист Б-ПУ-О 10х1430х6220 ГОСТ 19903-2015/09Г2С ГОСТ 19281-2014</t>
  </si>
  <si>
    <t>Лист В-3-GK-S 10x1650х6100 EN 10051:2011/ S355МC EN 10149-2:2013</t>
  </si>
  <si>
    <t>Лист В-3-GK-S 12,5x1860х6150 EN 10051:2011/ S355МC EN 10149-2:2013</t>
  </si>
  <si>
    <t>Полоса ХШГ-ВТ1-ВШ1-ВС-ПН-МД 12,5х160х6000 ГОСТ 103-2006/40Х 2ГП-КМС2-ТО ГОСТ 4543-2016</t>
  </si>
  <si>
    <t>Профиль 13,00-023-10х1965/15 "ободная" ТУ 14-125-1252-2015 (ОМЗ)</t>
  </si>
  <si>
    <t>Профиль 13,00-26х1880 ТУ 14-125-1057-2008/20 ГОСТ 1050-2013</t>
  </si>
  <si>
    <t>Профиль 13,00-26х2500 ТУ 14-125-1057-2008/20 ГОСТ 1050-2013</t>
  </si>
  <si>
    <t>Профиль 15,00-022-10х1900/15 "ободная" ТУ 14-125-1252-2015 (ОМЗ)</t>
  </si>
  <si>
    <t>Профиль 15,00-21х1600/15 "ободная" ТУ 14-125-1252-2015 (ОМЗ)</t>
  </si>
  <si>
    <t>Профиль 15,00-21х1920/15 "ободная" ТУ 14-125-1252-2015 (ОМЗ)</t>
  </si>
  <si>
    <t>Профиль 15,00-21х1970/15 "ободная" ТУ 14-125-1252-2015 (ОМЗ)</t>
  </si>
  <si>
    <t>Профиль 20-10-22х1575/20 ТУ 14-125-952-2005 (ОМЗ)</t>
  </si>
  <si>
    <t>Профиль 20-10-22х1620/20 ТУ 14-125-952-2005 (ОМЗ)</t>
  </si>
  <si>
    <t>Профиль 20-10-22х1900/20 ТУ 14-125-952-2005 (ОМЗ)</t>
  </si>
  <si>
    <t>Профиль 254-031-01х1575 ТУ 14-125-952-2005 (ОМЗ)/20 ГОСТ 1050-2013</t>
  </si>
  <si>
    <t>Профиль 254-031-10х1635 ТУ 14-125-952-2005 (ОМЗ)/20 ГОСТ 1050-2013</t>
  </si>
  <si>
    <t>Профиль 254Г-027-02х1775 ТУ 14-125-740-2008 (ОМЗ)/15ГС ТУ 14-125-740 (ОМЗ)</t>
  </si>
  <si>
    <t>Профиль 254Г-027-02х1835 ТУ 14-125-740-2008 (ОМЗ)/15 ГОСТ 1050-2013</t>
  </si>
  <si>
    <t>Профиль 310-533х1635/15 "ободная" ТУ 14-115-1-2002</t>
  </si>
  <si>
    <t>Профиль 330-27Бх1600 ТУ 14-125-740-2008 (ОМЗ)/15ГС ТУ 14-125-740 (ОМЗ)</t>
  </si>
  <si>
    <t>Профиль 462-330х1555 ТУ 14-125-980-2006/Ст3сп ГОСТ 380-2005</t>
  </si>
  <si>
    <t>Профиль 7,0-20х1635/15 "ободная" ТУ 14-115-1-2002</t>
  </si>
  <si>
    <t>Профиль 7,0-27-01х1735 ТУ 14-125-740-2008 (ОМЗ)/15ГС ТУ 14-125-740 (ОМЗ)</t>
  </si>
  <si>
    <t>Профиль 8,0-27х1755 ТУ 14-125-740-2008 (ОМЗ)/15ГС ТУ 14-125-740 (ОМЗ)</t>
  </si>
  <si>
    <t>Профиль 8,5-026-03х1200/"замочная" ТУ 14-125-1046-2008 (ОМЗ)</t>
  </si>
  <si>
    <t>Профиль 8,5-026-03х1645/"замочная" ТУ 14-125-1046-2008 (ОМЗ)</t>
  </si>
  <si>
    <t>Профиль 8,5-026-10х1200/"замочная" ТУ 14-125-1046-2008 (ОМЗ)</t>
  </si>
  <si>
    <t>Профиль 8,5-026-10х1915/"замочная" ТУ 14-125-1046-2008 (ОМЗ)</t>
  </si>
  <si>
    <t>Профиль замочное кольцо 8,5-026-10 кр.1200</t>
  </si>
  <si>
    <t>Профиль обод 7,5-20-03 кр.1645 ст. 15 ОБ</t>
  </si>
  <si>
    <t>Профиль обод ст.15ОБ 7,5-20 ГК</t>
  </si>
  <si>
    <t>Профиль основание бортовое 13,00-023-10 кр.1925 Сталь15</t>
  </si>
  <si>
    <t>Профиль основания замочного Пр.20-022ГК  ст 15 ободная</t>
  </si>
  <si>
    <t>Рулон 6х304 ТП 14-101-440-2000/S235JR+М СТО ММК 209-2012</t>
  </si>
  <si>
    <t>71/ВСП Склад</t>
  </si>
  <si>
    <t>45 поковка ф2050хф1820х127</t>
  </si>
  <si>
    <t>Бобышка  (чуг) Ф400х450</t>
  </si>
  <si>
    <t>Брус 10 тн. мол</t>
  </si>
  <si>
    <t xml:space="preserve">Вал эксцентриковый  </t>
  </si>
  <si>
    <t>Жесть ЭЖК 0.25*712*820 класс покрытия II А2</t>
  </si>
  <si>
    <t>Жесть ЭЖК лист 0,36*712*790 кл.покр. А2 тв II ТП 14-101-405-2000, ГОСТ 13345-85</t>
  </si>
  <si>
    <t>Заготовка клина(110х200х1550)</t>
  </si>
  <si>
    <t>Заготовка клина(120х170х2080)</t>
  </si>
  <si>
    <t>Заготовка ф125х2360</t>
  </si>
  <si>
    <t>Заготовка ф165х2050</t>
  </si>
  <si>
    <t>Квадрат 100х400х350 ст 3</t>
  </si>
  <si>
    <t>КВАДРАТ 120 ГОСТ 1133-71/40ХН2МА ТУ 14-1-1602-75</t>
  </si>
  <si>
    <t>КВАДРАТ 140 ГОСТ 1133-71/40Х ГОСТ 4543-2016</t>
  </si>
  <si>
    <t>КРУГ 220 ГОСТ 2590-2006/38Х2Н2МА ГОСТ 4543-2016</t>
  </si>
  <si>
    <t xml:space="preserve">Круг 230х650 ст Х2Н2 </t>
  </si>
  <si>
    <t>Лента 65Г 0,3*80 1 ПК ГОСТ 21996-76</t>
  </si>
  <si>
    <t>Лента 65Г 0,3*80 2 ПК ГОСТ 21996-76</t>
  </si>
  <si>
    <t>Лист 0,5х1000х2000 ГОСТ 19904-90/12Х18Н10Т ГОСТ 5582-75</t>
  </si>
  <si>
    <t>Лист 0,5х1250х2500 ГОСТ 19904-90/12Х18Н10Т ГОСТ 5582-75</t>
  </si>
  <si>
    <t>Лист 0,8х1250х2500 ГОСТ 19904-90/08пс ГОСТ 9045-93</t>
  </si>
  <si>
    <t>Лист 08ПС 1,5х1250х2500.</t>
  </si>
  <si>
    <t xml:space="preserve">лист 1,0х1250х2500 ГОСТ 19904-90/10 ГОСТ 16523-1997 </t>
  </si>
  <si>
    <t>Лист 100х1500х6000 ГОСТ 19903-2015/45 ГОСТ 1577-93</t>
  </si>
  <si>
    <t>Лист 100х2000х6000 ГОСТ 19903-2015/Ст3Гсп ГОСТ 535-2005</t>
  </si>
  <si>
    <t>Лист 10х118х151 ГОСТ 19903-2015/12Х18Н10Т ГОСТ 5949-2018</t>
  </si>
  <si>
    <t>Лист 10х120х158 ГОСТ 19903-2015/12Х18Н10Т ГОСТ 5949-2018</t>
  </si>
  <si>
    <t>Лист 10х1215х3015 ГОСТ 21631-2019/АМг3 ГОСТ 4784-97</t>
  </si>
  <si>
    <t>Лист 10х1250х2500 ГОСТ 19903-2015/65Г ГОСТ 1577-2022</t>
  </si>
  <si>
    <t>Лист 10х1500х6000 ГОСТ 19903-2015/ ст.45 ГОСТ 1577</t>
  </si>
  <si>
    <t>Лист 10х1500х6000 ГОСТ 19903-2015/30ХГСА ГОСТ 4543-2016</t>
  </si>
  <si>
    <t>Лист 10х1500х6000 ГОСТ 19903-2015/Ст3сп ГОСТ 380-2005</t>
  </si>
  <si>
    <t>Лист 10х151х158 ГОСТ 19903-2015/12Х18Н10Т ГОСТ 5949-2018</t>
  </si>
  <si>
    <t>Лист 10х151х222 ГОСТ 19903-2015/12Х18Н10Т ГОСТ 5949-2018</t>
  </si>
  <si>
    <t>Лист 10х151х235 ГОСТ 19903-2015/12Х18Н10Т ГОСТ 5949-2018</t>
  </si>
  <si>
    <t>Лист 10х2000х6000 ГОСТ 19903-2015/09Г2С ГОСТ 19281-2014</t>
  </si>
  <si>
    <t>Лист 110х1500х6000 ГОСТ 19903-2015/40Х ГОСТ 4543-2016</t>
  </si>
  <si>
    <t>Лист 120х1500х3200 ГОСТ 19903-2015/Ст3сп ГОСТ 380-2005</t>
  </si>
  <si>
    <t>Лист 12х1500х6000 ГОСТ 19903-2015/30ХГСА ГОСТ 11269-76</t>
  </si>
  <si>
    <t>Лист 12х1500х6000 ГОСТ 19903-2015/65Г ГОСТ 14959-2016</t>
  </si>
  <si>
    <t>Лист 12х1500х6000 ГОСТ 19903-2015/65Г ГОСТ 1577-2022</t>
  </si>
  <si>
    <t>Лист 16х1500х6000 ГОСТ 19903-2015/45 ГОСТ 1050-2013</t>
  </si>
  <si>
    <t>Лист 16х1500х6000 ГОСТ 19903-2015/Ст3сп ГОСТ 14637-89</t>
  </si>
  <si>
    <t>Лист 16х2000х6000 ГОСТ 19903-2015/09Г2С ГОСТ 19281-2014</t>
  </si>
  <si>
    <t>Лист 1х1200х2000 ГОСТ 19904-90/30ХГСА ГОСТ 11268-76</t>
  </si>
  <si>
    <t>Лист 1х1200х3000 ГОСТ 21631-2019/АД 1 М-В-П ГОСТ 21631-76</t>
  </si>
  <si>
    <t>Лист 1х450х2000 ГОСТ 19904-90/65Г II ТУ 14-1-4118-2004</t>
  </si>
  <si>
    <t>Лист 2,5х1250х2500 ГОСТ 19903-2015/20 ГОСТ 1050-2013</t>
  </si>
  <si>
    <t>Лист 20х1500х2000 ГОСТ 19903-2015/20 ГОСТ 1050-2013</t>
  </si>
  <si>
    <t>Лист 20х1500х2390 ГОСТ 19903-2015/40Х ГОСТ 4543-2016</t>
  </si>
  <si>
    <t>Лист 20х1500х6000 ГОСТ 19903-2015/09Г2С ГОСТ 19281-2014</t>
  </si>
  <si>
    <t>Лист 20х1500х6000 ГОСТ 19903-2015/12Х18Н10Т ГОСТ 5949-2018</t>
  </si>
  <si>
    <t>Лист 20х1500х6000 ГОСТ 19903-2015/Ст3сп ГОСТ 14637-89</t>
  </si>
  <si>
    <t>Лист 20х2000х6000 ГОСТ 19903-2015/40Х ГОСТ 4543-2016</t>
  </si>
  <si>
    <t>Лист 25х1500х6000 ГОСТ 19903-2015/09Г2С ГОСТ 19281-2014</t>
  </si>
  <si>
    <t>Лист 25х1500х6000 ГОСТ 19903-2015/45 ГОСТ 1577-93</t>
  </si>
  <si>
    <t>Лист 290 мм</t>
  </si>
  <si>
    <t>Лист 2х1000х2000 ГОСТ 19903-2015/65Г ГОСТ 1577-2022</t>
  </si>
  <si>
    <t>Лист 2х1250х2500 ГОСТ 1577-2022/65Г ГОСТ 14959-2016</t>
  </si>
  <si>
    <t>Лист 2х1250х2500 ГОСТ 19903-2015/65Г ТУ 14-1-4118-2004</t>
  </si>
  <si>
    <t>Лист 2х1250х2500 ГОСТ 19903-2015/Ст3сп ГОСТ 16523-97</t>
  </si>
  <si>
    <t>Лист 30х1500х6000 ГОСТ 19903-2015/40Х ГОСТ 4543-2016</t>
  </si>
  <si>
    <t>Лист 30х1500х6000 ГОСТ 19903-2015/65Г ГОСТ 14959-2016</t>
  </si>
  <si>
    <t>Лист 30х1500х6000 ГОСТ 19903-2015/Ст3сп ГОСТ 14637-89</t>
  </si>
  <si>
    <t>Лист 3сп 150х1500х3500</t>
  </si>
  <si>
    <t>Лист 3х1200х2000 ГОСТ 19903-2015/65Г ГОСТ 14959-2016</t>
  </si>
  <si>
    <t>Лист 3х1200х2000 ГОСТ 19904-90/30ХГСА ГОСТ 11268-76</t>
  </si>
  <si>
    <t>Лист 3х1250х2500 ГОСТ 19903-2015/65Г ТУ 14-1-4118-2004</t>
  </si>
  <si>
    <t>Лист 3х1500х6000 ГОСТ 19903-2015/AISI 321 ASTM A240</t>
  </si>
  <si>
    <t>Лист 3х1500х6000 ГОСТ 19903-2015/Ст3сп ГОСТ 16523-97</t>
  </si>
  <si>
    <t>Лист 408х1200х3000 ТУ 36.26.11-5-89/Ст3пс ГОСТ 14637-89</t>
  </si>
  <si>
    <t>Лист 40х1500х6000 ГОСТ 19903-2015/40Х ГОСТ 4543-2016</t>
  </si>
  <si>
    <t>Лист 45 150,0х1500х5300</t>
  </si>
  <si>
    <t>Лист 45х1500х6000 ГОСТ 19903-2015/45 ГОСТ 1577-2022</t>
  </si>
  <si>
    <t>Лист 45х1500х6000 ГОСТ 19903-2015/Ст3пс ГОСТ 535-2005</t>
  </si>
  <si>
    <t>Лист 4х1500х6000 ГОСТ 19903-2015/65Г ГОСТ 1577-2022</t>
  </si>
  <si>
    <t>Лист 508х1200х3000 ТУ 36.26.11-5-89/Ст3пс ГОСТ 14637-89</t>
  </si>
  <si>
    <t>Лист 50х1500х3800 ГОСТ 19903-2015/45 ГОСТ 1577-93</t>
  </si>
  <si>
    <t>Лист 50х1500х6000 ГОСТ 19903-2015/Ст3сп ГОСТ 380-2005</t>
  </si>
  <si>
    <t>Лист 5х1250х2500 ГОСТ 19903-2015/65Г ГОСТ 14959-2016</t>
  </si>
  <si>
    <t>Лист 5х1500х6000 ГОСТ 19903-2015/45 ГОСТ 1050-2013</t>
  </si>
  <si>
    <t>Лист 60х1500х6000 ГОСТ 19903-2015/40Х ГОСТ 4543-2016</t>
  </si>
  <si>
    <t>Лист 6х1250х2500 ГОСТ 19903-2015/65Г ГОСТ 14959-2016</t>
  </si>
  <si>
    <t>Лист 6х1500х6000 ГОСТ 19903-2015/30ХГСА ГОСТ 4543-2016</t>
  </si>
  <si>
    <t>Лист 6х1500х6000 ГОСТ 19903-2015/45 ГОСТ 1577-93</t>
  </si>
  <si>
    <t>Лист 70х1500х5500 ГОСТ 19903-2015/45 ГОСТ 1050-2013</t>
  </si>
  <si>
    <t>Лист 7х1250х2500 ГОСТ 19903-2015/65Г ГОСТ 14959-2016</t>
  </si>
  <si>
    <t>Лист 8х1500х6000 ГОСТ 19903-2015/45 ГОСТ 1577-93</t>
  </si>
  <si>
    <t>Лист 8х1500х6000 ГОСТ 19903-2015/65Г ГОСТ 14959-2016</t>
  </si>
  <si>
    <t>Лист 90х1500х4400 ГОСТ 19903-2015/40Х ГОСТ 4543-2016</t>
  </si>
  <si>
    <t>Лист 90х1500х6000 ГОСТ 19903-2015/Ст3пс ГОСТ 14637-89</t>
  </si>
  <si>
    <t>Лист 90х2000х6000 ГОСТ 19903-2015/45 ГОСТ 1050-2013</t>
  </si>
  <si>
    <t>Лист Б-ПВ-О 5х1500х6000 ГОСТ 19903-2015/08Х13 М2б ГОСТ 7350-77</t>
  </si>
  <si>
    <t>Лист Б-ПН-НО 100х1500х6000 ГОСТ 19903-2015/ст.09Г2С -13-265-УЗК 2 класс ГОСТ 19281-2014</t>
  </si>
  <si>
    <t>Лист Б-ПН-О 10х1500х6000 ГОСТ 19903-2015/35 ТВ1-M1-ДК2 ГОСТ 1577-93</t>
  </si>
  <si>
    <t>Лист Б-ПН-О 16х1500х6000 ГОСТ 19903-2015/Ст3сп ГОСТ 14637-89</t>
  </si>
  <si>
    <t>Лист Б-ПУ 30х1420х5600 ГОСТ 19903-2015/Ст3сп ГОСТ 14637-89</t>
  </si>
  <si>
    <t>Лист БТ-БШ-БД-О 1х1250х2500 ГОСТ 19904-90/12Х18Н10Т Н ТУ 14-1-2186-77</t>
  </si>
  <si>
    <t>Лист БТ-О 1х1000х2000 ГОСТ 19904-90/35 К490В-4-IIIб-Травленая ГОСТ 16523-97</t>
  </si>
  <si>
    <t>Лист ромб 4х1080х4000/Ст3сп ГОСТ 8568-77</t>
  </si>
  <si>
    <t>Литье</t>
  </si>
  <si>
    <t>Литье 35ГЛ(стальное)</t>
  </si>
  <si>
    <t>Плита Д16 20х1200х3000 ГОСТ 17232-99</t>
  </si>
  <si>
    <t>Плита Д16 30х1200х3000 ГОСТ 17232-2023</t>
  </si>
  <si>
    <t>Поковка  5ХНМ (633х1270х1275) УЗК годен гр.4 (шт)</t>
  </si>
  <si>
    <t>Поковка  прямоугольная 4Х5МФС 298 х 335</t>
  </si>
  <si>
    <t>Поковка 34ХН3МА 180х220х1100</t>
  </si>
  <si>
    <t>Поковка 380(350)х430(400)х3070(3000) Гр.II ГОСТ 8479-70/4Х5МФС ГОСТ 5950-2000</t>
  </si>
  <si>
    <t>Поковка 380(350)х580(550)х3070(3000) Гр.II ГОСТ 8479-70/4Х5МФС ГОСТ 5950-2000</t>
  </si>
  <si>
    <t>Поковка 40ХН2МА 390х1450х1500 шт</t>
  </si>
  <si>
    <t>Поковка 40ХН2МА 390х1500х1500 шт</t>
  </si>
  <si>
    <t>Поковка 45 №1452-11Б</t>
  </si>
  <si>
    <t>Поковка 45 ч.0076-111-14ПА(чист. разм. ф620хф390х270)</t>
  </si>
  <si>
    <t>Поковка 4Х5МФС 153х220</t>
  </si>
  <si>
    <t>Поковка 4Х5МФС 180х350</t>
  </si>
  <si>
    <t>Поковка 4Х5МФС 230х360</t>
  </si>
  <si>
    <t>Поковка 4Х5МФС 270х335х3000(шт)</t>
  </si>
  <si>
    <t>Поковка 4Х5МФС 300х300х2680, шт</t>
  </si>
  <si>
    <t>Поковка 4Х5МФС 337х355х2688(шт)</t>
  </si>
  <si>
    <t>Поковка 4Х5МФС 347х350х2775(шт)</t>
  </si>
  <si>
    <t>Поковка 4Х5МФС 350х350х2745(шт)</t>
  </si>
  <si>
    <t>Поковка 4Х5МФС 350х355х2778(шт)</t>
  </si>
  <si>
    <t>Поковка 4Х5МФС 350х360х2760(шт)</t>
  </si>
  <si>
    <t>Поковка 56NiCrMoV7mod 480х700х700 (шт)</t>
  </si>
  <si>
    <t>Поковка 56NiCrMoV7mod 520х540х700(шт)</t>
  </si>
  <si>
    <t>Поковка 5ХНМ 296х600х3000</t>
  </si>
  <si>
    <t>Поковка 5ХНМ 296х600х3000 (шт)</t>
  </si>
  <si>
    <t>Поковка 5ХНМ 296х600х3000(шт)(2709-23)</t>
  </si>
  <si>
    <t>Поковка 5ХНМ 300х500х550, шт</t>
  </si>
  <si>
    <t>Поковка 5ХНМ 346х600х2340</t>
  </si>
  <si>
    <t>Поковка 5ХНМ 346х600х2340(шт)</t>
  </si>
  <si>
    <t xml:space="preserve">Поковка 5ХНМ 450х450х6000 (шт) </t>
  </si>
  <si>
    <t>Поковка 5хнм 480х750х750</t>
  </si>
  <si>
    <t>Поковка 5хнм 500х1000х1300 (шт)</t>
  </si>
  <si>
    <t>Поковка 5ХНМ 500х750х2700</t>
  </si>
  <si>
    <t>Поковка 5ХНМ 500х800х2420 (шт)</t>
  </si>
  <si>
    <t>Поковка 5ХНМ 515х520х700 (шт )</t>
  </si>
  <si>
    <t>Поковка 5ХНМ 550х1100х1100</t>
  </si>
  <si>
    <t>Поковка 5хнм 550х700Х700 (шт)</t>
  </si>
  <si>
    <t>Поковка 5ХНМ 560х1100х1100 (шт)</t>
  </si>
  <si>
    <t>Поковка 5хнм 600х1000х1700, шт</t>
  </si>
  <si>
    <t>Поковка 5ХНМ 600х1000х1700(шт)(2739-23)</t>
  </si>
  <si>
    <t>Поковка 5ХНМ 600х1000х1840 (шт)</t>
  </si>
  <si>
    <t>Поковка 5ХНМ 600х1000х1840(шт)(2723-23)</t>
  </si>
  <si>
    <t>Поковка 5ХНМ 600х1050х1270(шт)</t>
  </si>
  <si>
    <t>Поковка 5ХНМ 600х1050х1270(шт)(0784-23)</t>
  </si>
  <si>
    <t>Поковка 5ХНМ 600х1050х1270(шт)(2716-23)</t>
  </si>
  <si>
    <t>Поковка 5хнм 600х1100х1400, шт</t>
  </si>
  <si>
    <t>Поковка 5ХНМ 600х1100х1500(шт)(2718-23)</t>
  </si>
  <si>
    <t>Поковка 5ХНМ 600х1100х2800 (шт)</t>
  </si>
  <si>
    <t>Поковка 5ХНМ 600х1120х1320 (шт)</t>
  </si>
  <si>
    <t>Поковка 5ХНМ 600х1120х1500 (шт)</t>
  </si>
  <si>
    <t>Поковка 5ХНМ 600х1120х1500(0777-23)шт</t>
  </si>
  <si>
    <t>Поковка 5ХНМ 600х1120х1840 (шт)</t>
  </si>
  <si>
    <t>Поковка 5ХНМ 600х1120х1840(шт)(2741-23)</t>
  </si>
  <si>
    <t>Поковка 5ХНМ 600х1250х1250 (шт)</t>
  </si>
  <si>
    <t>Поковка 5ХНМ 600х1250х1250 (шт)(2727-23)</t>
  </si>
  <si>
    <t>Поковка 5ХНМ 600х750х2420 (шт)</t>
  </si>
  <si>
    <t>Поковка 5ХНМ 600х800х1500 (шт)</t>
  </si>
  <si>
    <t>Поковка 5хнм 610х1000х1580, шт</t>
  </si>
  <si>
    <t>Поковка 5ХНМ 610х1010х1290(шт)(2735-23)</t>
  </si>
  <si>
    <t>Поковка 5ХНМ 610х1210х1510-1700(шт)</t>
  </si>
  <si>
    <t>Поковка 5ХНМ 630х1100х1100 (шт)</t>
  </si>
  <si>
    <t>Поковка 5ХНМ 630х1100х1250 (шт)</t>
  </si>
  <si>
    <t>Поковка 65Г 330х1280х1800(шт)</t>
  </si>
  <si>
    <t>Поковка квадратная 40ХН2МА 560х1700х1950</t>
  </si>
  <si>
    <t>Поковка квадратная 40ХН2МА 710х1910х2020</t>
  </si>
  <si>
    <t>Поковка квадратная 4Х5МФС 145х345</t>
  </si>
  <si>
    <t>Поковка квадратная 4Х5МФС 280х345</t>
  </si>
  <si>
    <t>Поковка квадратная 4Х5МФС 310х310х(2600-5200)</t>
  </si>
  <si>
    <t>Поковка квадратная 4Х5МФС 350х365х5200</t>
  </si>
  <si>
    <t>Поковка квадратная 4Х5МФС 360х360</t>
  </si>
  <si>
    <t>Поковка квадратная 4Х5МФС 360х365х(2790-5200)</t>
  </si>
  <si>
    <t>Поковка квадратная 4Х5МФС 460х215х220</t>
  </si>
  <si>
    <t>Поковка квадратная 4Х5МФС 460х265х220</t>
  </si>
  <si>
    <t>Поковка квадратная 4Х5МФС 460х315х220</t>
  </si>
  <si>
    <t>Поковка Нож нижний ст.40Х 275х64х31</t>
  </si>
  <si>
    <t>Поковка прессовая Сталь 4Х5МФС VD ГОСТ 5950-2000 210(180)х380(350)х2235, отжиг</t>
  </si>
  <si>
    <t>Поковка прессовая Сталь 4Х5МФС VD ГОСТ 5950-2000 380(350)х430(400)х3070(300), отжиг</t>
  </si>
  <si>
    <t>Поковка прессовая Сталь 4Х5МФС VD ГОСТ 5950-2000 Гр.II ГОСТ 8479-70 380(350)х580(550)х3070(3000), отжиг</t>
  </si>
  <si>
    <t>Поковка прямоугольная 4Х5МФС 135х335</t>
  </si>
  <si>
    <t>Поковка чист.1387х628х349 Гр.II ГОСТ 8479-70/45 ГОСТ 1050-2013, шт</t>
  </si>
  <si>
    <t xml:space="preserve">Полоса 20х110х90 ст 4ХСМФ </t>
  </si>
  <si>
    <t>Полоса 4х40 ГОСТ 103-2006/Ст3сп ГОСТ 535-2005</t>
  </si>
  <si>
    <t>Полоса 5х 25 СТ 3 горячекат.</t>
  </si>
  <si>
    <t>Полоса 5х50 ГОСТ 103-2006/Ст3сп ГОСТ 380-2005</t>
  </si>
  <si>
    <t>Слитки С44Ф ст 08ГДНФ (ОСТ)</t>
  </si>
  <si>
    <t>Стакан ползуна пресса К 9540(литье,ф620х820,чугун)</t>
  </si>
  <si>
    <t>Штамподержатель (заготовка) ст. 40ХН2МА, черт. 4122-00-27М2П</t>
  </si>
  <si>
    <t>Шток 1тн молота с поршнем</t>
  </si>
  <si>
    <t>Шток 2тн молота с поршнем</t>
  </si>
  <si>
    <t>Шток молота 1 т.с. без поршня</t>
  </si>
  <si>
    <t>Шток молота 2 т.с. без поршня</t>
  </si>
  <si>
    <t>Шток молота 3 т.с. без поршня</t>
  </si>
  <si>
    <t>Итого</t>
  </si>
  <si>
    <t xml:space="preserve"> Расход</t>
  </si>
  <si>
    <t xml:space="preserve"> Приход</t>
  </si>
  <si>
    <t xml:space="preserve"> Начальный остаток на 01.04.2026</t>
  </si>
  <si>
    <t>Я Не использовать Круг 40 ст 20</t>
  </si>
  <si>
    <t xml:space="preserve">Всего запасов, сумм, руб БЕЗ НДС </t>
  </si>
  <si>
    <t xml:space="preserve">Резервы </t>
  </si>
  <si>
    <t>Пренадлежность</t>
  </si>
  <si>
    <t>НХ</t>
  </si>
  <si>
    <t>ГОЗ</t>
  </si>
  <si>
    <t>Потребность до конца года</t>
  </si>
  <si>
    <t>Неликвид</t>
  </si>
  <si>
    <t>Потребность + резервы, тн</t>
  </si>
  <si>
    <t>Конечный остаток на 01.07.2026</t>
  </si>
  <si>
    <t>№</t>
  </si>
  <si>
    <t>Цена, за единицу, руб. БЕЗ НДС</t>
  </si>
  <si>
    <t>Конец периода: 01.07.2026 0:00:00</t>
  </si>
  <si>
    <t>Итого металла с учетом потребности до 31.12.2026</t>
  </si>
  <si>
    <t>Наименование металла</t>
  </si>
  <si>
    <t>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</si>
</sst>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4"/>
      </left>
      <right style="thin">
        <color indexed="64"/>
      </right>
      <top style="thin">
        <color indexed="24"/>
      </top>
      <bottom/>
      <diagonal/>
    </border>
    <border>
      <left style="thin">
        <color indexed="24"/>
      </left>
      <right style="thin">
        <color indexed="64"/>
      </right>
      <top/>
      <bottom style="thin">
        <color indexed="2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 applyAlignment="1">
      <alignment vertical="top"/>
    </xf>
    <xf numFmtId="0" fontId="0" fillId="0" borderId="4" xfId="0" applyNumberFormat="1" applyFont="1" applyBorder="1" applyAlignment="1">
      <alignment vertical="top" wrapText="1" indent="2"/>
    </xf>
    <xf numFmtId="0" fontId="0" fillId="0" borderId="4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0" fillId="3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4" fontId="0" fillId="0" borderId="4" xfId="0" applyNumberFormat="1" applyFont="1" applyBorder="1" applyAlignment="1">
      <alignment horizontal="right" vertical="top" wrapText="1"/>
    </xf>
    <xf numFmtId="2" fontId="0" fillId="0" borderId="4" xfId="0" applyNumberFormat="1" applyFont="1" applyBorder="1" applyAlignment="1">
      <alignment horizontal="right" vertical="top" wrapText="1"/>
    </xf>
    <xf numFmtId="0" fontId="1" fillId="2" borderId="4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vertical="top" wrapText="1"/>
    </xf>
    <xf numFmtId="1" fontId="0" fillId="0" borderId="0" xfId="0" applyNumberFormat="1"/>
    <xf numFmtId="3" fontId="0" fillId="3" borderId="1" xfId="0" applyNumberFormat="1" applyFont="1" applyFill="1" applyBorder="1" applyAlignment="1">
      <alignment vertical="top" wrapText="1"/>
    </xf>
    <xf numFmtId="3" fontId="0" fillId="0" borderId="1" xfId="0" applyNumberFormat="1" applyFont="1" applyBorder="1" applyAlignment="1">
      <alignment vertical="top" wrapText="1"/>
    </xf>
    <xf numFmtId="164" fontId="0" fillId="0" borderId="0" xfId="0" applyNumberFormat="1"/>
    <xf numFmtId="164" fontId="2" fillId="4" borderId="7" xfId="0" applyNumberFormat="1" applyFont="1" applyFill="1" applyBorder="1" applyAlignment="1">
      <alignment horizontal="center" vertical="center" wrapText="1"/>
    </xf>
    <xf numFmtId="165" fontId="0" fillId="3" borderId="1" xfId="0" applyNumberFormat="1" applyFont="1" applyFill="1" applyBorder="1" applyAlignment="1">
      <alignment vertical="top" wrapText="1"/>
    </xf>
    <xf numFmtId="164" fontId="0" fillId="4" borderId="1" xfId="0" applyNumberFormat="1" applyFont="1" applyFill="1" applyBorder="1" applyAlignment="1">
      <alignment vertical="top" wrapText="1"/>
    </xf>
    <xf numFmtId="0" fontId="0" fillId="3" borderId="4" xfId="0" applyNumberFormat="1" applyFont="1" applyFill="1" applyBorder="1" applyAlignment="1">
      <alignment vertical="top" wrapText="1"/>
    </xf>
    <xf numFmtId="165" fontId="0" fillId="3" borderId="4" xfId="0" applyNumberFormat="1" applyFont="1" applyFill="1" applyBorder="1" applyAlignment="1">
      <alignment vertical="top" wrapText="1"/>
    </xf>
    <xf numFmtId="164" fontId="0" fillId="4" borderId="2" xfId="0" applyNumberFormat="1" applyFont="1" applyFill="1" applyBorder="1" applyAlignment="1">
      <alignment vertical="top" wrapText="1"/>
    </xf>
    <xf numFmtId="3" fontId="0" fillId="4" borderId="7" xfId="0" applyNumberFormat="1" applyFont="1" applyFill="1" applyBorder="1" applyAlignment="1">
      <alignment vertical="top" wrapText="1"/>
    </xf>
    <xf numFmtId="164" fontId="0" fillId="4" borderId="7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left" vertical="top"/>
    </xf>
    <xf numFmtId="0" fontId="2" fillId="2" borderId="6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>
      <alignment vertical="top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F8F2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gudinLA/Desktop/&#1053;&#1077;&#1083;&#1080;&#1084;&#1082;&#1074;&#1080;&#1076;/&#1053;&#1077;&#1083;&#1080;&#1082;&#1074;&#1080;&#1076;&#1099;%2001.0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Sheet"/>
      <sheetName val="Склад"/>
      <sheetName val="Итого"/>
      <sheetName val="Сверхзапас"/>
    </sheetNames>
    <sheetDataSet>
      <sheetData sheetId="0"/>
      <sheetData sheetId="1">
        <row r="10">
          <cell r="A10" t="str">
            <v>КВАДРАТ 2ГП-НД-СК 180 ТУ 14-1-4492-2019/38ХН3МФА 2ГП-УЗ2 ГОСТ 4543-2016</v>
          </cell>
          <cell r="B10" t="str">
            <v>КВАДРАТ 180 ст 38ХН3МФА</v>
          </cell>
          <cell r="C10" t="str">
            <v>т</v>
          </cell>
          <cell r="E10">
            <v>0</v>
          </cell>
          <cell r="F10">
            <v>5.3849999999999998</v>
          </cell>
          <cell r="G10">
            <v>0</v>
          </cell>
          <cell r="H10">
            <v>42.792999999999999</v>
          </cell>
          <cell r="I10">
            <v>0</v>
          </cell>
          <cell r="J10">
            <v>58.183</v>
          </cell>
          <cell r="K10">
            <v>148133.28559370115</v>
          </cell>
          <cell r="L10">
            <v>8564118.5199999996</v>
          </cell>
          <cell r="M10">
            <v>0.69</v>
          </cell>
          <cell r="N10" t="str">
            <v>ГОЗ</v>
          </cell>
        </row>
        <row r="11">
          <cell r="A11" t="str">
            <v>Перемещение товаров 00000051918 от 19.06.2025 12:38:59</v>
          </cell>
          <cell r="J11">
            <v>13.638999999999999</v>
          </cell>
          <cell r="L11">
            <v>0</v>
          </cell>
          <cell r="M11">
            <v>0</v>
          </cell>
          <cell r="N11" t="str">
            <v/>
          </cell>
        </row>
        <row r="12">
          <cell r="A12" t="str">
            <v>Перемещение товаров 00000083269 от 15.10.2024 9:59:41</v>
          </cell>
          <cell r="J12">
            <v>13.638999999999999</v>
          </cell>
          <cell r="L12">
            <v>0</v>
          </cell>
          <cell r="M12">
            <v>0</v>
          </cell>
          <cell r="N12" t="str">
            <v/>
          </cell>
        </row>
        <row r="13">
          <cell r="A13" t="str">
            <v>КВАДРАТ 3ГП-НД 300 ТУ 14-1-4492-2019/08Х18Н10Т-Е УЗК ГОСТ Р 50.05.05-2018 оценка ОСТ 108.109.01-92-С указанием неметаллики-С отметкой "Для АЭС" ОСТ 10</v>
          </cell>
          <cell r="B13" t="str">
            <v>КВАДРАТ 300 ст 08Х18Н10Т</v>
          </cell>
          <cell r="C13" t="str">
            <v>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9.9139999999999997</v>
          </cell>
          <cell r="J13">
            <v>13.638999999999999</v>
          </cell>
          <cell r="K13">
            <v>296400.75818707549</v>
          </cell>
          <cell r="L13">
            <v>3526220.5399999996</v>
          </cell>
          <cell r="M13">
            <v>0</v>
          </cell>
          <cell r="N13" t="str">
            <v>НХ</v>
          </cell>
        </row>
        <row r="14">
          <cell r="A14" t="str">
            <v>КРУГ 145 ОСТ 1 90107-73/ВТ3-1 ОСТ 1 90013-81</v>
          </cell>
          <cell r="B14" t="str">
            <v>КРУГ 145 ст ВТ3-1</v>
          </cell>
          <cell r="C14" t="str">
            <v>т</v>
          </cell>
          <cell r="E14">
            <v>0</v>
          </cell>
          <cell r="F14">
            <v>9.0999999999999998E-2</v>
          </cell>
          <cell r="G14">
            <v>0</v>
          </cell>
          <cell r="H14">
            <v>0</v>
          </cell>
          <cell r="I14">
            <v>0</v>
          </cell>
          <cell r="J14">
            <v>3.7250000000000001</v>
          </cell>
          <cell r="K14">
            <v>1377127.9209621993</v>
          </cell>
          <cell r="L14">
            <v>150382.36896907215</v>
          </cell>
          <cell r="M14">
            <v>1.1379999999999999</v>
          </cell>
          <cell r="N14" t="str">
            <v>ГОЗ</v>
          </cell>
        </row>
        <row r="15">
          <cell r="A15" t="str">
            <v>Комплектация номенклатуры 00000004620 от 13.06.2025 10:27:20</v>
          </cell>
          <cell r="J15">
            <v>3.6339999999999999</v>
          </cell>
          <cell r="L15">
            <v>0</v>
          </cell>
          <cell r="M15">
            <v>0</v>
          </cell>
          <cell r="N15" t="str">
            <v/>
          </cell>
        </row>
        <row r="16">
          <cell r="A16" t="str">
            <v>КРУГ 150 ОСТ 1 90107-73/ВТ3-1 ОСТ 1 90013-81</v>
          </cell>
          <cell r="B16" t="str">
            <v>КРУГ 150 ст ВТ3-1</v>
          </cell>
          <cell r="C16" t="str">
            <v>т</v>
          </cell>
          <cell r="E16">
            <v>0</v>
          </cell>
          <cell r="F16">
            <v>3.6339999999999999</v>
          </cell>
          <cell r="G16">
            <v>0</v>
          </cell>
          <cell r="H16">
            <v>0</v>
          </cell>
          <cell r="I16">
            <v>0</v>
          </cell>
          <cell r="J16">
            <v>3.6339999999999999</v>
          </cell>
          <cell r="K16">
            <v>1315082.8219592737</v>
          </cell>
          <cell r="L16">
            <v>5734813.1700000009</v>
          </cell>
          <cell r="M16">
            <v>77.3</v>
          </cell>
          <cell r="N16" t="str">
            <v>ГОЗ</v>
          </cell>
        </row>
        <row r="17">
          <cell r="A17" t="str">
            <v>Комплектация номенклатуры 00000004628 от 13.06.2025 10:31:06</v>
          </cell>
          <cell r="J17">
            <v>0</v>
          </cell>
          <cell r="L17">
            <v>0</v>
          </cell>
          <cell r="M17">
            <v>0</v>
          </cell>
          <cell r="N17" t="str">
            <v/>
          </cell>
        </row>
        <row r="18">
          <cell r="A18" t="str">
            <v>Комплектация номенклатуры 00000004627 от 13.06.2025 10:30:46</v>
          </cell>
          <cell r="J18">
            <v>0</v>
          </cell>
          <cell r="L18">
            <v>0</v>
          </cell>
          <cell r="M18">
            <v>0</v>
          </cell>
          <cell r="N18" t="str">
            <v/>
          </cell>
        </row>
        <row r="19">
          <cell r="A19" t="str">
            <v>Комплектация номенклатуры 00000004626 от 13.06.2025 10:30:26</v>
          </cell>
          <cell r="J19">
            <v>0.79</v>
          </cell>
          <cell r="L19">
            <v>0</v>
          </cell>
          <cell r="M19">
            <v>0</v>
          </cell>
          <cell r="N19" t="str">
            <v/>
          </cell>
        </row>
        <row r="20">
          <cell r="A20" t="str">
            <v>Комплектация номенклатуры 00000004625 от 13.06.2025 10:30:07</v>
          </cell>
          <cell r="J20">
            <v>0.79</v>
          </cell>
          <cell r="L20">
            <v>0</v>
          </cell>
          <cell r="M20">
            <v>0</v>
          </cell>
          <cell r="N20" t="str">
            <v/>
          </cell>
        </row>
        <row r="21">
          <cell r="A21" t="str">
            <v>Комплектация номенклатуры 00000004624 от 13.06.2025 10:29:47</v>
          </cell>
          <cell r="J21">
            <v>0.93500000000000005</v>
          </cell>
          <cell r="L21">
            <v>0</v>
          </cell>
          <cell r="M21">
            <v>0</v>
          </cell>
          <cell r="N21" t="str">
            <v/>
          </cell>
        </row>
        <row r="22">
          <cell r="A22" t="str">
            <v>Комплектация номенклатуры 00000004623 от 13.06.2025 10:29:23</v>
          </cell>
          <cell r="J22">
            <v>0.93500000000000005</v>
          </cell>
          <cell r="L22">
            <v>0</v>
          </cell>
          <cell r="M22">
            <v>0</v>
          </cell>
          <cell r="N22" t="str">
            <v/>
          </cell>
        </row>
        <row r="23">
          <cell r="A23" t="str">
            <v>Комплектация номенклатуры 00000004622 от 13.06.2025 10:29:05</v>
          </cell>
          <cell r="J23">
            <v>1.095</v>
          </cell>
          <cell r="L23">
            <v>0</v>
          </cell>
          <cell r="M23">
            <v>0</v>
          </cell>
          <cell r="N23" t="str">
            <v/>
          </cell>
        </row>
        <row r="24">
          <cell r="A24" t="str">
            <v>КРУГ 240 ГОСТ 2590-2006/18Х2Н4МА ГОСТ 4543-2016</v>
          </cell>
          <cell r="B24" t="str">
            <v>КРУГ 240 ст 18Х2Н4МА</v>
          </cell>
          <cell r="C24" t="str">
            <v>т</v>
          </cell>
          <cell r="E24">
            <v>0</v>
          </cell>
          <cell r="F24">
            <v>0.79</v>
          </cell>
          <cell r="G24">
            <v>0</v>
          </cell>
          <cell r="H24">
            <v>0</v>
          </cell>
          <cell r="I24">
            <v>0</v>
          </cell>
          <cell r="J24">
            <v>1.095</v>
          </cell>
          <cell r="K24">
            <v>107747.29957805907</v>
          </cell>
          <cell r="L24">
            <v>102144.44</v>
          </cell>
          <cell r="M24">
            <v>1.1599999999999999</v>
          </cell>
          <cell r="N24" t="str">
            <v>ГОЗ</v>
          </cell>
        </row>
        <row r="25">
          <cell r="A25" t="str">
            <v>Комплектация номенклатуры 00000004669 от 13.06.2025 10:59:35</v>
          </cell>
          <cell r="J25">
            <v>5.3049999999999997</v>
          </cell>
          <cell r="L25">
            <v>0</v>
          </cell>
          <cell r="M25">
            <v>0</v>
          </cell>
          <cell r="N25" t="str">
            <v/>
          </cell>
        </row>
        <row r="26">
          <cell r="A26" t="str">
            <v>КРУГ 45 ГОСТ 2590-2006/20 ГОСТ 1050-2013</v>
          </cell>
          <cell r="B26" t="str">
            <v>КРУГ 45 ст 20</v>
          </cell>
          <cell r="C26" t="str">
            <v>т</v>
          </cell>
          <cell r="E26">
            <v>0</v>
          </cell>
          <cell r="F26">
            <v>0.14499999999999999</v>
          </cell>
          <cell r="G26">
            <v>0</v>
          </cell>
          <cell r="H26">
            <v>0</v>
          </cell>
          <cell r="I26">
            <v>0</v>
          </cell>
          <cell r="J26">
            <v>5.3049999999999997</v>
          </cell>
          <cell r="K26">
            <v>38561.091954022988</v>
          </cell>
          <cell r="L26">
            <v>6709.6299999999992</v>
          </cell>
          <cell r="M26">
            <v>6.7435642500000004</v>
          </cell>
          <cell r="N26" t="str">
            <v>ГОЗ</v>
          </cell>
        </row>
        <row r="27">
          <cell r="A27" t="str">
            <v>Комплектация номенклатуры 00000004732 от 13.06.2025 11:59:29</v>
          </cell>
          <cell r="J27">
            <v>5.3360000000000003</v>
          </cell>
          <cell r="L27">
            <v>0</v>
          </cell>
          <cell r="M27">
            <v>0</v>
          </cell>
          <cell r="N27" t="str">
            <v/>
          </cell>
        </row>
        <row r="28">
          <cell r="A28" t="str">
            <v>КРУГ 54 ГОСТ 2590-2006/45 ГОСТ 1051-73</v>
          </cell>
          <cell r="B28" t="str">
            <v>КРУГ 54 ст 45</v>
          </cell>
          <cell r="C28" t="str">
            <v>т</v>
          </cell>
          <cell r="E28">
            <v>0</v>
          </cell>
          <cell r="F28">
            <v>0.16</v>
          </cell>
          <cell r="G28">
            <v>0</v>
          </cell>
          <cell r="H28">
            <v>0</v>
          </cell>
          <cell r="I28">
            <v>0</v>
          </cell>
          <cell r="J28">
            <v>5.3360000000000003</v>
          </cell>
          <cell r="K28">
            <v>58191.875</v>
          </cell>
          <cell r="L28">
            <v>11172.84</v>
          </cell>
          <cell r="M28">
            <v>368.51</v>
          </cell>
          <cell r="N28" t="str">
            <v>НХ</v>
          </cell>
        </row>
        <row r="29">
          <cell r="A29" t="str">
            <v>Комплектация номенклатуры 00000004760 от 13.06.2025 12:40:14</v>
          </cell>
          <cell r="J29">
            <v>9.3159999999999989</v>
          </cell>
          <cell r="L29">
            <v>0</v>
          </cell>
          <cell r="M29">
            <v>0</v>
          </cell>
          <cell r="N29" t="str">
            <v/>
          </cell>
        </row>
        <row r="30">
          <cell r="A30" t="str">
            <v>КРУГ 70х6000 ГОСТ 2590-2006/38ХС 2ГП ГОСТ 4543-2016</v>
          </cell>
          <cell r="B30" t="str">
            <v>КРУГ 70 ст 38ХС</v>
          </cell>
          <cell r="C30" t="str">
            <v>т</v>
          </cell>
          <cell r="E30">
            <v>0</v>
          </cell>
          <cell r="F30">
            <v>0</v>
          </cell>
          <cell r="G30">
            <v>5</v>
          </cell>
          <cell r="H30">
            <v>0</v>
          </cell>
          <cell r="I30">
            <v>0</v>
          </cell>
          <cell r="J30">
            <v>9.3159999999999989</v>
          </cell>
          <cell r="K30">
            <v>47166.768333333333</v>
          </cell>
          <cell r="L30">
            <v>283000.61</v>
          </cell>
          <cell r="M30">
            <v>647.26</v>
          </cell>
          <cell r="N30" t="str">
            <v>ГОЗ</v>
          </cell>
        </row>
        <row r="31">
          <cell r="A31" t="str">
            <v>Комплектация номенклатуры 00000003156 от 24.05.2025 13:35:57</v>
          </cell>
          <cell r="J31">
            <v>8.4990000000000006</v>
          </cell>
          <cell r="L31">
            <v>0</v>
          </cell>
          <cell r="M31">
            <v>0</v>
          </cell>
          <cell r="N31" t="str">
            <v/>
          </cell>
        </row>
        <row r="32">
          <cell r="A32" t="str">
            <v>КРУГ 80 ГОСТ 2590-2006/ВТ3-1 ГОСТ 19807-91</v>
          </cell>
          <cell r="B32" t="str">
            <v>КРУГ 80 ст ВТ3-1</v>
          </cell>
          <cell r="C32" t="str">
            <v>т</v>
          </cell>
          <cell r="E32">
            <v>0</v>
          </cell>
          <cell r="F32">
            <v>0.17599999999999999</v>
          </cell>
          <cell r="G32">
            <v>0</v>
          </cell>
          <cell r="H32">
            <v>0</v>
          </cell>
          <cell r="I32">
            <v>0</v>
          </cell>
          <cell r="J32">
            <v>8.4990000000000006</v>
          </cell>
          <cell r="K32">
            <v>1654889.8200757576</v>
          </cell>
          <cell r="L32">
            <v>349512.73</v>
          </cell>
          <cell r="M32">
            <v>0</v>
          </cell>
          <cell r="N32" t="str">
            <v>НХ</v>
          </cell>
        </row>
        <row r="33">
          <cell r="A33" t="str">
            <v>Комплектация номенклатуры 00000008308 от 23.10.2025 15:55:24</v>
          </cell>
          <cell r="J33">
            <v>8.3230000000000004</v>
          </cell>
          <cell r="L33">
            <v>0</v>
          </cell>
          <cell r="M33">
            <v>0</v>
          </cell>
          <cell r="N33" t="str">
            <v/>
          </cell>
        </row>
        <row r="34">
          <cell r="A34" t="str">
            <v>КРУГ 95 ГОСТ 2590-2006/30ХГСА ГОСТ 4543-2016</v>
          </cell>
          <cell r="B34" t="str">
            <v>КРУГ 95 ст 30ХГСА</v>
          </cell>
          <cell r="C34" t="str">
            <v>т</v>
          </cell>
          <cell r="E34">
            <v>0</v>
          </cell>
          <cell r="F34">
            <v>4.1399999999999997</v>
          </cell>
          <cell r="G34">
            <v>0</v>
          </cell>
          <cell r="H34">
            <v>0</v>
          </cell>
          <cell r="I34">
            <v>0</v>
          </cell>
          <cell r="J34">
            <v>8.3230000000000004</v>
          </cell>
          <cell r="K34">
            <v>40460.871578099839</v>
          </cell>
          <cell r="L34">
            <v>201009.61</v>
          </cell>
          <cell r="M34">
            <v>750.93999999999994</v>
          </cell>
          <cell r="N34" t="str">
            <v>ГОЗ</v>
          </cell>
        </row>
        <row r="35">
          <cell r="A35" t="str">
            <v>Комплектация номенклатуры 00000007113 от 02.09.2025 9:49:09</v>
          </cell>
          <cell r="J35">
            <v>4.1829999999999998</v>
          </cell>
          <cell r="L35">
            <v>0</v>
          </cell>
          <cell r="M35">
            <v>0</v>
          </cell>
          <cell r="N35" t="str">
            <v/>
          </cell>
        </row>
        <row r="36">
          <cell r="A36" t="str">
            <v>КРУГ В1-IV-КД 160х(381х9) ГОСТ 2590-2006/45Х1 2ГП-Без заусенца ГОСТ В 10230-75</v>
          </cell>
          <cell r="B36" t="str">
            <v>КРУГ 160 ст 45Х1</v>
          </cell>
          <cell r="C36" t="str">
            <v>т</v>
          </cell>
          <cell r="E36">
            <v>1.2</v>
          </cell>
          <cell r="F36">
            <v>2.9830000000000001</v>
          </cell>
          <cell r="G36">
            <v>0</v>
          </cell>
          <cell r="H36">
            <v>0</v>
          </cell>
          <cell r="I36">
            <v>0</v>
          </cell>
          <cell r="J36">
            <v>4.1829999999999998</v>
          </cell>
          <cell r="K36">
            <v>43333.333333333336</v>
          </cell>
          <cell r="L36">
            <v>217516</v>
          </cell>
          <cell r="M36">
            <v>0</v>
          </cell>
          <cell r="N36" t="str">
            <v>ГОЗ</v>
          </cell>
        </row>
        <row r="37">
          <cell r="A37" t="str">
            <v>Поступление товаров и услуг 00000061620 от 23.12.2025 23:59:59</v>
          </cell>
          <cell r="J37">
            <v>0</v>
          </cell>
          <cell r="L37">
            <v>0</v>
          </cell>
          <cell r="M37">
            <v>0</v>
          </cell>
          <cell r="N37" t="str">
            <v/>
          </cell>
        </row>
        <row r="38">
          <cell r="A38" t="str">
            <v>Поступление товаров и услуг 00000061625 от 22.12.2025 23:59:59</v>
          </cell>
          <cell r="J38">
            <v>0</v>
          </cell>
          <cell r="L38">
            <v>0</v>
          </cell>
          <cell r="M38">
            <v>0</v>
          </cell>
          <cell r="N38" t="str">
            <v/>
          </cell>
        </row>
        <row r="39">
          <cell r="A39" t="str">
            <v>Поступление товаров и услуг 00000045589 от 07.09.2025 23:59:59</v>
          </cell>
          <cell r="J39">
            <v>0.48299999999999998</v>
          </cell>
          <cell r="L39">
            <v>0</v>
          </cell>
          <cell r="M39">
            <v>0</v>
          </cell>
          <cell r="N39" t="str">
            <v/>
          </cell>
        </row>
        <row r="40">
          <cell r="A40" t="str">
            <v>Поступление товаров и услуг 00000045582 от 07.09.2025 23:59:59</v>
          </cell>
          <cell r="J40">
            <v>0.48299999999999998</v>
          </cell>
          <cell r="L40">
            <v>0</v>
          </cell>
          <cell r="M40">
            <v>0</v>
          </cell>
          <cell r="N40" t="str">
            <v/>
          </cell>
        </row>
        <row r="41">
          <cell r="A41" t="str">
            <v>Поступление товаров и услуг 00000045578 от 03.09.2025 23:59:59</v>
          </cell>
          <cell r="J41">
            <v>0.48299999999999998</v>
          </cell>
          <cell r="L41">
            <v>0</v>
          </cell>
          <cell r="M41">
            <v>0</v>
          </cell>
          <cell r="N41" t="str">
            <v/>
          </cell>
        </row>
        <row r="42">
          <cell r="A42" t="str">
            <v>Поступление товаров и услуг 00000045574 от 03.09.2025 23:59:59</v>
          </cell>
          <cell r="J42">
            <v>11.183</v>
          </cell>
          <cell r="L42">
            <v>0</v>
          </cell>
          <cell r="M42">
            <v>0</v>
          </cell>
          <cell r="N42" t="str">
            <v/>
          </cell>
        </row>
        <row r="43">
          <cell r="A43" t="str">
            <v>Поступление товаров и услуг 00000045571 от 03.09.2025 23:59:59</v>
          </cell>
          <cell r="J43">
            <v>12.733000000000001</v>
          </cell>
          <cell r="L43">
            <v>0</v>
          </cell>
          <cell r="M43">
            <v>0</v>
          </cell>
          <cell r="N43" t="str">
            <v/>
          </cell>
        </row>
        <row r="44">
          <cell r="A44" t="str">
            <v>КРУГ В1-IV-НД 100 ГОСТ 2590-2006/С-60 2ГП-Без заусенца ГОСТ В 10230-75</v>
          </cell>
          <cell r="B44" t="str">
            <v>КРУГ 100 ст С-60</v>
          </cell>
          <cell r="C44" t="str">
            <v>т</v>
          </cell>
          <cell r="E44">
            <v>0</v>
          </cell>
          <cell r="F44">
            <v>0.48299999999999998</v>
          </cell>
          <cell r="G44">
            <v>0</v>
          </cell>
          <cell r="H44">
            <v>0</v>
          </cell>
          <cell r="I44">
            <v>0</v>
          </cell>
          <cell r="J44">
            <v>12.733000000000001</v>
          </cell>
          <cell r="K44">
            <v>86310.662525879932</v>
          </cell>
          <cell r="L44">
            <v>50025.66</v>
          </cell>
          <cell r="M44">
            <v>0</v>
          </cell>
          <cell r="N44" t="str">
            <v>ГОЗ</v>
          </cell>
        </row>
        <row r="45">
          <cell r="A45" t="str">
            <v>Комплектация номенклатуры 00000008985 от 21.11.2025 8:00:00</v>
          </cell>
          <cell r="J45">
            <v>12.845000000000001</v>
          </cell>
          <cell r="L45">
            <v>0</v>
          </cell>
          <cell r="M45">
            <v>0</v>
          </cell>
          <cell r="N45" t="str">
            <v/>
          </cell>
        </row>
        <row r="46">
          <cell r="A46" t="str">
            <v>Перемещение товаров 00000070136 от 31.07.2025 12:00:00</v>
          </cell>
          <cell r="J46">
            <v>12.845000000000001</v>
          </cell>
          <cell r="L46">
            <v>0</v>
          </cell>
          <cell r="M46">
            <v>0</v>
          </cell>
          <cell r="N46" t="str">
            <v/>
          </cell>
        </row>
        <row r="47">
          <cell r="A47" t="str">
            <v>КРУГ В1-IV-НД 130 ГОСТ 2590-2006/С-65 Качество поверхности 2ГП ( по ГОСТ 1050)-50-УЗ2-Аустенитное зерно ≤5 ГОСТ 5639-82 ГОСТ В 10230-75</v>
          </cell>
          <cell r="B47" t="str">
            <v>КРУГ 130 ст С-65</v>
          </cell>
          <cell r="C47" t="str">
            <v>т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10.7</v>
          </cell>
          <cell r="J47">
            <v>15.625</v>
          </cell>
          <cell r="K47">
            <v>51630.855919003116</v>
          </cell>
          <cell r="L47">
            <v>662940.18999999994</v>
          </cell>
          <cell r="M47">
            <v>300</v>
          </cell>
          <cell r="N47" t="str">
            <v>ГОЗ</v>
          </cell>
        </row>
        <row r="48">
          <cell r="A48" t="str">
            <v>КРУГ В1-IV-НД 130 ГОСТ 2590-2006/С-65 ТС 210</v>
          </cell>
          <cell r="B48" t="str">
            <v>КРУГ 130 ст С-65</v>
          </cell>
          <cell r="C48" t="str">
            <v>т</v>
          </cell>
          <cell r="E48">
            <v>0</v>
          </cell>
          <cell r="F48">
            <v>0</v>
          </cell>
          <cell r="G48">
            <v>1.55</v>
          </cell>
          <cell r="H48">
            <v>0</v>
          </cell>
          <cell r="I48">
            <v>0</v>
          </cell>
          <cell r="J48">
            <v>4.9249999999999998</v>
          </cell>
          <cell r="K48">
            <v>50416.666666666672</v>
          </cell>
          <cell r="L48">
            <v>93775.000000000015</v>
          </cell>
          <cell r="M48">
            <v>5</v>
          </cell>
          <cell r="N48" t="str">
            <v>ГОЗ</v>
          </cell>
        </row>
        <row r="49">
          <cell r="A49" t="str">
            <v>Перемещение товаров 00000027024 от 03.04.2025 14:07:59</v>
          </cell>
          <cell r="J49">
            <v>3.375</v>
          </cell>
          <cell r="L49">
            <v>0</v>
          </cell>
          <cell r="M49">
            <v>0</v>
          </cell>
          <cell r="N49" t="str">
            <v/>
          </cell>
        </row>
        <row r="50">
          <cell r="A50" t="str">
            <v>КРУГ В1-IV-НД 140 ГОСТ 2590-2006/С-60 2ГП-Без заусенца ГОСТ В 10230-75</v>
          </cell>
          <cell r="B50" t="str">
            <v>КРУГ 140 ст С-60</v>
          </cell>
          <cell r="C50" t="str">
            <v>т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0.59499999999999997</v>
          </cell>
          <cell r="J50">
            <v>4.55</v>
          </cell>
          <cell r="K50">
            <v>49583.333333333336</v>
          </cell>
          <cell r="L50">
            <v>35402.5</v>
          </cell>
          <cell r="M50">
            <v>5</v>
          </cell>
          <cell r="N50" t="str">
            <v>ГОЗ</v>
          </cell>
        </row>
        <row r="51">
          <cell r="A51" t="str">
            <v>Перемещение товаров 00000054134 от 22.05.2026 23:59:59</v>
          </cell>
          <cell r="J51">
            <v>3.9550000000000001</v>
          </cell>
          <cell r="L51">
            <v>0</v>
          </cell>
          <cell r="M51">
            <v>0</v>
          </cell>
          <cell r="N51" t="str">
            <v/>
          </cell>
        </row>
        <row r="52">
          <cell r="A52" t="str">
            <v>КРУГ В1-IV-НД 80 ГОСТ 2590-2006/12ХН2 2ГП ГОСТ 4543-2016</v>
          </cell>
          <cell r="B52" t="str">
            <v>КРУГ 80 ст 12ХН2</v>
          </cell>
          <cell r="C52" t="str">
            <v>т</v>
          </cell>
          <cell r="E52">
            <v>2.78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7.6750000000000007</v>
          </cell>
          <cell r="K52">
            <v>128821.6666666667</v>
          </cell>
          <cell r="L52">
            <v>429749.08000000007</v>
          </cell>
          <cell r="M52">
            <v>0</v>
          </cell>
          <cell r="N52" t="str">
            <v>ГОЗ</v>
          </cell>
        </row>
        <row r="53">
          <cell r="A53" t="str">
            <v>Поступление товаров и услуг 00000006528 от 13.02.2026 23:59:59</v>
          </cell>
          <cell r="J53">
            <v>4.8950000000000005</v>
          </cell>
          <cell r="L53">
            <v>0</v>
          </cell>
          <cell r="M53">
            <v>0</v>
          </cell>
          <cell r="N53" t="str">
            <v/>
          </cell>
        </row>
        <row r="54">
          <cell r="A54" t="str">
            <v>Перемещение товаров 00000048686 от 13.05.2026 10:21:32</v>
          </cell>
          <cell r="J54">
            <v>6.3029999999999999</v>
          </cell>
          <cell r="L54">
            <v>0</v>
          </cell>
          <cell r="M54">
            <v>0</v>
          </cell>
          <cell r="N54" t="str">
            <v/>
          </cell>
        </row>
        <row r="55">
          <cell r="A55" t="str">
            <v>Профиль 140х180/12Х3ГНМФБА ТС 2117-2025</v>
          </cell>
          <cell r="B55" t="str">
            <v>Профиль 140х180 ст 12Х3ГНМФБА</v>
          </cell>
          <cell r="C55" t="str">
            <v>т</v>
          </cell>
          <cell r="E55">
            <v>0</v>
          </cell>
          <cell r="F55">
            <v>1.175</v>
          </cell>
          <cell r="G55">
            <v>0</v>
          </cell>
          <cell r="H55">
            <v>0</v>
          </cell>
          <cell r="I55">
            <v>0</v>
          </cell>
          <cell r="J55">
            <v>6.3029999999999999</v>
          </cell>
          <cell r="K55">
            <v>68083.333333333343</v>
          </cell>
          <cell r="L55">
            <v>95997.500000000015</v>
          </cell>
          <cell r="M55">
            <v>0</v>
          </cell>
          <cell r="N55" t="str">
            <v>НХ</v>
          </cell>
        </row>
        <row r="56">
          <cell r="A56" t="str">
            <v>Поступление товаров и услуг 00000045557 от 22.09.2025 23:59:59</v>
          </cell>
          <cell r="J56">
            <v>5.1280000000000001</v>
          </cell>
          <cell r="L56">
            <v>0</v>
          </cell>
          <cell r="M56">
            <v>0</v>
          </cell>
          <cell r="N56" t="str">
            <v/>
          </cell>
        </row>
        <row r="57">
          <cell r="A57" t="str">
            <v>Труба 152х16 ГОСТ 8732-78/В20 ГОСТ 8731-74</v>
          </cell>
          <cell r="B57" t="str">
            <v>Труба 152х16 ст В20</v>
          </cell>
          <cell r="C57" t="str">
            <v>т</v>
          </cell>
          <cell r="E57">
            <v>3.72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5.1280000000000001</v>
          </cell>
          <cell r="K57">
            <v>56666.666666666672</v>
          </cell>
          <cell r="L57">
            <v>252960.00000000003</v>
          </cell>
          <cell r="M57">
            <v>0</v>
          </cell>
          <cell r="N57" t="str">
            <v>ГОЗ</v>
          </cell>
        </row>
        <row r="58">
          <cell r="A58" t="str">
            <v>Комплектация номенклатуры 00000000557 от 29.01.2026 11:07:30</v>
          </cell>
          <cell r="J58">
            <v>1.4080000000000001</v>
          </cell>
          <cell r="L58">
            <v>0</v>
          </cell>
          <cell r="M58">
            <v>0</v>
          </cell>
          <cell r="N58" t="str">
            <v/>
          </cell>
        </row>
        <row r="59">
          <cell r="A59" t="str">
            <v>Труба Д-КР-Х-М 140х9,25/М2 ГОСТ В 17646-78</v>
          </cell>
          <cell r="B59" t="str">
            <v>Труба 140х9,25 ст М2</v>
          </cell>
          <cell r="C59" t="str">
            <v>т</v>
          </cell>
          <cell r="D59">
            <v>0.70399999999999996</v>
          </cell>
          <cell r="E59">
            <v>0</v>
          </cell>
          <cell r="F59">
            <v>0.39600000000000002</v>
          </cell>
          <cell r="G59">
            <v>0.308</v>
          </cell>
          <cell r="H59">
            <v>0</v>
          </cell>
          <cell r="I59">
            <v>0</v>
          </cell>
          <cell r="J59">
            <v>1.4080000000000001</v>
          </cell>
          <cell r="K59">
            <v>863333.33333333337</v>
          </cell>
          <cell r="L59">
            <v>729343.99999999988</v>
          </cell>
          <cell r="M59">
            <v>682.78</v>
          </cell>
          <cell r="N59" t="str">
            <v>ГОЗ</v>
          </cell>
        </row>
        <row r="60">
          <cell r="A60" t="str">
            <v>Перемещение товаров 00000083021 от 08.09.2025 9:47:17</v>
          </cell>
          <cell r="J60">
            <v>3.5000000000000003E-2</v>
          </cell>
          <cell r="L60">
            <v>0</v>
          </cell>
          <cell r="M60">
            <v>0</v>
          </cell>
          <cell r="N60" t="str">
            <v/>
          </cell>
        </row>
        <row r="61">
          <cell r="A61" t="str">
            <v>Поступление товаров и услуг 00000022603 от 28.04.2025 13:30:40</v>
          </cell>
          <cell r="J61">
            <v>0.63700000000000001</v>
          </cell>
          <cell r="L61">
            <v>0</v>
          </cell>
          <cell r="M61">
            <v>0</v>
          </cell>
          <cell r="N61" t="str">
            <v/>
          </cell>
        </row>
        <row r="62">
          <cell r="A62" t="str">
            <v>Поступление товаров и услуг 00000021376 от 27.04.2025 23:59:59</v>
          </cell>
          <cell r="J62">
            <v>11.247</v>
          </cell>
          <cell r="L62">
            <v>0</v>
          </cell>
          <cell r="M62">
            <v>0</v>
          </cell>
          <cell r="N62" t="str">
            <v/>
          </cell>
        </row>
        <row r="63">
          <cell r="A63" t="str">
            <v>Поступление товаров и услуг 00000016796 от 31.03.2025 23:59:59</v>
          </cell>
          <cell r="J63">
            <v>18.387</v>
          </cell>
          <cell r="L63">
            <v>0</v>
          </cell>
          <cell r="M63">
            <v>0</v>
          </cell>
          <cell r="N63" t="str">
            <v/>
          </cell>
        </row>
        <row r="64">
          <cell r="A64" t="str">
            <v>Поступление товаров и услуг 00000018934 от 31.03.2025 12:00:00</v>
          </cell>
          <cell r="J64">
            <v>28.146999999999998</v>
          </cell>
          <cell r="L64">
            <v>0</v>
          </cell>
          <cell r="M64">
            <v>0</v>
          </cell>
          <cell r="N64" t="str">
            <v/>
          </cell>
        </row>
        <row r="65">
          <cell r="A65" t="str">
            <v>Я Не использовать Круг 32 ст 20ХГСНМ</v>
          </cell>
          <cell r="B65" t="str">
            <v>Я Не использовать Круг 32 ст 20ХГСНМ</v>
          </cell>
          <cell r="C65" t="str">
            <v>т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3.5000000000000003E-2</v>
          </cell>
          <cell r="J65">
            <v>38.947000000000003</v>
          </cell>
          <cell r="K65">
            <v>110303.33333333331</v>
          </cell>
          <cell r="L65">
            <v>4632.74</v>
          </cell>
          <cell r="M65">
            <v>0</v>
          </cell>
          <cell r="N65" t="str">
            <v>НХ</v>
          </cell>
        </row>
        <row r="66">
          <cell r="A66" t="str">
            <v>Я Не использовать Круг 55 ст 50Х3</v>
          </cell>
          <cell r="B66" t="str">
            <v>Я Не использовать Круг 55 ст 50Х3</v>
          </cell>
          <cell r="C66" t="str">
            <v>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0.60199999999999998</v>
          </cell>
          <cell r="J66">
            <v>39.388000000000005</v>
          </cell>
          <cell r="K66">
            <v>94172.18992248064</v>
          </cell>
          <cell r="L66">
            <v>68029.990000000005</v>
          </cell>
          <cell r="M66">
            <v>0</v>
          </cell>
          <cell r="N66" t="str">
            <v>НХ</v>
          </cell>
        </row>
        <row r="67">
          <cell r="A67" t="str">
            <v>КРУГ В1-IV-КД 140х397 ГОСТ 2590-2006/С-60 2ГП-Без заусенца ГОСТ В 10230-75</v>
          </cell>
          <cell r="C67" t="str">
            <v>т</v>
          </cell>
          <cell r="D67">
            <v>10.61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76.814999999999998</v>
          </cell>
          <cell r="K67">
            <v>46718.567389255419</v>
          </cell>
          <cell r="L67">
            <v>4378197.8398868991</v>
          </cell>
          <cell r="M67">
            <v>78</v>
          </cell>
          <cell r="N67" t="str">
            <v>ГОЗ</v>
          </cell>
        </row>
        <row r="68">
          <cell r="A68" t="str">
            <v>КРУГ В1-IV-КД 160х381 ГОСТ 2590-2006/45Х1 2ГП-ТО (НВ&lt;229)-Без заусенца-Аустенитное зерно ≤5 ГОСТ 5639-82 ГОСТ В 10230-75</v>
          </cell>
          <cell r="C68" t="str">
            <v>т</v>
          </cell>
          <cell r="D68">
            <v>7.14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66.204999999999998</v>
          </cell>
          <cell r="K68">
            <v>51000</v>
          </cell>
          <cell r="L68">
            <v>4119275.1</v>
          </cell>
          <cell r="M68">
            <v>0</v>
          </cell>
          <cell r="N68" t="str">
            <v>ГОЗ</v>
          </cell>
        </row>
        <row r="69">
          <cell r="A69" t="str">
            <v>КРУГ В1-IV-НД 150 ГОСТ 2590-2006/09Г2С 265-14-2ГП-УЗ2 ГОСТ 19281-2014</v>
          </cell>
          <cell r="C69" t="str">
            <v>т</v>
          </cell>
          <cell r="D69">
            <v>9.76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60.065000000000005</v>
          </cell>
          <cell r="K69">
            <v>42000</v>
          </cell>
          <cell r="L69">
            <v>3077730.6</v>
          </cell>
          <cell r="M69">
            <v>0</v>
          </cell>
          <cell r="N69" t="str">
            <v>НХ</v>
          </cell>
        </row>
        <row r="70">
          <cell r="A70" t="str">
            <v>КРУГ В1-IV-НД 85 ГОСТ 2590-2006/50Х 2ГП-УЗ2 ГОСТ 4543-2016</v>
          </cell>
          <cell r="C70" t="str">
            <v>т</v>
          </cell>
          <cell r="D70">
            <v>10.8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50.305000000000007</v>
          </cell>
          <cell r="K70">
            <v>42197.308333333327</v>
          </cell>
          <cell r="L70">
            <v>2589737.4267641669</v>
          </cell>
          <cell r="M70">
            <v>126.88</v>
          </cell>
          <cell r="N70" t="str">
            <v>НХ</v>
          </cell>
        </row>
        <row r="71">
          <cell r="A71" t="str">
            <v>Я Не использовать Круг 65 ст 47ГТ кр457</v>
          </cell>
          <cell r="B71" t="str">
            <v>Я Не использовать Круг 65 ст 47ГТ кр457</v>
          </cell>
          <cell r="C71" t="str">
            <v>т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0.47599999999999998</v>
          </cell>
          <cell r="J71">
            <v>39.647000000000006</v>
          </cell>
          <cell r="K71">
            <v>30872.584033613446</v>
          </cell>
          <cell r="L71">
            <v>17634.419999999998</v>
          </cell>
          <cell r="M71">
            <v>0</v>
          </cell>
          <cell r="N71" t="str">
            <v>НХ</v>
          </cell>
        </row>
        <row r="72">
          <cell r="A72" t="str">
            <v>70 Склад, т</v>
          </cell>
          <cell r="C72" t="str">
            <v>Тонны</v>
          </cell>
          <cell r="D72">
            <v>0</v>
          </cell>
          <cell r="E72">
            <v>0.32300000000000001</v>
          </cell>
          <cell r="F72">
            <v>4.4509999999999996</v>
          </cell>
          <cell r="G72">
            <v>14.128999999999998</v>
          </cell>
          <cell r="H72">
            <v>0</v>
          </cell>
          <cell r="I72">
            <v>19.126000000000005</v>
          </cell>
          <cell r="J72">
            <v>38.029000000000003</v>
          </cell>
          <cell r="L72">
            <v>1281389.5499999996</v>
          </cell>
          <cell r="M72">
            <v>1140.68</v>
          </cell>
        </row>
        <row r="73">
          <cell r="A73" t="str">
            <v>70 Склад, шт</v>
          </cell>
          <cell r="C73" t="str">
            <v>Штуки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</row>
        <row r="74">
          <cell r="A74" t="str">
            <v>КРУГ 12 ГОСТ 2590-2006/Ст3 ГОСТ 535-2005</v>
          </cell>
          <cell r="B74" t="str">
            <v>КРУГ 12 ст Ст3</v>
          </cell>
          <cell r="C74" t="str">
            <v>т</v>
          </cell>
          <cell r="E74">
            <v>0</v>
          </cell>
          <cell r="F74">
            <v>1</v>
          </cell>
          <cell r="G74">
            <v>0</v>
          </cell>
          <cell r="H74">
            <v>0</v>
          </cell>
          <cell r="I74">
            <v>0</v>
          </cell>
          <cell r="J74">
            <v>1</v>
          </cell>
          <cell r="K74">
            <v>30210.016666666666</v>
          </cell>
          <cell r="L74">
            <v>36252.019999999997</v>
          </cell>
          <cell r="M74">
            <v>0</v>
          </cell>
          <cell r="N74" t="str">
            <v>НХ</v>
          </cell>
        </row>
        <row r="75">
          <cell r="A75" t="str">
            <v>Комплектация номенклатуры 00000007640 от 23.09.2025 16:07:22</v>
          </cell>
          <cell r="L75">
            <v>0</v>
          </cell>
          <cell r="M75">
            <v>0</v>
          </cell>
          <cell r="N75" t="str">
            <v/>
          </cell>
        </row>
        <row r="76">
          <cell r="A76" t="str">
            <v>КРУГ 120х6000 ГОСТ 2590-2006/Ст3сп 2ГП ГОСТ 535-2005</v>
          </cell>
          <cell r="B76" t="str">
            <v>КРУГ 120 ст Ст3сп</v>
          </cell>
          <cell r="C76" t="str">
            <v>т</v>
          </cell>
          <cell r="E76">
            <v>0</v>
          </cell>
          <cell r="F76">
            <v>0.14199999999999999</v>
          </cell>
          <cell r="G76">
            <v>0</v>
          </cell>
          <cell r="H76">
            <v>0</v>
          </cell>
          <cell r="I76">
            <v>0</v>
          </cell>
          <cell r="J76">
            <v>0.14199999999999999</v>
          </cell>
          <cell r="K76">
            <v>16161.502347417843</v>
          </cell>
          <cell r="L76">
            <v>2753.92</v>
          </cell>
          <cell r="M76">
            <v>0.15</v>
          </cell>
          <cell r="N76" t="str">
            <v>ГОЗ</v>
          </cell>
        </row>
        <row r="77">
          <cell r="A77" t="str">
            <v>Комплектация номенклатуры 00000004615 от 13.06.2025 10:22:41</v>
          </cell>
          <cell r="L77">
            <v>0</v>
          </cell>
          <cell r="M77">
            <v>0</v>
          </cell>
          <cell r="N77" t="str">
            <v/>
          </cell>
        </row>
        <row r="78">
          <cell r="A78" t="str">
            <v>Круг 140 ст 40Х</v>
          </cell>
          <cell r="B78" t="str">
            <v>Круг 140 ст 40Х</v>
          </cell>
          <cell r="C78" t="str">
            <v>т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1.54</v>
          </cell>
          <cell r="J78">
            <v>1.54</v>
          </cell>
          <cell r="K78">
            <v>25926.83982683983</v>
          </cell>
          <cell r="L78">
            <v>47912.80000000001</v>
          </cell>
          <cell r="M78">
            <v>22.59</v>
          </cell>
          <cell r="N78" t="str">
            <v>ГОЗ</v>
          </cell>
        </row>
        <row r="79">
          <cell r="A79" t="str">
            <v>КРУГ 32 ГОСТ 2590-2006/40Х ГОСТ 4543-2016</v>
          </cell>
          <cell r="B79" t="str">
            <v>КРУГ 32 ст 40Х</v>
          </cell>
          <cell r="C79" t="str">
            <v>т</v>
          </cell>
          <cell r="E79">
            <v>0</v>
          </cell>
          <cell r="F79">
            <v>0.755</v>
          </cell>
          <cell r="G79">
            <v>0</v>
          </cell>
          <cell r="H79">
            <v>0</v>
          </cell>
          <cell r="I79">
            <v>0</v>
          </cell>
          <cell r="J79">
            <v>0.755</v>
          </cell>
          <cell r="K79">
            <v>63252.693156732894</v>
          </cell>
          <cell r="L79">
            <v>57306.939999999995</v>
          </cell>
          <cell r="M79">
            <v>0.02</v>
          </cell>
          <cell r="N79" t="str">
            <v>ГОЗ</v>
          </cell>
        </row>
        <row r="80">
          <cell r="A80" t="str">
            <v>Комплектация номенклатуры 00000004703 от 13.06.2025 11:39:07</v>
          </cell>
          <cell r="L80">
            <v>0</v>
          </cell>
          <cell r="M80">
            <v>0</v>
          </cell>
          <cell r="N80" t="str">
            <v/>
          </cell>
        </row>
        <row r="81">
          <cell r="A81" t="str">
            <v>КРУГ 35 ГОСТ 2590-2006/12Х18Н10Т ГОСТ 5582-75</v>
          </cell>
          <cell r="B81" t="str">
            <v>КРУГ 35 ст 12Х18Н10Т</v>
          </cell>
          <cell r="C81" t="str">
            <v>т</v>
          </cell>
          <cell r="E81">
            <v>0</v>
          </cell>
          <cell r="F81">
            <v>0</v>
          </cell>
          <cell r="G81">
            <v>5.1999999999999998E-2</v>
          </cell>
          <cell r="H81">
            <v>0</v>
          </cell>
          <cell r="I81">
            <v>0</v>
          </cell>
          <cell r="J81">
            <v>5.1999999999999998E-2</v>
          </cell>
          <cell r="K81">
            <v>219085.57692307694</v>
          </cell>
          <cell r="L81">
            <v>13670.94</v>
          </cell>
          <cell r="M81">
            <v>0</v>
          </cell>
          <cell r="N81" t="str">
            <v>НХ</v>
          </cell>
        </row>
        <row r="82">
          <cell r="A82" t="str">
            <v>Комплектация номенклатуры 00000003068 от 23.05.2025 11:56:08</v>
          </cell>
          <cell r="L82">
            <v>0</v>
          </cell>
          <cell r="M82">
            <v>0</v>
          </cell>
          <cell r="N82" t="str">
            <v/>
          </cell>
        </row>
        <row r="83">
          <cell r="A83" t="str">
            <v>КРУГ 40 ГОСТ 2590-2006/20 ГОСТ 1050-2013</v>
          </cell>
          <cell r="B83" t="str">
            <v>КРУГ 40 ст 20</v>
          </cell>
          <cell r="C83" t="str">
            <v>т</v>
          </cell>
          <cell r="E83">
            <v>0</v>
          </cell>
          <cell r="F83">
            <v>0</v>
          </cell>
          <cell r="G83">
            <v>0.85399999999999998</v>
          </cell>
          <cell r="H83">
            <v>0</v>
          </cell>
          <cell r="I83">
            <v>0</v>
          </cell>
          <cell r="J83">
            <v>0.85399999999999998</v>
          </cell>
          <cell r="K83">
            <v>25705.454722872761</v>
          </cell>
          <cell r="L83">
            <v>26342.95</v>
          </cell>
          <cell r="M83">
            <v>0</v>
          </cell>
          <cell r="N83" t="str">
            <v>НХ</v>
          </cell>
        </row>
        <row r="84">
          <cell r="A84" t="str">
            <v>Комплектация номенклатуры 00000003088 от 23.05.2025 16:18:15</v>
          </cell>
          <cell r="L84">
            <v>0</v>
          </cell>
          <cell r="M84">
            <v>0</v>
          </cell>
          <cell r="N84" t="str">
            <v/>
          </cell>
        </row>
        <row r="85">
          <cell r="A85" t="str">
            <v>Круг 45</v>
          </cell>
          <cell r="B85" t="str">
            <v>Круг 45</v>
          </cell>
          <cell r="C85" t="str">
            <v>т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0.03</v>
          </cell>
          <cell r="J85">
            <v>0.03</v>
          </cell>
          <cell r="K85">
            <v>32650.000000000007</v>
          </cell>
          <cell r="L85">
            <v>1175.4000000000003</v>
          </cell>
          <cell r="M85">
            <v>0</v>
          </cell>
          <cell r="N85" t="str">
            <v>НХ</v>
          </cell>
        </row>
        <row r="86">
          <cell r="A86" t="str">
            <v>КРУГ 50 ГОСТ 2590-2006/35 ГОСТ 1050-2013</v>
          </cell>
          <cell r="B86" t="str">
            <v>КРУГ 50 ст 35</v>
          </cell>
          <cell r="C86" t="str">
            <v>т</v>
          </cell>
          <cell r="E86">
            <v>0</v>
          </cell>
          <cell r="F86">
            <v>1.532</v>
          </cell>
          <cell r="G86">
            <v>0</v>
          </cell>
          <cell r="H86">
            <v>0</v>
          </cell>
          <cell r="I86">
            <v>0</v>
          </cell>
          <cell r="J86">
            <v>1.532</v>
          </cell>
          <cell r="K86">
            <v>22033.540034812882</v>
          </cell>
          <cell r="L86">
            <v>40506.460000000006</v>
          </cell>
          <cell r="M86">
            <v>28</v>
          </cell>
          <cell r="N86" t="str">
            <v>НХ</v>
          </cell>
        </row>
        <row r="87">
          <cell r="A87" t="str">
            <v>Комплектация номенклатуры 00000004749 от 13.06.2025 12:22:04</v>
          </cell>
          <cell r="L87">
            <v>0</v>
          </cell>
          <cell r="M87">
            <v>0</v>
          </cell>
          <cell r="N87" t="str">
            <v/>
          </cell>
        </row>
        <row r="88">
          <cell r="A88" t="str">
            <v>КРУГ 56 ГОСТ 2590-2006/18ХГР ГОСТ 4543-2016</v>
          </cell>
          <cell r="B88" t="str">
            <v>КРУГ 56 ст 18ХГР</v>
          </cell>
          <cell r="C88" t="str">
            <v>т</v>
          </cell>
          <cell r="E88">
            <v>0</v>
          </cell>
          <cell r="F88">
            <v>0</v>
          </cell>
          <cell r="G88">
            <v>2.36</v>
          </cell>
          <cell r="H88">
            <v>0</v>
          </cell>
          <cell r="I88">
            <v>0</v>
          </cell>
          <cell r="J88">
            <v>2.36</v>
          </cell>
          <cell r="K88">
            <v>38314.283192090399</v>
          </cell>
          <cell r="L88">
            <v>108506.05</v>
          </cell>
          <cell r="M88">
            <v>5.6</v>
          </cell>
          <cell r="N88" t="str">
            <v>НХ</v>
          </cell>
        </row>
        <row r="89">
          <cell r="A89" t="str">
            <v>Комплектация номенклатуры 00000003129 от 24.05.2025 13:10:48</v>
          </cell>
          <cell r="L89">
            <v>0</v>
          </cell>
          <cell r="M89">
            <v>0</v>
          </cell>
          <cell r="N89" t="str">
            <v/>
          </cell>
        </row>
        <row r="90">
          <cell r="A90" t="str">
            <v>КРУГ 56 ГОСТ 2590-2006/25 ГОСТ 1050-2013</v>
          </cell>
          <cell r="B90" t="str">
            <v>КРУГ 56 ст 25</v>
          </cell>
          <cell r="C90" t="str">
            <v>т</v>
          </cell>
          <cell r="E90">
            <v>0</v>
          </cell>
          <cell r="F90">
            <v>0</v>
          </cell>
          <cell r="G90">
            <v>1.4</v>
          </cell>
          <cell r="H90">
            <v>0</v>
          </cell>
          <cell r="I90">
            <v>0</v>
          </cell>
          <cell r="J90">
            <v>1.4</v>
          </cell>
          <cell r="K90">
            <v>21486.500000000004</v>
          </cell>
          <cell r="L90">
            <v>36097.32</v>
          </cell>
          <cell r="M90">
            <v>0</v>
          </cell>
          <cell r="N90" t="str">
            <v>НХ</v>
          </cell>
        </row>
        <row r="91">
          <cell r="A91" t="str">
            <v>Комплектация номенклатуры 00000003133 от 24.05.2025 13:15:00</v>
          </cell>
          <cell r="L91">
            <v>0</v>
          </cell>
          <cell r="M91">
            <v>0</v>
          </cell>
          <cell r="N91" t="str">
            <v/>
          </cell>
        </row>
        <row r="92">
          <cell r="A92" t="str">
            <v>КРУГ 56 ГОСТ 2590-2006/35 ГОСТ 1050-2013</v>
          </cell>
          <cell r="B92" t="str">
            <v>КРУГ 56 ст 35</v>
          </cell>
          <cell r="C92" t="str">
            <v>т</v>
          </cell>
          <cell r="E92">
            <v>0</v>
          </cell>
          <cell r="F92">
            <v>0.56100000000000005</v>
          </cell>
          <cell r="G92">
            <v>0</v>
          </cell>
          <cell r="H92">
            <v>0</v>
          </cell>
          <cell r="I92">
            <v>0</v>
          </cell>
          <cell r="J92">
            <v>0.56100000000000005</v>
          </cell>
          <cell r="K92">
            <v>33708.095662507432</v>
          </cell>
          <cell r="L92">
            <v>22692.290000000005</v>
          </cell>
          <cell r="M92">
            <v>106</v>
          </cell>
          <cell r="N92" t="str">
            <v>ГОЗ</v>
          </cell>
        </row>
        <row r="93">
          <cell r="A93" t="str">
            <v>Комплектация номенклатуры 00000004763 от 13.06.2025 12:43:02</v>
          </cell>
          <cell r="L93">
            <v>0</v>
          </cell>
          <cell r="M93">
            <v>0</v>
          </cell>
          <cell r="N93" t="str">
            <v/>
          </cell>
        </row>
        <row r="94">
          <cell r="A94" t="str">
            <v>Комплектация номенклатуры 00000004762 от 13.06.2025 12:42:22</v>
          </cell>
          <cell r="L94">
            <v>0</v>
          </cell>
          <cell r="M94">
            <v>0</v>
          </cell>
          <cell r="N94" t="str">
            <v/>
          </cell>
        </row>
        <row r="95">
          <cell r="A95" t="str">
            <v>КРУГ 60 ГОСТ 2590-2006/35 ГОСТ 1050-2013</v>
          </cell>
          <cell r="B95" t="str">
            <v>КРУГ 60 ст 35</v>
          </cell>
          <cell r="C95" t="str">
            <v>т</v>
          </cell>
          <cell r="E95">
            <v>0</v>
          </cell>
          <cell r="F95">
            <v>0.04</v>
          </cell>
          <cell r="G95">
            <v>0</v>
          </cell>
          <cell r="H95">
            <v>0</v>
          </cell>
          <cell r="I95">
            <v>0</v>
          </cell>
          <cell r="J95">
            <v>0.04</v>
          </cell>
          <cell r="K95">
            <v>21051.458333333336</v>
          </cell>
          <cell r="L95">
            <v>1010.47</v>
          </cell>
          <cell r="M95">
            <v>47</v>
          </cell>
          <cell r="N95" t="str">
            <v>ГОЗ</v>
          </cell>
        </row>
        <row r="96">
          <cell r="A96" t="str">
            <v>Комплектация номенклатуры 00000004788 от 13.06.2025 13:08:38</v>
          </cell>
          <cell r="L96">
            <v>0</v>
          </cell>
          <cell r="M96">
            <v>0</v>
          </cell>
          <cell r="N96" t="str">
            <v/>
          </cell>
        </row>
        <row r="97">
          <cell r="A97" t="str">
            <v>КРУГ 60 ГОСТ 2590-2006/40 ГОСТ 1050-2013</v>
          </cell>
          <cell r="B97" t="str">
            <v>КРУГ 60 ст 40</v>
          </cell>
          <cell r="C97" t="str">
            <v>т</v>
          </cell>
          <cell r="E97">
            <v>0</v>
          </cell>
          <cell r="F97">
            <v>0</v>
          </cell>
          <cell r="G97">
            <v>1.2999999999999999E-2</v>
          </cell>
          <cell r="H97">
            <v>0</v>
          </cell>
          <cell r="I97">
            <v>0</v>
          </cell>
          <cell r="J97">
            <v>1.2999999999999999E-2</v>
          </cell>
          <cell r="K97">
            <v>27294.230769230773</v>
          </cell>
          <cell r="L97">
            <v>425.79</v>
          </cell>
          <cell r="M97">
            <v>0</v>
          </cell>
          <cell r="N97" t="str">
            <v>НХ</v>
          </cell>
        </row>
        <row r="98">
          <cell r="A98" t="str">
            <v>Комплектация номенклатуры 00000003139 от 24.05.2025 13:22:23</v>
          </cell>
          <cell r="L98">
            <v>0</v>
          </cell>
          <cell r="M98">
            <v>0</v>
          </cell>
          <cell r="N98" t="str">
            <v/>
          </cell>
        </row>
        <row r="99">
          <cell r="A99" t="str">
            <v>КРУГ 63 ГОСТ 2590-2006/18ХГТ ГОСТ 4543-2016</v>
          </cell>
          <cell r="B99" t="str">
            <v>КРУГ 63 ст 18ХГТ</v>
          </cell>
          <cell r="C99" t="str">
            <v>т</v>
          </cell>
          <cell r="E99">
            <v>0</v>
          </cell>
          <cell r="F99">
            <v>0</v>
          </cell>
          <cell r="G99">
            <v>0.04</v>
          </cell>
          <cell r="H99">
            <v>0</v>
          </cell>
          <cell r="I99">
            <v>0</v>
          </cell>
          <cell r="J99">
            <v>0.04</v>
          </cell>
          <cell r="K99">
            <v>18096.458333333336</v>
          </cell>
          <cell r="L99">
            <v>868.63000000000011</v>
          </cell>
          <cell r="M99">
            <v>49</v>
          </cell>
          <cell r="N99" t="str">
            <v>ГОЗ</v>
          </cell>
        </row>
        <row r="100">
          <cell r="A100" t="str">
            <v>Комплектация номенклатуры 00000003143 от 24.05.2025 13:25:16</v>
          </cell>
          <cell r="L100">
            <v>0</v>
          </cell>
          <cell r="M100">
            <v>0</v>
          </cell>
          <cell r="N100" t="str">
            <v/>
          </cell>
        </row>
        <row r="101">
          <cell r="A101" t="str">
            <v>КРУГ 63 ГОСТ 2590-2006/45Х ГОСТ 4543-2016</v>
          </cell>
          <cell r="B101" t="str">
            <v>КРУГ 63 ст 45Х</v>
          </cell>
          <cell r="C101" t="str">
            <v>т</v>
          </cell>
          <cell r="E101">
            <v>0</v>
          </cell>
          <cell r="F101">
            <v>0</v>
          </cell>
          <cell r="G101">
            <v>1.0189999999999999</v>
          </cell>
          <cell r="H101">
            <v>0</v>
          </cell>
          <cell r="I101">
            <v>0</v>
          </cell>
          <cell r="J101">
            <v>1.0189999999999999</v>
          </cell>
          <cell r="K101">
            <v>24818.343146876025</v>
          </cell>
          <cell r="L101">
            <v>30347.87</v>
          </cell>
          <cell r="M101">
            <v>0</v>
          </cell>
          <cell r="N101" t="str">
            <v>ГОЗ</v>
          </cell>
        </row>
        <row r="102">
          <cell r="A102" t="str">
            <v>Комплектация номенклатуры 00000003144 от 24.05.2025 13:26:07</v>
          </cell>
          <cell r="L102">
            <v>0</v>
          </cell>
          <cell r="M102">
            <v>0</v>
          </cell>
          <cell r="N102" t="str">
            <v/>
          </cell>
        </row>
        <row r="103">
          <cell r="A103" t="str">
            <v>КРУГ 80 ГОСТ 2590-2006/35 2ГП ГОСТ 1050-2013</v>
          </cell>
          <cell r="B103" t="str">
            <v>КРУГ 80 ст 35</v>
          </cell>
          <cell r="C103" t="str">
            <v>т</v>
          </cell>
          <cell r="E103">
            <v>0</v>
          </cell>
          <cell r="F103">
            <v>0</v>
          </cell>
          <cell r="G103">
            <v>0.91600000000000004</v>
          </cell>
          <cell r="H103">
            <v>0</v>
          </cell>
          <cell r="I103">
            <v>0</v>
          </cell>
          <cell r="J103">
            <v>0.91600000000000004</v>
          </cell>
          <cell r="K103">
            <v>25610.16193595342</v>
          </cell>
          <cell r="L103">
            <v>28150.69</v>
          </cell>
          <cell r="M103">
            <v>0.27</v>
          </cell>
          <cell r="N103" t="str">
            <v>ГОЗ</v>
          </cell>
        </row>
        <row r="104">
          <cell r="A104" t="str">
            <v>Комплектация номенклатуры 00000003171 от 24.05.2025 13:45:50</v>
          </cell>
          <cell r="L104">
            <v>0</v>
          </cell>
          <cell r="M104">
            <v>0</v>
          </cell>
          <cell r="N104" t="str">
            <v/>
          </cell>
        </row>
        <row r="105">
          <cell r="A105" t="str">
            <v>КРУГ 90 ГОСТ 2590-2006/09Г2С ГОСТ 19281-2014</v>
          </cell>
          <cell r="B105" t="str">
            <v>КРУГ 90 ст 09Г2С</v>
          </cell>
          <cell r="C105" t="str">
            <v>т</v>
          </cell>
          <cell r="E105">
            <v>0</v>
          </cell>
          <cell r="F105">
            <v>0.20200000000000001</v>
          </cell>
          <cell r="G105">
            <v>0</v>
          </cell>
          <cell r="H105">
            <v>0</v>
          </cell>
          <cell r="I105">
            <v>0</v>
          </cell>
          <cell r="J105">
            <v>0.20200000000000001</v>
          </cell>
          <cell r="K105">
            <v>29669.30693069307</v>
          </cell>
          <cell r="L105">
            <v>7191.8400000000011</v>
          </cell>
          <cell r="M105">
            <v>100</v>
          </cell>
          <cell r="N105" t="str">
            <v>НХ</v>
          </cell>
        </row>
        <row r="106">
          <cell r="A106" t="str">
            <v>Комплектация номенклатуры 00000004829 от 13.06.2025 13:58:34</v>
          </cell>
          <cell r="L106">
            <v>0</v>
          </cell>
          <cell r="M106">
            <v>0</v>
          </cell>
          <cell r="N106" t="str">
            <v/>
          </cell>
        </row>
        <row r="107">
          <cell r="A107" t="str">
            <v>КРУГ 95х6000 ГОСТ 2590-2006/40Х 2ГП ГОСТ 4543-2016</v>
          </cell>
          <cell r="B107" t="str">
            <v>КРУГ 95 ст 40Х</v>
          </cell>
          <cell r="C107" t="str">
            <v>т</v>
          </cell>
          <cell r="E107">
            <v>0</v>
          </cell>
          <cell r="F107">
            <v>0</v>
          </cell>
          <cell r="G107">
            <v>0.34899999999999998</v>
          </cell>
          <cell r="H107">
            <v>0</v>
          </cell>
          <cell r="I107">
            <v>0</v>
          </cell>
          <cell r="J107">
            <v>0.34899999999999998</v>
          </cell>
          <cell r="K107">
            <v>31645.67812798472</v>
          </cell>
          <cell r="L107">
            <v>13253.210000000001</v>
          </cell>
          <cell r="M107">
            <v>0.49</v>
          </cell>
          <cell r="N107" t="str">
            <v>НХ</v>
          </cell>
        </row>
        <row r="108">
          <cell r="A108" t="str">
            <v>Комплектация номенклатуры 00000003185 от 26.05.2025 8:48:20</v>
          </cell>
          <cell r="L108">
            <v>0</v>
          </cell>
          <cell r="M108">
            <v>0</v>
          </cell>
          <cell r="N108" t="str">
            <v/>
          </cell>
        </row>
        <row r="109">
          <cell r="A109" t="str">
            <v>КРУГ В1-IV-МД 120х6000 ГОСТ 2590-2006/38ХС 2ГП-УЗ2 ГОСТ 4543-2016</v>
          </cell>
          <cell r="B109" t="str">
            <v>КРУГ 120 ст 38ХС</v>
          </cell>
          <cell r="C109" t="str">
            <v>т</v>
          </cell>
          <cell r="E109">
            <v>0</v>
          </cell>
          <cell r="F109">
            <v>0</v>
          </cell>
          <cell r="G109">
            <v>1.532</v>
          </cell>
          <cell r="H109">
            <v>0</v>
          </cell>
          <cell r="I109">
            <v>0</v>
          </cell>
          <cell r="J109">
            <v>1.532</v>
          </cell>
          <cell r="K109">
            <v>28836.477371627505</v>
          </cell>
          <cell r="L109">
            <v>53012.98</v>
          </cell>
          <cell r="M109">
            <v>0</v>
          </cell>
          <cell r="N109" t="str">
            <v>ГОЗ</v>
          </cell>
        </row>
        <row r="110">
          <cell r="A110" t="str">
            <v>Комплектация номенклатуры 00000002988 от 22.05.2025 15:17:45</v>
          </cell>
          <cell r="L110">
            <v>0</v>
          </cell>
          <cell r="M110">
            <v>0</v>
          </cell>
          <cell r="N110" t="str">
            <v/>
          </cell>
        </row>
        <row r="111">
          <cell r="A111" t="str">
            <v>КРУГ В1-IV-НД 105 ГОСТ 2590-2006/18ХГТ 2ГП-УЗ2 ГОСТ 4543-2016</v>
          </cell>
          <cell r="B111" t="str">
            <v>КРУГ 105 ст 18ХГТ</v>
          </cell>
          <cell r="C111" t="str">
            <v>т</v>
          </cell>
          <cell r="E111">
            <v>0</v>
          </cell>
          <cell r="F111">
            <v>0.107</v>
          </cell>
          <cell r="G111">
            <v>0</v>
          </cell>
          <cell r="H111">
            <v>0</v>
          </cell>
          <cell r="I111">
            <v>0</v>
          </cell>
          <cell r="J111">
            <v>0.107</v>
          </cell>
          <cell r="K111">
            <v>19044.31464174455</v>
          </cell>
          <cell r="L111">
            <v>2445.29</v>
          </cell>
          <cell r="M111">
            <v>0</v>
          </cell>
          <cell r="N111" t="str">
            <v>ГОЗ</v>
          </cell>
        </row>
        <row r="112">
          <cell r="A112" t="str">
            <v>Комплектация номенклатуры 00000004594 от 13.06.2025 10:06:58</v>
          </cell>
          <cell r="L112">
            <v>0</v>
          </cell>
          <cell r="M112">
            <v>0</v>
          </cell>
          <cell r="N112" t="str">
            <v/>
          </cell>
        </row>
        <row r="113">
          <cell r="A113" t="str">
            <v>КРУГ В1-IV-НД 110 ГОСТ 2590-2006/20ХН3А 2ГП-УЗ2 ГОСТ 4543-2016</v>
          </cell>
          <cell r="B113" t="str">
            <v>КРУГ 110 ст 20ХН3А</v>
          </cell>
          <cell r="C113" t="str">
            <v>т</v>
          </cell>
          <cell r="E113">
            <v>0</v>
          </cell>
          <cell r="F113">
            <v>0</v>
          </cell>
          <cell r="G113">
            <v>2.1999999999999999E-2</v>
          </cell>
          <cell r="H113">
            <v>0</v>
          </cell>
          <cell r="I113">
            <v>0</v>
          </cell>
          <cell r="J113">
            <v>2.1999999999999999E-2</v>
          </cell>
          <cell r="K113">
            <v>53217.803030303032</v>
          </cell>
          <cell r="L113">
            <v>1404.95</v>
          </cell>
          <cell r="M113">
            <v>0</v>
          </cell>
          <cell r="N113" t="str">
            <v>НХ</v>
          </cell>
        </row>
        <row r="114">
          <cell r="A114" t="str">
            <v>Комплектация номенклатуры 00000002983 от 22.05.2025 14:57:28</v>
          </cell>
          <cell r="L114">
            <v>0</v>
          </cell>
          <cell r="M114">
            <v>0</v>
          </cell>
          <cell r="N114" t="str">
            <v/>
          </cell>
        </row>
        <row r="115">
          <cell r="A115" t="str">
            <v>КРУГ В1-IV-НД 170 ГОСТ 2590-2006/40ХН 2ГП-УЗ2 ГОСТ 4543-2016</v>
          </cell>
          <cell r="B115" t="str">
            <v>КРУГ 170 ст 40ХН</v>
          </cell>
          <cell r="C115" t="str">
            <v>т</v>
          </cell>
          <cell r="E115">
            <v>0</v>
          </cell>
          <cell r="F115">
            <v>0</v>
          </cell>
          <cell r="G115">
            <v>2.7050000000000001</v>
          </cell>
          <cell r="H115">
            <v>0</v>
          </cell>
          <cell r="I115">
            <v>0</v>
          </cell>
          <cell r="J115">
            <v>2.7050000000000001</v>
          </cell>
          <cell r="K115">
            <v>32781.075169439311</v>
          </cell>
          <cell r="L115">
            <v>106407.37</v>
          </cell>
          <cell r="M115">
            <v>0</v>
          </cell>
          <cell r="N115" t="str">
            <v>НХ</v>
          </cell>
        </row>
        <row r="116">
          <cell r="A116" t="str">
            <v>Комплектация номенклатуры 00000003022 от 22.05.2025 16:13:01</v>
          </cell>
          <cell r="L116">
            <v>0</v>
          </cell>
          <cell r="M116">
            <v>0</v>
          </cell>
          <cell r="N116" t="str">
            <v/>
          </cell>
        </row>
        <row r="117">
          <cell r="A117" t="str">
            <v>КРУГ В1-IV-НД 220 ГОСТ 2590-2006/20Х 2ГП-УЗ2 ГОСТ 4543-2016</v>
          </cell>
          <cell r="B117" t="str">
            <v>КРУГ 220 ст 20Х</v>
          </cell>
          <cell r="C117" t="str">
            <v>т</v>
          </cell>
          <cell r="E117">
            <v>0</v>
          </cell>
          <cell r="F117">
            <v>0</v>
          </cell>
          <cell r="G117">
            <v>0.35</v>
          </cell>
          <cell r="H117">
            <v>0</v>
          </cell>
          <cell r="I117">
            <v>0</v>
          </cell>
          <cell r="J117">
            <v>0.35</v>
          </cell>
          <cell r="K117">
            <v>12923.738095238097</v>
          </cell>
          <cell r="L117">
            <v>5427.97</v>
          </cell>
          <cell r="M117">
            <v>0</v>
          </cell>
          <cell r="N117" t="str">
            <v>НХ</v>
          </cell>
        </row>
        <row r="118">
          <cell r="A118" t="str">
            <v>Комплектация номенклатуры 00000003043 от 22.05.2025 16:29:18</v>
          </cell>
          <cell r="L118">
            <v>0</v>
          </cell>
          <cell r="M118">
            <v>0</v>
          </cell>
          <cell r="N118" t="str">
            <v/>
          </cell>
        </row>
        <row r="119">
          <cell r="A119" t="str">
            <v>КРУГ В1-IV-НД 250 ГОСТ 2590-2006/38Х2МЮА 2ГП-УЗ2 ГОСТ 4543-2016</v>
          </cell>
          <cell r="B119" t="str">
            <v>КРУГ 250 ст 38Х2МЮА</v>
          </cell>
          <cell r="C119" t="str">
            <v>т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1.0149999999999999</v>
          </cell>
          <cell r="J119">
            <v>1.0149999999999999</v>
          </cell>
          <cell r="K119">
            <v>69592.577996715932</v>
          </cell>
          <cell r="L119">
            <v>84763.76</v>
          </cell>
          <cell r="M119">
            <v>0</v>
          </cell>
          <cell r="N119" t="str">
            <v>НХ</v>
          </cell>
        </row>
        <row r="120">
          <cell r="A120" t="str">
            <v>КРУГ В1-IV-НД 280 ГОСТ 2590-2006/09Г2С 2ГП-УЗ2 ГОСТ 19281-2014</v>
          </cell>
          <cell r="B120" t="str">
            <v>КРУГ 280 ст 09Г2С</v>
          </cell>
          <cell r="C120" t="str">
            <v>т</v>
          </cell>
          <cell r="E120">
            <v>0</v>
          </cell>
          <cell r="F120">
            <v>0</v>
          </cell>
          <cell r="G120">
            <v>0.28599999999999998</v>
          </cell>
          <cell r="H120">
            <v>0</v>
          </cell>
          <cell r="I120">
            <v>0</v>
          </cell>
          <cell r="J120">
            <v>0.28599999999999998</v>
          </cell>
          <cell r="K120">
            <v>39050.815850815852</v>
          </cell>
          <cell r="L120">
            <v>13402.24</v>
          </cell>
          <cell r="M120">
            <v>0</v>
          </cell>
          <cell r="N120" t="str">
            <v>НХ</v>
          </cell>
        </row>
        <row r="121">
          <cell r="A121" t="str">
            <v>Комплектация номенклатуры 00000003052 от 23.05.2025 9:23:04</v>
          </cell>
          <cell r="L121">
            <v>0</v>
          </cell>
          <cell r="M121">
            <v>0</v>
          </cell>
          <cell r="N121" t="str">
            <v/>
          </cell>
        </row>
        <row r="122">
          <cell r="A122" t="str">
            <v>КРУГ В1-IV-НД 38 ГОСТ 2590-2006/20Х 2ГП-УЗ2 ГОСТ 4543-2016</v>
          </cell>
          <cell r="B122" t="str">
            <v>КРУГ 38 ст 20Х</v>
          </cell>
          <cell r="C122" t="str">
            <v>т</v>
          </cell>
          <cell r="E122">
            <v>0</v>
          </cell>
          <cell r="F122">
            <v>0</v>
          </cell>
          <cell r="G122">
            <v>0.55800000000000005</v>
          </cell>
          <cell r="H122">
            <v>0</v>
          </cell>
          <cell r="I122">
            <v>0</v>
          </cell>
          <cell r="J122">
            <v>0.55800000000000005</v>
          </cell>
          <cell r="K122">
            <v>19111.021505376342</v>
          </cell>
          <cell r="L122">
            <v>12796.74</v>
          </cell>
          <cell r="M122">
            <v>0</v>
          </cell>
          <cell r="N122" t="str">
            <v>НХ</v>
          </cell>
        </row>
        <row r="123">
          <cell r="A123" t="str">
            <v>Комплектация номенклатуры 00000003081 от 23.05.2025 16:01:28</v>
          </cell>
          <cell r="L123">
            <v>0</v>
          </cell>
          <cell r="M123">
            <v>0</v>
          </cell>
          <cell r="N123" t="str">
            <v/>
          </cell>
        </row>
        <row r="124">
          <cell r="A124" t="str">
            <v>КРУГ В1-IV-НД 50 ГОСТ 2590-2006/20 2ГП-УЗ2 ГОСТ 1050-2013</v>
          </cell>
          <cell r="B124" t="str">
            <v>КРУГ 50 ст 20</v>
          </cell>
          <cell r="C124" t="str">
            <v>т</v>
          </cell>
          <cell r="E124">
            <v>0</v>
          </cell>
          <cell r="F124">
            <v>0</v>
          </cell>
          <cell r="G124">
            <v>4.8000000000000001E-2</v>
          </cell>
          <cell r="H124">
            <v>0</v>
          </cell>
          <cell r="I124">
            <v>0</v>
          </cell>
          <cell r="J124">
            <v>4.8000000000000001E-2</v>
          </cell>
          <cell r="K124">
            <v>37113.888888888898</v>
          </cell>
          <cell r="L124">
            <v>2137.7600000000007</v>
          </cell>
          <cell r="M124">
            <v>3.56</v>
          </cell>
          <cell r="N124" t="str">
            <v>НХ</v>
          </cell>
        </row>
        <row r="125">
          <cell r="A125" t="str">
            <v>Комплектация номенклатуры 00000003111 от 24.05.2025 12:56:43</v>
          </cell>
          <cell r="L125">
            <v>0</v>
          </cell>
          <cell r="M125">
            <v>0</v>
          </cell>
          <cell r="N125" t="str">
            <v/>
          </cell>
        </row>
        <row r="126">
          <cell r="A126" t="str">
            <v>КРУГ В1-IV-НД 80 ГОСТ 2590-2006/12Х2Н4А 2ГП-УЗ2 ГОСТ 4543-2016</v>
          </cell>
          <cell r="B126" t="str">
            <v>КРУГ 80 ст 12Х2Н4А</v>
          </cell>
          <cell r="C126" t="str">
            <v>т</v>
          </cell>
          <cell r="E126">
            <v>0</v>
          </cell>
          <cell r="F126">
            <v>0</v>
          </cell>
          <cell r="G126">
            <v>0.54900000000000004</v>
          </cell>
          <cell r="H126">
            <v>0</v>
          </cell>
          <cell r="I126">
            <v>0</v>
          </cell>
          <cell r="J126">
            <v>0.54900000000000004</v>
          </cell>
          <cell r="K126">
            <v>56591.454159077104</v>
          </cell>
          <cell r="L126">
            <v>37282.449999999997</v>
          </cell>
          <cell r="M126">
            <v>190</v>
          </cell>
          <cell r="N126" t="str">
            <v>ГОЗ</v>
          </cell>
        </row>
        <row r="127">
          <cell r="A127" t="str">
            <v>Комплектация номенклатуры 00000003168 от 24.05.2025 13:43:50</v>
          </cell>
          <cell r="L127">
            <v>0</v>
          </cell>
          <cell r="M127">
            <v>0</v>
          </cell>
          <cell r="N127" t="str">
            <v/>
          </cell>
        </row>
        <row r="128">
          <cell r="A128" t="str">
            <v>КРУГ В1-IV-НД 80 ГОСТ 2590-2006/17ХГР г/к СТО 00186465-18-2008</v>
          </cell>
          <cell r="B128" t="str">
            <v>КРУГ 80 ст 17ХГР</v>
          </cell>
          <cell r="C128" t="str">
            <v>т</v>
          </cell>
          <cell r="E128">
            <v>0</v>
          </cell>
          <cell r="F128">
            <v>0</v>
          </cell>
          <cell r="G128">
            <v>0.16</v>
          </cell>
          <cell r="H128">
            <v>0</v>
          </cell>
          <cell r="I128">
            <v>0</v>
          </cell>
          <cell r="J128">
            <v>0.16</v>
          </cell>
          <cell r="K128">
            <v>15679.635416666668</v>
          </cell>
          <cell r="L128">
            <v>3010.4900000000002</v>
          </cell>
          <cell r="M128">
            <v>588</v>
          </cell>
          <cell r="N128" t="str">
            <v>ГОЗ</v>
          </cell>
        </row>
        <row r="129">
          <cell r="A129" t="str">
            <v>Комплектация номенклатуры 00000003170 от 24.05.2025 13:45:00</v>
          </cell>
          <cell r="L129">
            <v>0</v>
          </cell>
          <cell r="M129">
            <v>0</v>
          </cell>
          <cell r="N129" t="str">
            <v/>
          </cell>
        </row>
        <row r="130">
          <cell r="A130" t="str">
            <v>КРУГ В1-IV-НД 85 ГОСТ 2590-2006/14ХН3МА-В ТУ 14-132-227-2021</v>
          </cell>
          <cell r="B130" t="str">
            <v>КРУГ 85 ст 14ХН3МА-В</v>
          </cell>
          <cell r="C130" t="str">
            <v>т</v>
          </cell>
          <cell r="E130">
            <v>0</v>
          </cell>
          <cell r="F130">
            <v>0</v>
          </cell>
          <cell r="G130">
            <v>3.2000000000000001E-2</v>
          </cell>
          <cell r="H130">
            <v>0</v>
          </cell>
          <cell r="I130">
            <v>0</v>
          </cell>
          <cell r="J130">
            <v>3.2000000000000001E-2</v>
          </cell>
          <cell r="K130">
            <v>38979.6875</v>
          </cell>
          <cell r="L130">
            <v>1496.8200000000002</v>
          </cell>
          <cell r="M130">
            <v>0</v>
          </cell>
          <cell r="N130" t="str">
            <v>НХ</v>
          </cell>
        </row>
        <row r="131">
          <cell r="A131" t="str">
            <v>Комплектация номенклатуры 00000003177 от 26.05.2025 8:31:17</v>
          </cell>
          <cell r="L131">
            <v>0</v>
          </cell>
          <cell r="M131">
            <v>0</v>
          </cell>
          <cell r="N131" t="str">
            <v/>
          </cell>
        </row>
        <row r="132">
          <cell r="A132" t="str">
            <v>КРУГ В1-IV-НД 95 ГОСТ 2590-2006/20ХН3А 2ГП-УЗ2-С указанием величины аустенитного зерна ГОСТ 4543-2016</v>
          </cell>
          <cell r="B132" t="str">
            <v>КРУГ 95 ст 20ХН3А</v>
          </cell>
          <cell r="C132" t="str">
            <v>т</v>
          </cell>
          <cell r="E132">
            <v>0</v>
          </cell>
          <cell r="F132">
            <v>0</v>
          </cell>
          <cell r="G132">
            <v>1.4E-2</v>
          </cell>
          <cell r="H132">
            <v>0</v>
          </cell>
          <cell r="I132">
            <v>0</v>
          </cell>
          <cell r="J132">
            <v>1.4E-2</v>
          </cell>
          <cell r="K132">
            <v>60487.5</v>
          </cell>
          <cell r="L132">
            <v>1016.19</v>
          </cell>
          <cell r="M132">
            <v>0</v>
          </cell>
          <cell r="N132" t="str">
            <v>НХ</v>
          </cell>
        </row>
        <row r="133">
          <cell r="A133" t="str">
            <v>Комплектация номенклатуры 00000003183 от 26.05.2025 8:41:22</v>
          </cell>
          <cell r="L133">
            <v>0</v>
          </cell>
          <cell r="M133">
            <v>0</v>
          </cell>
          <cell r="N133" t="str">
            <v/>
          </cell>
        </row>
        <row r="134">
          <cell r="A134" t="str">
            <v>КРУГ В1-IV-НД 95 ГОСТ 2590-2006/40ХН2МА-Ш 2ГП-С указанием макроструктуры и неметаллики-Авиатехприемка-ООО "ГК "Красный Октябрь" ТУ 14-1-2765-79</v>
          </cell>
          <cell r="B134" t="str">
            <v>КРУГ 95 ст 40ХН2МА-Ш</v>
          </cell>
          <cell r="C134" t="str">
            <v>т</v>
          </cell>
          <cell r="E134">
            <v>0</v>
          </cell>
          <cell r="F134">
            <v>0</v>
          </cell>
          <cell r="G134">
            <v>0.87</v>
          </cell>
          <cell r="H134">
            <v>0</v>
          </cell>
          <cell r="I134">
            <v>0</v>
          </cell>
          <cell r="J134">
            <v>0.87</v>
          </cell>
          <cell r="K134">
            <v>38563.007662835254</v>
          </cell>
          <cell r="L134">
            <v>40259.780000000006</v>
          </cell>
          <cell r="M134">
            <v>0</v>
          </cell>
          <cell r="N134" t="str">
            <v>НХ</v>
          </cell>
        </row>
        <row r="135">
          <cell r="A135" t="str">
            <v>Комплектация номенклатуры 00000003188 от 26.05.2025 8:49:36</v>
          </cell>
          <cell r="L135">
            <v>0</v>
          </cell>
          <cell r="M135">
            <v>0</v>
          </cell>
          <cell r="N135" t="str">
            <v/>
          </cell>
        </row>
        <row r="136">
          <cell r="A136" t="str">
            <v>НЛЗ Круг 150 ст 20</v>
          </cell>
          <cell r="B136" t="str">
            <v>НЛЗ Круг 150 ст 20</v>
          </cell>
          <cell r="C136" t="str">
            <v>т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0.27500000000000002</v>
          </cell>
          <cell r="J136">
            <v>0.27500000000000002</v>
          </cell>
          <cell r="K136">
            <v>14583.333333333334</v>
          </cell>
          <cell r="L136">
            <v>4812.5</v>
          </cell>
          <cell r="M136">
            <v>0</v>
          </cell>
          <cell r="N136" t="str">
            <v>НХ</v>
          </cell>
        </row>
        <row r="137">
          <cell r="A137" t="str">
            <v>Профиль 80х80х4 ГОСТ 30245-2003/ВСт3сп ГОСТ 13663-86</v>
          </cell>
          <cell r="B137" t="str">
            <v>Профиль 80х80х4 ст ВСт3сп</v>
          </cell>
          <cell r="C137" t="str">
            <v>т</v>
          </cell>
          <cell r="E137">
            <v>0.32300000000000001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0.32300000000000001</v>
          </cell>
          <cell r="K137">
            <v>30720.330237358103</v>
          </cell>
          <cell r="L137">
            <v>11907.2</v>
          </cell>
          <cell r="M137">
            <v>0</v>
          </cell>
          <cell r="N137" t="str">
            <v>НХ</v>
          </cell>
        </row>
        <row r="138">
          <cell r="A138" t="str">
            <v>Комплектация номенклатуры 00000000668 от 29.01.2026 16:49:21</v>
          </cell>
          <cell r="L138">
            <v>0</v>
          </cell>
          <cell r="M138">
            <v>0</v>
          </cell>
          <cell r="N138" t="str">
            <v/>
          </cell>
        </row>
        <row r="139">
          <cell r="A139" t="str">
            <v>ШЕСТИГРАННИК 17 ГОСТ 2879-2006/35 ГОСТ 1050-2013</v>
          </cell>
          <cell r="B139" t="str">
            <v>ШЕСТИГРАННИК 17 ст 35</v>
          </cell>
          <cell r="C139" t="str">
            <v>т</v>
          </cell>
          <cell r="E139">
            <v>0</v>
          </cell>
          <cell r="F139">
            <v>0.112</v>
          </cell>
          <cell r="G139">
            <v>0</v>
          </cell>
          <cell r="H139">
            <v>0</v>
          </cell>
          <cell r="I139">
            <v>0</v>
          </cell>
          <cell r="J139">
            <v>0.112</v>
          </cell>
          <cell r="K139">
            <v>20692.113095238095</v>
          </cell>
          <cell r="L139">
            <v>2781.02</v>
          </cell>
          <cell r="M139">
            <v>0</v>
          </cell>
          <cell r="N139" t="str">
            <v>НХ</v>
          </cell>
        </row>
        <row r="140">
          <cell r="A140" t="str">
            <v>Комплектация номенклатуры 00000006246 от 14.08.2025 11:39:46</v>
          </cell>
          <cell r="L140">
            <v>0</v>
          </cell>
          <cell r="M140">
            <v>0</v>
          </cell>
          <cell r="N140" t="str">
            <v/>
          </cell>
        </row>
        <row r="141">
          <cell r="A141" t="str">
            <v>Я Не использовать Круг 110 ст ШХ15</v>
          </cell>
          <cell r="B141" t="str">
            <v>Я Не использовать Круг 110 ст ШХ15</v>
          </cell>
          <cell r="C141" t="str">
            <v>т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4.66</v>
          </cell>
          <cell r="J141">
            <v>4.66</v>
          </cell>
          <cell r="K141">
            <v>22944.391988555079</v>
          </cell>
          <cell r="L141">
            <v>128305.04</v>
          </cell>
          <cell r="M141">
            <v>0</v>
          </cell>
          <cell r="N141" t="str">
            <v>НХ</v>
          </cell>
        </row>
        <row r="142">
          <cell r="A142" t="str">
            <v>Я Не использовать Круг 170 ст 09Г2С-12 селект по AL 0,02-0,05</v>
          </cell>
          <cell r="B142" t="str">
            <v>Я Не использовать Круг 170 ст 09Г2С-12 селект по AL 0,02-0,05</v>
          </cell>
          <cell r="C142" t="str">
            <v>т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0.34</v>
          </cell>
          <cell r="J142">
            <v>0.34</v>
          </cell>
          <cell r="K142">
            <v>26126.617647058822</v>
          </cell>
          <cell r="L142">
            <v>10659.659999999998</v>
          </cell>
          <cell r="M142">
            <v>0</v>
          </cell>
          <cell r="N142" t="str">
            <v>НХ</v>
          </cell>
        </row>
        <row r="143">
          <cell r="A143" t="str">
            <v>Я Не использовать Круг 35 ст 5сп3</v>
          </cell>
          <cell r="B143" t="str">
            <v>Я Не использовать Круг 35 ст 5сп3</v>
          </cell>
          <cell r="C143" t="str">
            <v>т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0.01</v>
          </cell>
          <cell r="J143">
            <v>0.01</v>
          </cell>
          <cell r="K143">
            <v>25228.333333333336</v>
          </cell>
          <cell r="L143">
            <v>302.74</v>
          </cell>
          <cell r="M143">
            <v>0</v>
          </cell>
          <cell r="N143" t="str">
            <v>НХ</v>
          </cell>
        </row>
        <row r="144">
          <cell r="A144" t="str">
            <v>Я Не использовать Круг 38 ст 08пс</v>
          </cell>
          <cell r="B144" t="str">
            <v>Я Не использовать Круг 38 ст 08пс</v>
          </cell>
          <cell r="C144" t="str">
            <v>т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5.1159999999999997</v>
          </cell>
          <cell r="J144">
            <v>5.1159999999999997</v>
          </cell>
          <cell r="K144">
            <v>16057.517266093304</v>
          </cell>
          <cell r="L144">
            <v>98580.31</v>
          </cell>
          <cell r="M144">
            <v>0</v>
          </cell>
          <cell r="N144" t="str">
            <v>НХ</v>
          </cell>
        </row>
        <row r="145">
          <cell r="A145" t="str">
            <v>Я Не использовать Круг 48 ст 09Г2С-14</v>
          </cell>
          <cell r="B145" t="str">
            <v>Я Не использовать Круг 48 ст 09Г2С-14</v>
          </cell>
          <cell r="C145" t="str">
            <v>т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2.76</v>
          </cell>
          <cell r="J145">
            <v>2.76</v>
          </cell>
          <cell r="K145">
            <v>24507.30072463768</v>
          </cell>
          <cell r="L145">
            <v>81168.179999999993</v>
          </cell>
          <cell r="M145">
            <v>0</v>
          </cell>
          <cell r="N145" t="str">
            <v>НХ</v>
          </cell>
        </row>
        <row r="146">
          <cell r="A146" t="str">
            <v>Я Не использовать Круг 50 ст 18ХГР сел Cu</v>
          </cell>
          <cell r="B146" t="str">
            <v>Я Не использовать Круг 50 ст 18ХГР сел Cu</v>
          </cell>
          <cell r="C146" t="str">
            <v>т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0.02</v>
          </cell>
          <cell r="J146">
            <v>0.02</v>
          </cell>
          <cell r="K146">
            <v>37113.333333333336</v>
          </cell>
          <cell r="L146">
            <v>890.72000000000014</v>
          </cell>
          <cell r="M146">
            <v>0</v>
          </cell>
          <cell r="N146" t="str">
            <v>НХ</v>
          </cell>
        </row>
        <row r="147">
          <cell r="A147" t="str">
            <v>Я Не использовать Круг 56 ст 20ХГНТР</v>
          </cell>
          <cell r="B147" t="str">
            <v>Я Не использовать Круг 56 ст 20ХГНТР</v>
          </cell>
          <cell r="C147" t="str">
            <v>т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1.643</v>
          </cell>
          <cell r="J147">
            <v>1.643</v>
          </cell>
          <cell r="K147">
            <v>25412.999594238183</v>
          </cell>
          <cell r="L147">
            <v>50104.27</v>
          </cell>
          <cell r="M147">
            <v>0</v>
          </cell>
          <cell r="N147" t="str">
            <v>НХ</v>
          </cell>
        </row>
        <row r="148">
          <cell r="A148" t="str">
            <v>Я Не использовать Круг 60 ст 35ХГСА</v>
          </cell>
          <cell r="B148" t="str">
            <v>Я Не использовать Круг 60 ст 35ХГСА</v>
          </cell>
          <cell r="C148" t="str">
            <v>т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0.106</v>
          </cell>
          <cell r="J148">
            <v>0.106</v>
          </cell>
          <cell r="K148">
            <v>28035.770440251577</v>
          </cell>
          <cell r="L148">
            <v>3566.15</v>
          </cell>
          <cell r="M148">
            <v>0</v>
          </cell>
          <cell r="N148" t="str">
            <v>НХ</v>
          </cell>
        </row>
        <row r="149">
          <cell r="A149" t="str">
            <v>Я Не использовать Круг 80 ст 09Г2С-12</v>
          </cell>
          <cell r="B149" t="str">
            <v>Я Не использовать Круг 80 ст 09Г2С-12</v>
          </cell>
          <cell r="C149" t="str">
            <v>т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0.12</v>
          </cell>
          <cell r="J149">
            <v>0.12</v>
          </cell>
          <cell r="K149">
            <v>28332.916666666668</v>
          </cell>
          <cell r="L149">
            <v>4079.9399999999996</v>
          </cell>
          <cell r="M149">
            <v>0</v>
          </cell>
          <cell r="N149" t="str">
            <v>НХ</v>
          </cell>
        </row>
        <row r="150">
          <cell r="A150" t="str">
            <v>Я Не использовать Круг 90 ст 35ХГСА кр 575</v>
          </cell>
          <cell r="B150" t="str">
            <v>Я Не использовать Круг 90 ст 35ХГСА кр 575</v>
          </cell>
          <cell r="C150" t="str">
            <v>т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3.5000000000000003E-2</v>
          </cell>
          <cell r="J150">
            <v>3.5000000000000003E-2</v>
          </cell>
          <cell r="K150">
            <v>15536.666666666664</v>
          </cell>
          <cell r="L150">
            <v>652.54</v>
          </cell>
          <cell r="M150">
            <v>0</v>
          </cell>
          <cell r="N150" t="str">
            <v>НХ</v>
          </cell>
        </row>
        <row r="151">
          <cell r="A151" t="str">
            <v>Я Не использовать Круг 95 ст 50Г</v>
          </cell>
          <cell r="B151" t="str">
            <v>Я Не использовать Круг 95 ст 50Г</v>
          </cell>
          <cell r="C151" t="str">
            <v>т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0.106</v>
          </cell>
          <cell r="J151">
            <v>0.106</v>
          </cell>
          <cell r="K151">
            <v>48576.257861635218</v>
          </cell>
          <cell r="L151">
            <v>6178.9</v>
          </cell>
          <cell r="M151">
            <v>0</v>
          </cell>
          <cell r="N151" t="str">
            <v>НХ</v>
          </cell>
        </row>
        <row r="152">
          <cell r="A152" t="str">
            <v>Я Не использовать Шестигранник 22 ст 35.</v>
          </cell>
          <cell r="B152" t="str">
            <v>Я Не использовать Шестигранник 22 ст 35.</v>
          </cell>
          <cell r="C152" t="str">
            <v>т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1.35</v>
          </cell>
          <cell r="J152">
            <v>1.35</v>
          </cell>
          <cell r="K152">
            <v>23499.999999999996</v>
          </cell>
          <cell r="L152">
            <v>38069.999999999993</v>
          </cell>
          <cell r="M152">
            <v>0</v>
          </cell>
          <cell r="N152" t="str">
            <v>НХ</v>
          </cell>
        </row>
        <row r="153">
          <cell r="A153" t="str">
            <v>70 Склад, ТМЦ длит/хранения, т</v>
          </cell>
          <cell r="C153" t="str">
            <v>Тонны</v>
          </cell>
          <cell r="D153">
            <v>0</v>
          </cell>
          <cell r="E153">
            <v>1.823</v>
          </cell>
          <cell r="F153">
            <v>19.652000000000001</v>
          </cell>
          <cell r="G153">
            <v>0</v>
          </cell>
          <cell r="H153">
            <v>0</v>
          </cell>
          <cell r="I153">
            <v>7.1536000000000008</v>
          </cell>
          <cell r="J153">
            <v>28.628600000000002</v>
          </cell>
          <cell r="L153">
            <v>2472704.4700000002</v>
          </cell>
          <cell r="M153">
            <v>105.25</v>
          </cell>
        </row>
        <row r="154">
          <cell r="A154" t="str">
            <v>70 Склад, ТМЦ длит/хранения, шт</v>
          </cell>
          <cell r="C154" t="str">
            <v>Штуки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L154">
            <v>0</v>
          </cell>
          <cell r="M154">
            <v>0</v>
          </cell>
        </row>
        <row r="155">
          <cell r="A155" t="str">
            <v>КВАДРАТ 50 ГОСТ 2591-88/AISI 304 ASTM A276</v>
          </cell>
          <cell r="B155" t="str">
            <v>КВАДРАТ 50 ст AISI 304</v>
          </cell>
          <cell r="C155" t="str">
            <v>т</v>
          </cell>
          <cell r="E155">
            <v>0</v>
          </cell>
          <cell r="F155">
            <v>0.16</v>
          </cell>
          <cell r="G155">
            <v>0</v>
          </cell>
          <cell r="H155">
            <v>0</v>
          </cell>
          <cell r="I155">
            <v>0</v>
          </cell>
          <cell r="J155">
            <v>0.16</v>
          </cell>
          <cell r="K155">
            <v>220981.61458333334</v>
          </cell>
          <cell r="L155">
            <v>42428.47</v>
          </cell>
          <cell r="M155">
            <v>0</v>
          </cell>
          <cell r="N155" t="str">
            <v>НХ</v>
          </cell>
        </row>
        <row r="156">
          <cell r="A156" t="str">
            <v>Комплектация номенклатуры 00000007677 от 24.09.2025 15:31:36</v>
          </cell>
          <cell r="L156">
            <v>0</v>
          </cell>
          <cell r="M156">
            <v>0</v>
          </cell>
          <cell r="N156" t="str">
            <v/>
          </cell>
        </row>
        <row r="157">
          <cell r="A157" t="str">
            <v xml:space="preserve">Квадрат 90*90  </v>
          </cell>
          <cell r="B157" t="str">
            <v xml:space="preserve">Квадрат 90*90  </v>
          </cell>
          <cell r="C157" t="str">
            <v>т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4.74</v>
          </cell>
          <cell r="J157">
            <v>4.74</v>
          </cell>
          <cell r="K157">
            <v>34166.666666666672</v>
          </cell>
          <cell r="L157">
            <v>194340.00000000003</v>
          </cell>
          <cell r="M157">
            <v>0</v>
          </cell>
          <cell r="N157" t="str">
            <v>НХ</v>
          </cell>
        </row>
        <row r="158">
          <cell r="A158" t="str">
            <v>Круг 50 ст 60Г</v>
          </cell>
          <cell r="B158" t="str">
            <v>Круг 50 ст 60Г</v>
          </cell>
          <cell r="C158" t="str">
            <v>т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4.4999999999999998E-2</v>
          </cell>
          <cell r="J158">
            <v>4.4999999999999998E-2</v>
          </cell>
          <cell r="K158">
            <v>152185</v>
          </cell>
          <cell r="L158">
            <v>8217.99</v>
          </cell>
          <cell r="M158">
            <v>0</v>
          </cell>
          <cell r="N158" t="str">
            <v>НХ</v>
          </cell>
        </row>
        <row r="159">
          <cell r="A159" t="str">
            <v>КРУГ 70 ГОСТ 2590-2006/20 ГОСТ 1050-2013</v>
          </cell>
          <cell r="B159" t="str">
            <v>КРУГ 70 ст 20</v>
          </cell>
          <cell r="C159" t="str">
            <v>т</v>
          </cell>
          <cell r="E159">
            <v>0</v>
          </cell>
          <cell r="F159">
            <v>7.0000000000000007E-2</v>
          </cell>
          <cell r="G159">
            <v>0</v>
          </cell>
          <cell r="H159">
            <v>0</v>
          </cell>
          <cell r="I159">
            <v>0</v>
          </cell>
          <cell r="J159">
            <v>7.0000000000000007E-2</v>
          </cell>
          <cell r="K159">
            <v>68770</v>
          </cell>
          <cell r="L159">
            <v>5776.68</v>
          </cell>
          <cell r="M159">
            <v>28.84</v>
          </cell>
          <cell r="N159" t="str">
            <v>НХ</v>
          </cell>
        </row>
        <row r="160">
          <cell r="A160" t="str">
            <v>Комплектация номенклатуры 00000004805 от 13.06.2025 13:25:44</v>
          </cell>
          <cell r="L160">
            <v>0</v>
          </cell>
          <cell r="M160">
            <v>0</v>
          </cell>
          <cell r="N160" t="str">
            <v/>
          </cell>
        </row>
        <row r="161">
          <cell r="A161" t="str">
            <v>КРУГ 90 ГОСТ 2590-2006/19ХГНМА-В ТС 132-11-2023</v>
          </cell>
          <cell r="B161" t="str">
            <v>КРУГ 90 ст 19ХГНМА-В</v>
          </cell>
          <cell r="C161" t="str">
            <v>т</v>
          </cell>
          <cell r="E161">
            <v>0</v>
          </cell>
          <cell r="F161">
            <v>1.39</v>
          </cell>
          <cell r="G161">
            <v>0</v>
          </cell>
          <cell r="H161">
            <v>0</v>
          </cell>
          <cell r="I161">
            <v>0</v>
          </cell>
          <cell r="J161">
            <v>1.39</v>
          </cell>
          <cell r="K161">
            <v>68667.026378896902</v>
          </cell>
          <cell r="L161">
            <v>114536.60000000002</v>
          </cell>
          <cell r="M161">
            <v>42</v>
          </cell>
          <cell r="N161" t="str">
            <v>НХ</v>
          </cell>
        </row>
        <row r="162">
          <cell r="A162" t="str">
            <v>Комплектация номенклатуры 00000004834 от 13.06.2025 14:03:23</v>
          </cell>
          <cell r="L162">
            <v>0</v>
          </cell>
          <cell r="M162">
            <v>0</v>
          </cell>
          <cell r="N162" t="str">
            <v/>
          </cell>
        </row>
        <row r="163">
          <cell r="A163" t="str">
            <v>КРУГ В1-IV-НД 110 ГОСТ 2590-2006/38ХС 2ГП-УЗ2 ГОСТ 4543-2016</v>
          </cell>
          <cell r="B163" t="str">
            <v>КРУГ 110 ст 38ХС</v>
          </cell>
          <cell r="C163" t="str">
            <v>т</v>
          </cell>
          <cell r="E163">
            <v>0</v>
          </cell>
          <cell r="F163">
            <v>5.15</v>
          </cell>
          <cell r="G163">
            <v>0</v>
          </cell>
          <cell r="H163">
            <v>0</v>
          </cell>
          <cell r="I163">
            <v>0</v>
          </cell>
          <cell r="J163">
            <v>5.15</v>
          </cell>
          <cell r="K163">
            <v>51873.12621359223</v>
          </cell>
          <cell r="L163">
            <v>320575.92</v>
          </cell>
          <cell r="M163">
            <v>6</v>
          </cell>
          <cell r="N163" t="str">
            <v>НХ</v>
          </cell>
        </row>
        <row r="164">
          <cell r="A164" t="str">
            <v>Комплектация номенклатуры 00000004600 от 13.06.2025 10:11:46</v>
          </cell>
          <cell r="L164">
            <v>0</v>
          </cell>
          <cell r="M164">
            <v>0</v>
          </cell>
          <cell r="N164" t="str">
            <v/>
          </cell>
        </row>
        <row r="165">
          <cell r="A165" t="str">
            <v>КРУГ В1-IV-НД 150 ГОСТ 2590-2006/10ХСНД 2ГП-УЗ2 ГОСТ 19281-2014</v>
          </cell>
          <cell r="B165" t="str">
            <v>КРУГ 150 ст 10ХСНД</v>
          </cell>
          <cell r="C165" t="str">
            <v>т</v>
          </cell>
          <cell r="E165">
            <v>0</v>
          </cell>
          <cell r="F165">
            <v>0.54300000000000004</v>
          </cell>
          <cell r="G165">
            <v>0</v>
          </cell>
          <cell r="H165">
            <v>0</v>
          </cell>
          <cell r="I165">
            <v>0</v>
          </cell>
          <cell r="J165">
            <v>0.54300000000000004</v>
          </cell>
          <cell r="K165">
            <v>33935.174953959482</v>
          </cell>
          <cell r="L165">
            <v>22112.16</v>
          </cell>
          <cell r="M165">
            <v>22</v>
          </cell>
          <cell r="N165" t="str">
            <v>НХ</v>
          </cell>
        </row>
        <row r="166">
          <cell r="A166" t="str">
            <v>Комплектация номенклатуры 00000004642 от 13.06.2025 10:41:00</v>
          </cell>
          <cell r="L166">
            <v>0</v>
          </cell>
          <cell r="M166">
            <v>0</v>
          </cell>
          <cell r="N166" t="str">
            <v/>
          </cell>
        </row>
        <row r="167">
          <cell r="A167" t="str">
            <v>КРУГ В1-IV-НД 50 ГОСТ 2590-2006/13ХФА 2ГП-УЗ2 ГОСТ 4543-2016</v>
          </cell>
          <cell r="B167" t="str">
            <v>КРУГ 50 ст 13ХФА</v>
          </cell>
          <cell r="C167" t="str">
            <v>т</v>
          </cell>
          <cell r="E167">
            <v>0</v>
          </cell>
          <cell r="F167">
            <v>2.12</v>
          </cell>
          <cell r="G167">
            <v>0</v>
          </cell>
          <cell r="H167">
            <v>0</v>
          </cell>
          <cell r="I167">
            <v>0</v>
          </cell>
          <cell r="J167">
            <v>2.12</v>
          </cell>
          <cell r="K167">
            <v>58829.06446540881</v>
          </cell>
          <cell r="L167">
            <v>149661.14000000001</v>
          </cell>
          <cell r="M167">
            <v>0</v>
          </cell>
          <cell r="N167" t="str">
            <v>НХ</v>
          </cell>
        </row>
        <row r="168">
          <cell r="A168" t="str">
            <v>Комплектация номенклатуры 00000004743 от 13.06.2025 12:18:50</v>
          </cell>
          <cell r="L168">
            <v>0</v>
          </cell>
          <cell r="M168">
            <v>0</v>
          </cell>
          <cell r="N168" t="str">
            <v/>
          </cell>
        </row>
        <row r="169">
          <cell r="A169" t="str">
            <v>КРУГ В1-IV-НД 50 ГОСТ 2590-2006/15Х5М а-Без заусенца ГОСТ 20072-74</v>
          </cell>
          <cell r="B169" t="str">
            <v>КРУГ 50 ст 15Х5М</v>
          </cell>
          <cell r="C169" t="str">
            <v>т</v>
          </cell>
          <cell r="E169">
            <v>0</v>
          </cell>
          <cell r="F169">
            <v>7.8150000000000004</v>
          </cell>
          <cell r="G169">
            <v>0</v>
          </cell>
          <cell r="H169">
            <v>0</v>
          </cell>
          <cell r="I169">
            <v>0</v>
          </cell>
          <cell r="J169">
            <v>7.8150000000000004</v>
          </cell>
          <cell r="K169">
            <v>109987.18490083174</v>
          </cell>
          <cell r="L169">
            <v>1031459.8200000001</v>
          </cell>
          <cell r="M169">
            <v>0</v>
          </cell>
          <cell r="N169" t="str">
            <v>НХ</v>
          </cell>
        </row>
        <row r="170">
          <cell r="A170" t="str">
            <v>Комплектация номенклатуры 00000004748 от 13.06.2025 12:21:22</v>
          </cell>
          <cell r="L170">
            <v>0</v>
          </cell>
          <cell r="M170">
            <v>0</v>
          </cell>
          <cell r="N170" t="str">
            <v/>
          </cell>
        </row>
        <row r="171">
          <cell r="A171" t="str">
            <v>Комплектация номенклатуры 00000004747 от 13.06.2025 12:21:04</v>
          </cell>
          <cell r="L171">
            <v>0</v>
          </cell>
          <cell r="M171">
            <v>0</v>
          </cell>
          <cell r="N171" t="str">
            <v/>
          </cell>
        </row>
        <row r="172">
          <cell r="A172" t="str">
            <v>Комплектация номенклатуры 00000004746 от 13.06.2025 12:20:45</v>
          </cell>
          <cell r="L172">
            <v>0</v>
          </cell>
          <cell r="M172">
            <v>0</v>
          </cell>
          <cell r="N172" t="str">
            <v/>
          </cell>
        </row>
        <row r="173">
          <cell r="A173" t="str">
            <v>КРУГ В1-IV-НД 80 ГОСТ 2590-2006/35ХГСА 2ГП-УЗ2 ГОСТ 4543-2016</v>
          </cell>
          <cell r="B173" t="str">
            <v>КРУГ 80 ст 35ХГСА</v>
          </cell>
          <cell r="C173" t="str">
            <v>т</v>
          </cell>
          <cell r="E173">
            <v>0</v>
          </cell>
          <cell r="F173">
            <v>6.5000000000000002E-2</v>
          </cell>
          <cell r="G173">
            <v>0</v>
          </cell>
          <cell r="H173">
            <v>0</v>
          </cell>
          <cell r="I173">
            <v>0</v>
          </cell>
          <cell r="J173">
            <v>6.5000000000000002E-2</v>
          </cell>
          <cell r="K173">
            <v>35826.410256410258</v>
          </cell>
          <cell r="L173">
            <v>2794.46</v>
          </cell>
          <cell r="M173">
            <v>0.08</v>
          </cell>
          <cell r="N173" t="str">
            <v>НХ</v>
          </cell>
        </row>
        <row r="174">
          <cell r="A174" t="str">
            <v>Комплектация номенклатуры 00000004819 от 13.06.2025 13:50:57</v>
          </cell>
          <cell r="L174">
            <v>0</v>
          </cell>
          <cell r="M174">
            <v>0</v>
          </cell>
          <cell r="N174" t="str">
            <v/>
          </cell>
        </row>
        <row r="175">
          <cell r="A175" t="str">
            <v>КРУГ В1-IV-НД 90 ГОСТ 2590-2006/20ХН3А 2ГП-УЗ2 ГОСТ 4543-2016</v>
          </cell>
          <cell r="B175" t="str">
            <v>КРУГ 90 ст 20ХН3А</v>
          </cell>
          <cell r="C175" t="str">
            <v>т</v>
          </cell>
          <cell r="E175">
            <v>0</v>
          </cell>
          <cell r="F175">
            <v>2.339</v>
          </cell>
          <cell r="G175">
            <v>0</v>
          </cell>
          <cell r="H175">
            <v>0</v>
          </cell>
          <cell r="I175">
            <v>0</v>
          </cell>
          <cell r="J175">
            <v>2.339</v>
          </cell>
          <cell r="K175">
            <v>84174.583155194545</v>
          </cell>
          <cell r="L175">
            <v>236261.22000000003</v>
          </cell>
          <cell r="M175">
            <v>6.33</v>
          </cell>
          <cell r="N175" t="str">
            <v>НХ</v>
          </cell>
        </row>
        <row r="176">
          <cell r="A176" t="str">
            <v>Комплектация номенклатуры 00000004835 от 13.06.2025 14:04:09</v>
          </cell>
          <cell r="L176">
            <v>0</v>
          </cell>
          <cell r="M176">
            <v>0</v>
          </cell>
          <cell r="N176" t="str">
            <v/>
          </cell>
        </row>
        <row r="177">
          <cell r="A177" t="str">
            <v>Труба 10х1 ГОСТ 8734-75/20 ГОСТ 8731-74</v>
          </cell>
          <cell r="B177" t="str">
            <v>Труба 10х1 ст 20</v>
          </cell>
          <cell r="C177" t="str">
            <v>т</v>
          </cell>
          <cell r="E177">
            <v>0.495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0.495</v>
          </cell>
          <cell r="K177">
            <v>128724.64646464649</v>
          </cell>
          <cell r="L177">
            <v>76462.440000000017</v>
          </cell>
          <cell r="M177">
            <v>0</v>
          </cell>
          <cell r="N177" t="str">
            <v>НХ</v>
          </cell>
        </row>
        <row r="178">
          <cell r="A178" t="str">
            <v>Комплектация номенклатуры 00000000535 от 29.01.2026 10:08:02</v>
          </cell>
          <cell r="L178">
            <v>0</v>
          </cell>
          <cell r="M178">
            <v>0</v>
          </cell>
          <cell r="N178" t="str">
            <v/>
          </cell>
        </row>
        <row r="179">
          <cell r="A179" t="str">
            <v>Труба 14х2,0СТ20</v>
          </cell>
          <cell r="B179" t="str">
            <v>Труба 14х2,0СТ20</v>
          </cell>
          <cell r="C179" t="str">
            <v>т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0.03</v>
          </cell>
          <cell r="J179">
            <v>0.03</v>
          </cell>
          <cell r="K179">
            <v>138620.83333333337</v>
          </cell>
          <cell r="L179">
            <v>4990.3500000000013</v>
          </cell>
          <cell r="M179">
            <v>0</v>
          </cell>
          <cell r="N179" t="str">
            <v>НХ</v>
          </cell>
        </row>
        <row r="180">
          <cell r="A180" t="str">
            <v>Труба 18х1,5  ст.20</v>
          </cell>
          <cell r="B180" t="str">
            <v>Труба 18х1,5  ст.20</v>
          </cell>
          <cell r="C180" t="str">
            <v>т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4.4600000000000001E-2</v>
          </cell>
          <cell r="J180">
            <v>4.4600000000000001E-2</v>
          </cell>
          <cell r="K180">
            <v>103108.3707025411</v>
          </cell>
          <cell r="L180">
            <v>5518.36</v>
          </cell>
          <cell r="M180">
            <v>0</v>
          </cell>
          <cell r="N180" t="str">
            <v>НХ</v>
          </cell>
        </row>
        <row r="181">
          <cell r="A181" t="str">
            <v>Труба 18х4 ГОСТ 8734-75/20 ГОСТ 8733-74</v>
          </cell>
          <cell r="B181" t="str">
            <v>Труба 18х4 ст 20</v>
          </cell>
          <cell r="C181" t="str">
            <v>т</v>
          </cell>
          <cell r="E181">
            <v>0.37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0.37</v>
          </cell>
          <cell r="K181">
            <v>103108.10810810812</v>
          </cell>
          <cell r="L181">
            <v>45780.000000000007</v>
          </cell>
          <cell r="M181">
            <v>0</v>
          </cell>
          <cell r="N181" t="str">
            <v>НХ</v>
          </cell>
        </row>
        <row r="182">
          <cell r="A182" t="str">
            <v>Комплектация номенклатуры 00000000577 от 29.01.2026 13:33:39</v>
          </cell>
          <cell r="L182">
            <v>0</v>
          </cell>
          <cell r="M182">
            <v>0</v>
          </cell>
          <cell r="N182" t="str">
            <v/>
          </cell>
        </row>
        <row r="183">
          <cell r="A183" t="str">
            <v>Труба 32х2/12Х18Н10Т ГОСТ 9941-81</v>
          </cell>
          <cell r="B183" t="str">
            <v>Труба 32х2 ст 12Х18Н10Т</v>
          </cell>
          <cell r="C183" t="str">
            <v>т</v>
          </cell>
          <cell r="E183">
            <v>2.5999999999999999E-2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2.5999999999999999E-2</v>
          </cell>
          <cell r="K183">
            <v>278450.32051282056</v>
          </cell>
          <cell r="L183">
            <v>8687.65</v>
          </cell>
          <cell r="M183">
            <v>0</v>
          </cell>
          <cell r="N183" t="str">
            <v>НХ</v>
          </cell>
        </row>
        <row r="184">
          <cell r="A184" t="str">
            <v>Комплектация номенклатуры 00000000615 от 29.01.2026 15:55:46</v>
          </cell>
          <cell r="L184">
            <v>0</v>
          </cell>
          <cell r="M184">
            <v>0</v>
          </cell>
          <cell r="N184" t="str">
            <v/>
          </cell>
        </row>
        <row r="185">
          <cell r="A185" t="str">
            <v>Труба 38х3/12Х18Н10Т ГОСТ 9941-81</v>
          </cell>
          <cell r="B185" t="str">
            <v>Труба 38х3 ст 12Х18Н10Т</v>
          </cell>
          <cell r="C185" t="str">
            <v>т</v>
          </cell>
          <cell r="E185">
            <v>0.06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0.06</v>
          </cell>
          <cell r="K185">
            <v>338543.75000000006</v>
          </cell>
          <cell r="L185">
            <v>24375.150000000005</v>
          </cell>
          <cell r="M185">
            <v>0</v>
          </cell>
          <cell r="N185" t="str">
            <v>НХ</v>
          </cell>
        </row>
        <row r="186">
          <cell r="A186" t="str">
            <v>Комплектация номенклатуры 00000000629 от 29.01.2026 16:08:53</v>
          </cell>
          <cell r="L186">
            <v>0</v>
          </cell>
          <cell r="M186">
            <v>0</v>
          </cell>
          <cell r="N186" t="str">
            <v/>
          </cell>
        </row>
        <row r="187">
          <cell r="A187" t="str">
            <v>Труба 40х3,5 СТ 3-10 оцинкованная</v>
          </cell>
          <cell r="B187" t="str">
            <v>Труба 40х3,5 СТ 3-10 оцинкованная</v>
          </cell>
          <cell r="C187" t="str">
            <v>т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1.474</v>
          </cell>
          <cell r="J187">
            <v>1.474</v>
          </cell>
          <cell r="K187">
            <v>33333.333333333336</v>
          </cell>
          <cell r="L187">
            <v>58960</v>
          </cell>
          <cell r="M187">
            <v>0</v>
          </cell>
          <cell r="N187" t="str">
            <v>НХ</v>
          </cell>
        </row>
        <row r="188">
          <cell r="A188" t="str">
            <v>Труба 426х6 ГОСТ 10704-91/20 ГОСТ 8731-74</v>
          </cell>
          <cell r="B188" t="str">
            <v>Труба 426х6 ст 20</v>
          </cell>
          <cell r="C188" t="str">
            <v>т</v>
          </cell>
          <cell r="E188">
            <v>0.74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0.74</v>
          </cell>
          <cell r="K188">
            <v>17019.853603603602</v>
          </cell>
          <cell r="L188">
            <v>15113.629999999997</v>
          </cell>
          <cell r="M188">
            <v>0</v>
          </cell>
          <cell r="N188" t="str">
            <v>НХ</v>
          </cell>
        </row>
        <row r="189">
          <cell r="A189" t="str">
            <v>Комплектация номенклатуры 00000000643 от 29.01.2026 16:24:08</v>
          </cell>
          <cell r="L189">
            <v>0</v>
          </cell>
          <cell r="M189">
            <v>0</v>
          </cell>
          <cell r="N189" t="str">
            <v/>
          </cell>
        </row>
        <row r="190">
          <cell r="A190" t="str">
            <v>Труба 42х7/12Х18Н10Т ГОСТ 9941-81</v>
          </cell>
          <cell r="B190" t="str">
            <v>Труба 42х7 ст 12Х18Н10Т</v>
          </cell>
          <cell r="C190" t="str">
            <v>т</v>
          </cell>
          <cell r="E190">
            <v>0.13200000000000001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0.13200000000000001</v>
          </cell>
          <cell r="K190">
            <v>338982.76515151514</v>
          </cell>
          <cell r="L190">
            <v>53694.869999999995</v>
          </cell>
          <cell r="M190">
            <v>0</v>
          </cell>
          <cell r="N190" t="str">
            <v>НХ</v>
          </cell>
        </row>
        <row r="191">
          <cell r="A191" t="str">
            <v>Комплектация номенклатуры 00000000652 от 29.01.2026 16:30:58</v>
          </cell>
          <cell r="L191">
            <v>0</v>
          </cell>
          <cell r="M191">
            <v>0</v>
          </cell>
          <cell r="N191" t="str">
            <v/>
          </cell>
        </row>
        <row r="192">
          <cell r="A192" t="str">
            <v>Я Не использовать Круг 220 ст 40ХФА</v>
          </cell>
          <cell r="B192" t="str">
            <v>Я Не использовать Круг 220 ст 40ХФА</v>
          </cell>
          <cell r="C192" t="str">
            <v>т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0.755</v>
          </cell>
          <cell r="J192">
            <v>0.755</v>
          </cell>
          <cell r="K192">
            <v>50917.902869757178</v>
          </cell>
          <cell r="L192">
            <v>46131.62</v>
          </cell>
          <cell r="M192">
            <v>0</v>
          </cell>
          <cell r="N192" t="str">
            <v>НХ</v>
          </cell>
        </row>
        <row r="193">
          <cell r="A193" t="str">
            <v>Я Не использовать Круг 75 ст 18хг</v>
          </cell>
          <cell r="B193" t="str">
            <v>Я Не использовать Круг 75 ст 18хг</v>
          </cell>
          <cell r="C193" t="str">
            <v>т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6.5000000000000002E-2</v>
          </cell>
          <cell r="J193">
            <v>6.5000000000000002E-2</v>
          </cell>
          <cell r="K193">
            <v>61871.025641025641</v>
          </cell>
          <cell r="L193">
            <v>4825.9399999999996</v>
          </cell>
          <cell r="M193">
            <v>0</v>
          </cell>
          <cell r="N193" t="str">
            <v>НХ</v>
          </cell>
        </row>
        <row r="194">
          <cell r="A194" t="str">
            <v>70/1-2 склад металла, т</v>
          </cell>
          <cell r="C194" t="str">
            <v>Тонны</v>
          </cell>
          <cell r="D194">
            <v>0</v>
          </cell>
          <cell r="E194">
            <v>0.90400000000000003</v>
          </cell>
          <cell r="F194">
            <v>4.2479999999999993</v>
          </cell>
          <cell r="G194">
            <v>2.7569999999999992</v>
          </cell>
          <cell r="H194">
            <v>0</v>
          </cell>
          <cell r="I194">
            <v>29.538</v>
          </cell>
          <cell r="J194">
            <v>37.447000000000003</v>
          </cell>
          <cell r="L194">
            <v>1844352.42</v>
          </cell>
          <cell r="M194">
            <v>61.240000000000009</v>
          </cell>
        </row>
        <row r="195">
          <cell r="A195" t="str">
            <v>70/1-2 склад металла, шт</v>
          </cell>
          <cell r="C195" t="str">
            <v>Штуки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L195">
            <v>0</v>
          </cell>
          <cell r="M195">
            <v>0</v>
          </cell>
        </row>
        <row r="196">
          <cell r="A196" t="str">
            <v>Круг 100 ст 20хн</v>
          </cell>
          <cell r="B196" t="str">
            <v>Круг 100 ст 20хн</v>
          </cell>
          <cell r="C196" t="str">
            <v>т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0.155</v>
          </cell>
          <cell r="J196">
            <v>0.155</v>
          </cell>
          <cell r="K196">
            <v>22752.688172043014</v>
          </cell>
          <cell r="L196">
            <v>4232</v>
          </cell>
          <cell r="M196">
            <v>0</v>
          </cell>
          <cell r="N196" t="str">
            <v>НХ</v>
          </cell>
        </row>
        <row r="197">
          <cell r="A197" t="str">
            <v xml:space="preserve">Круг 100 ст охм3а </v>
          </cell>
          <cell r="B197" t="str">
            <v xml:space="preserve">Круг 100 ст охм3а </v>
          </cell>
          <cell r="C197" t="str">
            <v>т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0.17199999999999999</v>
          </cell>
          <cell r="J197">
            <v>0.17199999999999999</v>
          </cell>
          <cell r="K197">
            <v>23333.333333333336</v>
          </cell>
          <cell r="L197">
            <v>4816</v>
          </cell>
          <cell r="M197">
            <v>0</v>
          </cell>
          <cell r="N197" t="str">
            <v>НХ</v>
          </cell>
        </row>
        <row r="198">
          <cell r="A198" t="str">
            <v>КРУГ 105 ГОСТ 2590-2006/15Х5М ГОСТ 20072-74</v>
          </cell>
          <cell r="B198" t="str">
            <v>КРУГ 105 ст 15Х5М</v>
          </cell>
          <cell r="C198" t="str">
            <v>т</v>
          </cell>
          <cell r="E198">
            <v>0</v>
          </cell>
          <cell r="F198">
            <v>0</v>
          </cell>
          <cell r="G198">
            <v>3.5000000000000003E-2</v>
          </cell>
          <cell r="H198">
            <v>0</v>
          </cell>
          <cell r="I198">
            <v>0</v>
          </cell>
          <cell r="J198">
            <v>3.5000000000000003E-2</v>
          </cell>
          <cell r="K198">
            <v>37499.999999999993</v>
          </cell>
          <cell r="L198">
            <v>1574.9999999999998</v>
          </cell>
          <cell r="M198">
            <v>0</v>
          </cell>
          <cell r="N198" t="str">
            <v>НХ</v>
          </cell>
        </row>
        <row r="199">
          <cell r="A199" t="str">
            <v>Комплектация номенклатуры 00000002976 от 22.05.2025 14:46:55</v>
          </cell>
          <cell r="L199">
            <v>0</v>
          </cell>
          <cell r="M199">
            <v>0</v>
          </cell>
          <cell r="N199" t="str">
            <v/>
          </cell>
        </row>
        <row r="200">
          <cell r="A200" t="str">
            <v>КРУГ 110 ГОСТ 2590-2006/15ХГН2ТА ГОСТ 4543-2016</v>
          </cell>
          <cell r="B200" t="str">
            <v>КРУГ 110 ст 15ХГН2ТА</v>
          </cell>
          <cell r="C200" t="str">
            <v>т</v>
          </cell>
          <cell r="E200">
            <v>0</v>
          </cell>
          <cell r="F200">
            <v>0.32100000000000001</v>
          </cell>
          <cell r="G200">
            <v>0</v>
          </cell>
          <cell r="H200">
            <v>0</v>
          </cell>
          <cell r="I200">
            <v>0</v>
          </cell>
          <cell r="J200">
            <v>0.32100000000000001</v>
          </cell>
          <cell r="K200">
            <v>20000</v>
          </cell>
          <cell r="L200">
            <v>7704</v>
          </cell>
          <cell r="M200">
            <v>0</v>
          </cell>
          <cell r="N200" t="str">
            <v>НХ</v>
          </cell>
        </row>
        <row r="201">
          <cell r="A201" t="str">
            <v>Комплектация номенклатуры 00000005893 от 08.08.2025 8:57:52</v>
          </cell>
          <cell r="L201">
            <v>0</v>
          </cell>
          <cell r="M201">
            <v>0</v>
          </cell>
          <cell r="N201" t="str">
            <v/>
          </cell>
        </row>
        <row r="202">
          <cell r="A202" t="str">
            <v>КРУГ 110 ГОСТ 2590-2006/18Х2Н4МА ГОСТ 4543-2016</v>
          </cell>
          <cell r="B202" t="str">
            <v>КРУГ 110 ст 18Х2Н4МА</v>
          </cell>
          <cell r="C202" t="str">
            <v>т</v>
          </cell>
          <cell r="E202">
            <v>0</v>
          </cell>
          <cell r="F202">
            <v>0</v>
          </cell>
          <cell r="G202">
            <v>0.38</v>
          </cell>
          <cell r="H202">
            <v>0</v>
          </cell>
          <cell r="I202">
            <v>0</v>
          </cell>
          <cell r="J202">
            <v>0.38</v>
          </cell>
          <cell r="K202">
            <v>26611.535087719301</v>
          </cell>
          <cell r="L202">
            <v>12134.860000000002</v>
          </cell>
          <cell r="M202">
            <v>0</v>
          </cell>
          <cell r="N202" t="str">
            <v>НХ</v>
          </cell>
        </row>
        <row r="203">
          <cell r="A203" t="str">
            <v>Комплектация номенклатуры 00000002978 от 22.05.2025 14:48:58</v>
          </cell>
          <cell r="L203">
            <v>0</v>
          </cell>
          <cell r="M203">
            <v>0</v>
          </cell>
          <cell r="N203" t="str">
            <v/>
          </cell>
        </row>
        <row r="204">
          <cell r="A204" t="str">
            <v>КРУГ 12 ГОСТ 2590-2006/20 2ГП ГОСТ 1050-2013</v>
          </cell>
          <cell r="B204" t="str">
            <v>КРУГ 12 ст 20</v>
          </cell>
          <cell r="C204" t="str">
            <v>т</v>
          </cell>
          <cell r="E204">
            <v>0</v>
          </cell>
          <cell r="F204">
            <v>0.17499999999999999</v>
          </cell>
          <cell r="G204">
            <v>0</v>
          </cell>
          <cell r="H204">
            <v>0</v>
          </cell>
          <cell r="I204">
            <v>0</v>
          </cell>
          <cell r="J204">
            <v>0.17499999999999999</v>
          </cell>
          <cell r="K204">
            <v>48611.095238095244</v>
          </cell>
          <cell r="L204">
            <v>10208.33</v>
          </cell>
          <cell r="M204">
            <v>0</v>
          </cell>
          <cell r="N204" t="str">
            <v>НХ</v>
          </cell>
        </row>
        <row r="205">
          <cell r="A205" t="str">
            <v>Комплектация номенклатуры 00000004609 от 13.06.2025 10:18:10</v>
          </cell>
          <cell r="L205">
            <v>0</v>
          </cell>
          <cell r="M205">
            <v>0</v>
          </cell>
          <cell r="N205" t="str">
            <v/>
          </cell>
        </row>
        <row r="206">
          <cell r="A206" t="str">
            <v>КРУГ 120 ГОСТ 2590-2006/15ХГН2ТА ГОСТ 4543-2016</v>
          </cell>
          <cell r="B206" t="str">
            <v>КРУГ 120 ст 15ХГН2ТА</v>
          </cell>
          <cell r="C206" t="str">
            <v>т</v>
          </cell>
          <cell r="E206">
            <v>0</v>
          </cell>
          <cell r="F206">
            <v>0.505</v>
          </cell>
          <cell r="G206">
            <v>0</v>
          </cell>
          <cell r="H206">
            <v>0</v>
          </cell>
          <cell r="I206">
            <v>0</v>
          </cell>
          <cell r="J206">
            <v>0.505</v>
          </cell>
          <cell r="K206">
            <v>24337.937293729374</v>
          </cell>
          <cell r="L206">
            <v>14748.79</v>
          </cell>
          <cell r="M206">
            <v>0</v>
          </cell>
          <cell r="N206" t="str">
            <v>НХ</v>
          </cell>
        </row>
        <row r="207">
          <cell r="A207" t="str">
            <v>Комплектация номенклатуры 00000005896 от 08.08.2025 9:01:40</v>
          </cell>
          <cell r="L207">
            <v>0</v>
          </cell>
          <cell r="M207">
            <v>0</v>
          </cell>
          <cell r="N207" t="str">
            <v/>
          </cell>
        </row>
        <row r="208">
          <cell r="A208" t="str">
            <v>Круг 120 ст 15хгл</v>
          </cell>
          <cell r="B208" t="str">
            <v>Круг 120 ст 15хгл</v>
          </cell>
          <cell r="C208" t="str">
            <v>т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0.33</v>
          </cell>
          <cell r="J208">
            <v>0.33</v>
          </cell>
          <cell r="K208">
            <v>25217.398989898989</v>
          </cell>
          <cell r="L208">
            <v>9986.09</v>
          </cell>
          <cell r="M208">
            <v>0</v>
          </cell>
          <cell r="N208" t="str">
            <v>НХ</v>
          </cell>
        </row>
        <row r="209">
          <cell r="A209" t="str">
            <v>Круг 130 ст 15хгн2т</v>
          </cell>
          <cell r="B209" t="str">
            <v>Круг 130 ст 15хгн2т</v>
          </cell>
          <cell r="C209" t="str">
            <v>т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1.2</v>
          </cell>
          <cell r="J209">
            <v>1.2</v>
          </cell>
          <cell r="K209">
            <v>24166.666666666668</v>
          </cell>
          <cell r="L209">
            <v>34800</v>
          </cell>
          <cell r="M209">
            <v>0</v>
          </cell>
          <cell r="N209" t="str">
            <v>НХ</v>
          </cell>
        </row>
        <row r="210">
          <cell r="A210" t="str">
            <v>Круг 140</v>
          </cell>
          <cell r="B210" t="str">
            <v>Круг 140</v>
          </cell>
          <cell r="C210" t="str">
            <v>т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0.55600000000000005</v>
          </cell>
          <cell r="J210">
            <v>0.55600000000000005</v>
          </cell>
          <cell r="K210">
            <v>30161.061151079135</v>
          </cell>
          <cell r="L210">
            <v>20123.46</v>
          </cell>
          <cell r="M210">
            <v>0</v>
          </cell>
          <cell r="N210" t="str">
            <v>НХ</v>
          </cell>
        </row>
        <row r="211">
          <cell r="A211" t="str">
            <v>КРУГ 220 ГОСТ 2590-2006/20 ГОСТ 1050-2013</v>
          </cell>
          <cell r="B211" t="str">
            <v>КРУГ 220 ст 20</v>
          </cell>
          <cell r="C211" t="str">
            <v>т</v>
          </cell>
          <cell r="E211">
            <v>0</v>
          </cell>
          <cell r="F211">
            <v>2.1</v>
          </cell>
          <cell r="G211">
            <v>0</v>
          </cell>
          <cell r="H211">
            <v>0</v>
          </cell>
          <cell r="I211">
            <v>0</v>
          </cell>
          <cell r="J211">
            <v>2.1</v>
          </cell>
          <cell r="K211">
            <v>59375.281746031738</v>
          </cell>
          <cell r="L211">
            <v>149625.71</v>
          </cell>
          <cell r="M211">
            <v>0</v>
          </cell>
          <cell r="N211" t="str">
            <v>НХ</v>
          </cell>
        </row>
        <row r="212">
          <cell r="A212" t="str">
            <v>Комплектация номенклатуры 00000004666 от 13.06.2025 10:57:28</v>
          </cell>
          <cell r="L212">
            <v>0</v>
          </cell>
          <cell r="M212">
            <v>0</v>
          </cell>
          <cell r="N212" t="str">
            <v/>
          </cell>
        </row>
        <row r="213">
          <cell r="A213" t="str">
            <v xml:space="preserve">Круг 25 ст 30х </v>
          </cell>
          <cell r="B213" t="str">
            <v xml:space="preserve">Круг 25 ст 30х </v>
          </cell>
          <cell r="C213" t="str">
            <v>т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0.01</v>
          </cell>
          <cell r="J213">
            <v>0.01</v>
          </cell>
          <cell r="K213">
            <v>23333.333333333336</v>
          </cell>
          <cell r="L213">
            <v>280.00000000000006</v>
          </cell>
          <cell r="M213">
            <v>0</v>
          </cell>
          <cell r="N213" t="str">
            <v>НХ</v>
          </cell>
        </row>
        <row r="214">
          <cell r="A214" t="str">
            <v xml:space="preserve">Круг 30 ст 15 </v>
          </cell>
          <cell r="B214" t="str">
            <v xml:space="preserve">Круг 30 ст 15 </v>
          </cell>
          <cell r="C214" t="str">
            <v>т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1.2E-2</v>
          </cell>
          <cell r="J214">
            <v>1.2E-2</v>
          </cell>
          <cell r="K214">
            <v>8283.3333333333339</v>
          </cell>
          <cell r="L214">
            <v>119.28</v>
          </cell>
          <cell r="M214">
            <v>0</v>
          </cell>
          <cell r="N214" t="str">
            <v>НХ</v>
          </cell>
        </row>
        <row r="215">
          <cell r="A215" t="str">
            <v>круг 30 ст 9хс</v>
          </cell>
          <cell r="B215" t="str">
            <v>круг 30 ст 9хс</v>
          </cell>
          <cell r="C215" t="str">
            <v>т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1.6E-2</v>
          </cell>
          <cell r="J215">
            <v>1.6E-2</v>
          </cell>
          <cell r="K215">
            <v>25000</v>
          </cell>
          <cell r="L215">
            <v>480</v>
          </cell>
          <cell r="M215">
            <v>0</v>
          </cell>
          <cell r="N215" t="str">
            <v>НХ</v>
          </cell>
        </row>
        <row r="216">
          <cell r="A216" t="str">
            <v>КРУГ 32 ГОСТ 2590-2006/20Х2Н4А ГОСТ 4543-2016</v>
          </cell>
          <cell r="B216" t="str">
            <v>КРУГ 32 ст 20Х2Н4А</v>
          </cell>
          <cell r="C216" t="str">
            <v>т</v>
          </cell>
          <cell r="E216">
            <v>0</v>
          </cell>
          <cell r="F216">
            <v>1.4E-2</v>
          </cell>
          <cell r="G216">
            <v>0</v>
          </cell>
          <cell r="H216">
            <v>0</v>
          </cell>
          <cell r="I216">
            <v>0</v>
          </cell>
          <cell r="J216">
            <v>1.4E-2</v>
          </cell>
          <cell r="K216">
            <v>20060.714285714286</v>
          </cell>
          <cell r="L216">
            <v>337.02000000000004</v>
          </cell>
          <cell r="M216">
            <v>0</v>
          </cell>
          <cell r="N216" t="str">
            <v>НХ</v>
          </cell>
        </row>
        <row r="217">
          <cell r="A217" t="str">
            <v>Комплектация номенклатуры 00000006279 от 14.08.2025 15:35:45</v>
          </cell>
          <cell r="L217">
            <v>0</v>
          </cell>
          <cell r="M217">
            <v>0</v>
          </cell>
          <cell r="N217" t="str">
            <v/>
          </cell>
        </row>
        <row r="218">
          <cell r="A218" t="str">
            <v>КРУГ 32 ГОСТ 2590-2006/25 ГОСТ 1050-2013</v>
          </cell>
          <cell r="B218" t="str">
            <v>КРУГ 32 ст 25</v>
          </cell>
          <cell r="C218" t="str">
            <v>т</v>
          </cell>
          <cell r="E218">
            <v>0</v>
          </cell>
          <cell r="F218">
            <v>0</v>
          </cell>
          <cell r="G218">
            <v>0.02</v>
          </cell>
          <cell r="H218">
            <v>0</v>
          </cell>
          <cell r="I218">
            <v>0</v>
          </cell>
          <cell r="J218">
            <v>0.02</v>
          </cell>
          <cell r="K218">
            <v>20060.416666666668</v>
          </cell>
          <cell r="L218">
            <v>481.45000000000005</v>
          </cell>
          <cell r="M218">
            <v>0</v>
          </cell>
          <cell r="N218" t="str">
            <v>НХ</v>
          </cell>
        </row>
        <row r="219">
          <cell r="A219" t="str">
            <v>Комплектация номенклатуры 00000003059 от 23.05.2025 11:40:09</v>
          </cell>
          <cell r="L219">
            <v>0</v>
          </cell>
          <cell r="M219">
            <v>0</v>
          </cell>
          <cell r="N219" t="str">
            <v/>
          </cell>
        </row>
        <row r="220">
          <cell r="A220" t="str">
            <v>КРУГ 32 ГОСТ 2590-2006/30 ГОСТ 1050-2013</v>
          </cell>
          <cell r="B220" t="str">
            <v>КРУГ 32 ст 30</v>
          </cell>
          <cell r="C220" t="str">
            <v>т</v>
          </cell>
          <cell r="E220">
            <v>0</v>
          </cell>
          <cell r="F220">
            <v>0</v>
          </cell>
          <cell r="G220">
            <v>5.1999999999999998E-2</v>
          </cell>
          <cell r="H220">
            <v>0</v>
          </cell>
          <cell r="I220">
            <v>0</v>
          </cell>
          <cell r="J220">
            <v>5.1999999999999998E-2</v>
          </cell>
          <cell r="K220">
            <v>20060.416666666668</v>
          </cell>
          <cell r="L220">
            <v>1251.77</v>
          </cell>
          <cell r="M220">
            <v>0.64</v>
          </cell>
          <cell r="N220" t="str">
            <v>НХ</v>
          </cell>
        </row>
        <row r="221">
          <cell r="A221" t="str">
            <v>Комплектация номенклатуры 00000003061 от 23.05.2025 11:48:44</v>
          </cell>
          <cell r="L221">
            <v>0</v>
          </cell>
          <cell r="M221">
            <v>0</v>
          </cell>
          <cell r="N221" t="str">
            <v/>
          </cell>
        </row>
        <row r="222">
          <cell r="A222" t="str">
            <v xml:space="preserve">Круг 32 ст 35г </v>
          </cell>
          <cell r="B222" t="str">
            <v xml:space="preserve">Круг 32 ст 35г </v>
          </cell>
          <cell r="C222" t="str">
            <v>т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1.6E-2</v>
          </cell>
          <cell r="J222">
            <v>1.6E-2</v>
          </cell>
          <cell r="K222">
            <v>20060.416666666668</v>
          </cell>
          <cell r="L222">
            <v>385.16</v>
          </cell>
          <cell r="M222">
            <v>0</v>
          </cell>
          <cell r="N222" t="str">
            <v>НХ</v>
          </cell>
        </row>
        <row r="223">
          <cell r="A223" t="str">
            <v>Круг 32 ст 60Г</v>
          </cell>
          <cell r="B223" t="str">
            <v>Круг 32 ст 60Г</v>
          </cell>
          <cell r="C223" t="str">
            <v>т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0.02</v>
          </cell>
          <cell r="J223">
            <v>0.02</v>
          </cell>
          <cell r="K223">
            <v>20060.416666666668</v>
          </cell>
          <cell r="L223">
            <v>481.45000000000005</v>
          </cell>
          <cell r="M223">
            <v>0</v>
          </cell>
          <cell r="N223" t="str">
            <v>НХ</v>
          </cell>
        </row>
        <row r="224">
          <cell r="A224" t="str">
            <v xml:space="preserve">Круг 34 ст 15 </v>
          </cell>
          <cell r="B224" t="str">
            <v xml:space="preserve">Круг 34 ст 15 </v>
          </cell>
          <cell r="C224" t="str">
            <v>т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2.5000000000000001E-2</v>
          </cell>
          <cell r="J224">
            <v>2.5000000000000001E-2</v>
          </cell>
          <cell r="K224">
            <v>18416.666666666668</v>
          </cell>
          <cell r="L224">
            <v>552.50000000000011</v>
          </cell>
          <cell r="M224">
            <v>0</v>
          </cell>
          <cell r="N224" t="str">
            <v>НХ</v>
          </cell>
        </row>
        <row r="225">
          <cell r="A225" t="str">
            <v>Круг 35 ст 12х2н4а</v>
          </cell>
          <cell r="B225" t="str">
            <v>Круг 35 ст 12х2н4а</v>
          </cell>
          <cell r="C225" t="str">
            <v>т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1.6E-2</v>
          </cell>
          <cell r="J225">
            <v>1.6E-2</v>
          </cell>
          <cell r="K225">
            <v>23896.875</v>
          </cell>
          <cell r="L225">
            <v>458.82</v>
          </cell>
          <cell r="M225">
            <v>0</v>
          </cell>
          <cell r="N225" t="str">
            <v>НХ</v>
          </cell>
        </row>
        <row r="226">
          <cell r="A226" t="str">
            <v xml:space="preserve">Круг 35 ст 30хма </v>
          </cell>
          <cell r="B226" t="str">
            <v xml:space="preserve">Круг 35 ст 30хма </v>
          </cell>
          <cell r="C226" t="str">
            <v>т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4.2000000000000003E-2</v>
          </cell>
          <cell r="J226">
            <v>4.2000000000000003E-2</v>
          </cell>
          <cell r="K226">
            <v>61127.380952380954</v>
          </cell>
          <cell r="L226">
            <v>3080.82</v>
          </cell>
          <cell r="M226">
            <v>0</v>
          </cell>
          <cell r="N226" t="str">
            <v>НХ</v>
          </cell>
        </row>
        <row r="227">
          <cell r="A227" t="str">
            <v xml:space="preserve">Круг 35 ст 35хгса </v>
          </cell>
          <cell r="B227" t="str">
            <v xml:space="preserve">Круг 35 ст 35хгса </v>
          </cell>
          <cell r="C227" t="str">
            <v>т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1.7999999999999999E-2</v>
          </cell>
          <cell r="J227">
            <v>1.7999999999999999E-2</v>
          </cell>
          <cell r="K227">
            <v>19881.018518518518</v>
          </cell>
          <cell r="L227">
            <v>429.42999999999995</v>
          </cell>
          <cell r="M227">
            <v>0</v>
          </cell>
          <cell r="N227" t="str">
            <v>НХ</v>
          </cell>
        </row>
        <row r="228">
          <cell r="A228" t="str">
            <v>Круг 36 ст 38хс</v>
          </cell>
          <cell r="B228" t="str">
            <v>Круг 36 ст 38хс</v>
          </cell>
          <cell r="C228" t="str">
            <v>т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2.5000000000000001E-2</v>
          </cell>
          <cell r="J228">
            <v>2.5000000000000001E-2</v>
          </cell>
          <cell r="K228">
            <v>35000</v>
          </cell>
          <cell r="L228">
            <v>1050</v>
          </cell>
          <cell r="M228">
            <v>0</v>
          </cell>
          <cell r="N228" t="str">
            <v>НХ</v>
          </cell>
        </row>
        <row r="229">
          <cell r="A229" t="str">
            <v>Круг 36 ст 4х4вмфс</v>
          </cell>
          <cell r="B229" t="str">
            <v>Круг 36 ст 4х4вмфс</v>
          </cell>
          <cell r="C229" t="str">
            <v>т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1.6E-2</v>
          </cell>
          <cell r="J229">
            <v>1.6E-2</v>
          </cell>
          <cell r="K229">
            <v>29166.666666666668</v>
          </cell>
          <cell r="L229">
            <v>560</v>
          </cell>
          <cell r="M229">
            <v>0</v>
          </cell>
          <cell r="N229" t="str">
            <v>НХ</v>
          </cell>
        </row>
        <row r="230">
          <cell r="A230" t="str">
            <v xml:space="preserve">Круг 36 ст 4хв2с </v>
          </cell>
          <cell r="B230" t="str">
            <v xml:space="preserve">Круг 36 ст 4хв2с </v>
          </cell>
          <cell r="C230" t="str">
            <v>т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3.0000000000000001E-3</v>
          </cell>
          <cell r="J230">
            <v>3.0000000000000001E-3</v>
          </cell>
          <cell r="K230">
            <v>35000</v>
          </cell>
          <cell r="L230">
            <v>126</v>
          </cell>
          <cell r="M230">
            <v>0</v>
          </cell>
          <cell r="N230" t="str">
            <v>НХ</v>
          </cell>
        </row>
        <row r="231">
          <cell r="A231" t="str">
            <v>КРУГ 38 ГОСТ 2590-2006/30 ГОСТ 1050-2013</v>
          </cell>
          <cell r="B231" t="str">
            <v>КРУГ 38 ст 30</v>
          </cell>
          <cell r="C231" t="str">
            <v>т</v>
          </cell>
          <cell r="E231">
            <v>0</v>
          </cell>
          <cell r="F231">
            <v>2.4E-2</v>
          </cell>
          <cell r="G231">
            <v>0</v>
          </cell>
          <cell r="H231">
            <v>0</v>
          </cell>
          <cell r="I231">
            <v>0</v>
          </cell>
          <cell r="J231">
            <v>2.4E-2</v>
          </cell>
          <cell r="K231">
            <v>16057.638888888887</v>
          </cell>
          <cell r="L231">
            <v>462.45999999999992</v>
          </cell>
          <cell r="M231">
            <v>0</v>
          </cell>
          <cell r="N231" t="str">
            <v>НХ</v>
          </cell>
        </row>
        <row r="232">
          <cell r="A232" t="str">
            <v>Комплектация номенклатуры 00000005921 от 08.08.2025 9:44:26</v>
          </cell>
          <cell r="L232">
            <v>0</v>
          </cell>
          <cell r="M232">
            <v>0</v>
          </cell>
          <cell r="N232" t="str">
            <v/>
          </cell>
        </row>
        <row r="233">
          <cell r="A233" t="str">
            <v xml:space="preserve">Круг 38 ст 45гл </v>
          </cell>
          <cell r="B233" t="str">
            <v xml:space="preserve">Круг 38 ст 45гл </v>
          </cell>
          <cell r="C233" t="str">
            <v>т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2.5999999999999999E-2</v>
          </cell>
          <cell r="J233">
            <v>2.5999999999999999E-2</v>
          </cell>
          <cell r="K233">
            <v>16057.371794871797</v>
          </cell>
          <cell r="L233">
            <v>500.99</v>
          </cell>
          <cell r="M233">
            <v>0</v>
          </cell>
          <cell r="N233" t="str">
            <v>НХ</v>
          </cell>
        </row>
        <row r="234">
          <cell r="A234" t="str">
            <v>КРУГ 40 ГОСТ 2590-2006/18ХГТ ГОСТ 4543-2016</v>
          </cell>
          <cell r="B234" t="str">
            <v>КРУГ 40 ст 18ХГТ</v>
          </cell>
          <cell r="C234" t="str">
            <v>т</v>
          </cell>
          <cell r="E234">
            <v>0</v>
          </cell>
          <cell r="F234">
            <v>0.2</v>
          </cell>
          <cell r="G234">
            <v>0</v>
          </cell>
          <cell r="H234">
            <v>0</v>
          </cell>
          <cell r="I234">
            <v>0</v>
          </cell>
          <cell r="J234">
            <v>0.2</v>
          </cell>
          <cell r="K234">
            <v>45320.166666666664</v>
          </cell>
          <cell r="L234">
            <v>10876.839999999998</v>
          </cell>
          <cell r="M234">
            <v>0</v>
          </cell>
          <cell r="N234" t="str">
            <v>НХ</v>
          </cell>
        </row>
        <row r="235">
          <cell r="A235" t="str">
            <v>Комплектация номенклатуры 00000004717 от 13.06.2025 11:47:34</v>
          </cell>
          <cell r="L235">
            <v>0</v>
          </cell>
          <cell r="M235">
            <v>0</v>
          </cell>
          <cell r="N235" t="str">
            <v/>
          </cell>
        </row>
        <row r="236">
          <cell r="A236" t="str">
            <v>Комплектация номенклатуры 00000004716 от 13.06.2025 11:47:11</v>
          </cell>
          <cell r="L236">
            <v>0</v>
          </cell>
          <cell r="M236">
            <v>0</v>
          </cell>
          <cell r="N236" t="str">
            <v/>
          </cell>
        </row>
        <row r="237">
          <cell r="A237" t="str">
            <v xml:space="preserve">Круг 40 ст 50 </v>
          </cell>
          <cell r="B237" t="str">
            <v xml:space="preserve">Круг 40 ст 50 </v>
          </cell>
          <cell r="C237" t="str">
            <v>т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3.7999999999999999E-2</v>
          </cell>
          <cell r="J237">
            <v>3.7999999999999999E-2</v>
          </cell>
          <cell r="K237">
            <v>18765.350877192985</v>
          </cell>
          <cell r="L237">
            <v>855.7</v>
          </cell>
          <cell r="M237">
            <v>0</v>
          </cell>
          <cell r="N237" t="str">
            <v>НХ</v>
          </cell>
        </row>
        <row r="238">
          <cell r="A238" t="str">
            <v>КРУГ 41 ГОСТ 2590-2006/14Г2 ГОСТ 19281-2014</v>
          </cell>
          <cell r="B238" t="str">
            <v>КРУГ 41 ст 14Г2</v>
          </cell>
          <cell r="C238" t="str">
            <v>т</v>
          </cell>
          <cell r="E238">
            <v>0</v>
          </cell>
          <cell r="F238">
            <v>7.4999999999999997E-2</v>
          </cell>
          <cell r="G238">
            <v>0</v>
          </cell>
          <cell r="H238">
            <v>0</v>
          </cell>
          <cell r="I238">
            <v>0</v>
          </cell>
          <cell r="J238">
            <v>7.4999999999999997E-2</v>
          </cell>
          <cell r="K238">
            <v>23333.333333333336</v>
          </cell>
          <cell r="L238">
            <v>2100</v>
          </cell>
          <cell r="M238">
            <v>0</v>
          </cell>
          <cell r="N238" t="str">
            <v>НХ</v>
          </cell>
        </row>
        <row r="239">
          <cell r="A239" t="str">
            <v>Комплектация номенклатуры 00000005922 от 08.08.2025 9:45:30</v>
          </cell>
          <cell r="L239">
            <v>0</v>
          </cell>
          <cell r="M239">
            <v>0</v>
          </cell>
          <cell r="N239" t="str">
            <v/>
          </cell>
        </row>
        <row r="240">
          <cell r="A240" t="str">
            <v>КРУГ 42 ГОСТ 2590-2006/40 ГОСТ 1050-2013</v>
          </cell>
          <cell r="B240" t="str">
            <v>КРУГ 42 ст 40</v>
          </cell>
          <cell r="C240" t="str">
            <v>т</v>
          </cell>
          <cell r="E240">
            <v>0</v>
          </cell>
          <cell r="F240">
            <v>0</v>
          </cell>
          <cell r="G240">
            <v>2.1999999999999999E-2</v>
          </cell>
          <cell r="H240">
            <v>0</v>
          </cell>
          <cell r="I240">
            <v>0</v>
          </cell>
          <cell r="J240">
            <v>2.1999999999999999E-2</v>
          </cell>
          <cell r="K240">
            <v>20896.590909090912</v>
          </cell>
          <cell r="L240">
            <v>551.66999999999996</v>
          </cell>
          <cell r="M240">
            <v>0</v>
          </cell>
          <cell r="N240" t="str">
            <v>НХ</v>
          </cell>
        </row>
        <row r="241">
          <cell r="A241" t="str">
            <v>Комплектация номенклатуры 00000003097 от 23.05.2025 16:24:24</v>
          </cell>
          <cell r="L241">
            <v>0</v>
          </cell>
          <cell r="M241">
            <v>0</v>
          </cell>
          <cell r="N241" t="str">
            <v/>
          </cell>
        </row>
        <row r="242">
          <cell r="A242" t="str">
            <v>КРУГ 42 ГОСТ 2590-2006/45 ГОСТ 1050-2013</v>
          </cell>
          <cell r="B242" t="str">
            <v>КРУГ 42 ст 45</v>
          </cell>
          <cell r="C242" t="str">
            <v>т</v>
          </cell>
          <cell r="E242">
            <v>0</v>
          </cell>
          <cell r="F242">
            <v>0</v>
          </cell>
          <cell r="G242">
            <v>0.64500000000000002</v>
          </cell>
          <cell r="H242">
            <v>0</v>
          </cell>
          <cell r="I242">
            <v>0</v>
          </cell>
          <cell r="J242">
            <v>0.64500000000000002</v>
          </cell>
          <cell r="K242">
            <v>20896.447028423772</v>
          </cell>
          <cell r="L242">
            <v>16173.85</v>
          </cell>
          <cell r="M242">
            <v>0</v>
          </cell>
          <cell r="N242" t="str">
            <v>НХ</v>
          </cell>
        </row>
        <row r="243">
          <cell r="A243" t="str">
            <v>Комплектация номенклатуры 00000003098 от 23.05.2025 16:25:34</v>
          </cell>
          <cell r="L243">
            <v>0</v>
          </cell>
          <cell r="M243">
            <v>0</v>
          </cell>
          <cell r="N243" t="str">
            <v/>
          </cell>
        </row>
        <row r="244">
          <cell r="A244" t="str">
            <v>Круг 42 ст 20Х2Н4А</v>
          </cell>
          <cell r="B244" t="str">
            <v>Круг 42 ст 20Х2Н4А</v>
          </cell>
          <cell r="C244" t="str">
            <v>т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0.41599999999999998</v>
          </cell>
          <cell r="J244">
            <v>0.41599999999999998</v>
          </cell>
          <cell r="K244">
            <v>30804.447115384617</v>
          </cell>
          <cell r="L244">
            <v>15377.579999999998</v>
          </cell>
          <cell r="M244">
            <v>0</v>
          </cell>
          <cell r="N244" t="str">
            <v>НХ</v>
          </cell>
        </row>
        <row r="245">
          <cell r="A245" t="str">
            <v>КРУГ 45 ГОСТ 2590-2006/30Г ГОСТ 1050-2013</v>
          </cell>
          <cell r="B245" t="str">
            <v>КРУГ 45 ст 30Г</v>
          </cell>
          <cell r="C245" t="str">
            <v>т</v>
          </cell>
          <cell r="E245">
            <v>0</v>
          </cell>
          <cell r="F245">
            <v>8.9999999999999993E-3</v>
          </cell>
          <cell r="G245">
            <v>0</v>
          </cell>
          <cell r="H245">
            <v>0</v>
          </cell>
          <cell r="I245">
            <v>0</v>
          </cell>
          <cell r="J245">
            <v>8.9999999999999993E-3</v>
          </cell>
          <cell r="K245">
            <v>20032.407407407409</v>
          </cell>
          <cell r="L245">
            <v>216.35</v>
          </cell>
          <cell r="M245">
            <v>0</v>
          </cell>
          <cell r="N245" t="str">
            <v>НХ</v>
          </cell>
        </row>
        <row r="246">
          <cell r="A246" t="str">
            <v>Комплектация номенклатуры 00000005923 от 08.08.2025 9:46:42</v>
          </cell>
          <cell r="L246">
            <v>0</v>
          </cell>
          <cell r="M246">
            <v>0</v>
          </cell>
          <cell r="N246" t="str">
            <v/>
          </cell>
        </row>
        <row r="247">
          <cell r="A247" t="str">
            <v>КРУГ 45 ГОСТ 2590-2006/У7А ГОСТ 1435-99</v>
          </cell>
          <cell r="B247" t="str">
            <v>КРУГ 45 ст У7А</v>
          </cell>
          <cell r="C247" t="str">
            <v>т</v>
          </cell>
          <cell r="E247">
            <v>0</v>
          </cell>
          <cell r="F247">
            <v>0.05</v>
          </cell>
          <cell r="G247">
            <v>0</v>
          </cell>
          <cell r="H247">
            <v>0</v>
          </cell>
          <cell r="I247">
            <v>0</v>
          </cell>
          <cell r="J247">
            <v>0.05</v>
          </cell>
          <cell r="K247">
            <v>26666.666666666668</v>
          </cell>
          <cell r="L247">
            <v>1600.0000000000002</v>
          </cell>
          <cell r="M247">
            <v>0</v>
          </cell>
          <cell r="N247" t="str">
            <v>НХ</v>
          </cell>
        </row>
        <row r="248">
          <cell r="A248" t="str">
            <v>Комплектация номенклатуры 00000006273 от 14.08.2025 15:35:03</v>
          </cell>
          <cell r="L248">
            <v>0</v>
          </cell>
          <cell r="M248">
            <v>0</v>
          </cell>
          <cell r="N248" t="str">
            <v/>
          </cell>
        </row>
        <row r="249">
          <cell r="A249" t="str">
            <v xml:space="preserve">Круг 45 ст 25г </v>
          </cell>
          <cell r="B249" t="str">
            <v xml:space="preserve">Круг 45 ст 25г </v>
          </cell>
          <cell r="C249" t="str">
            <v>т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4.5999999999999999E-2</v>
          </cell>
          <cell r="J249">
            <v>4.5999999999999999E-2</v>
          </cell>
          <cell r="K249">
            <v>19583.333333333336</v>
          </cell>
          <cell r="L249">
            <v>1081.0000000000002</v>
          </cell>
          <cell r="M249">
            <v>0</v>
          </cell>
          <cell r="N249" t="str">
            <v>НХ</v>
          </cell>
        </row>
        <row r="250">
          <cell r="A250" t="str">
            <v>Круг 45 ст 30хра</v>
          </cell>
          <cell r="B250" t="str">
            <v>Круг 45 ст 30хра</v>
          </cell>
          <cell r="C250" t="str">
            <v>т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2.3E-2</v>
          </cell>
          <cell r="J250">
            <v>2.3E-2</v>
          </cell>
          <cell r="K250">
            <v>26666.666666666668</v>
          </cell>
          <cell r="L250">
            <v>736</v>
          </cell>
          <cell r="M250">
            <v>0</v>
          </cell>
          <cell r="N250" t="str">
            <v>НХ</v>
          </cell>
        </row>
        <row r="251">
          <cell r="A251" t="str">
            <v>Круг 45 ст 35хгн2</v>
          </cell>
          <cell r="B251" t="str">
            <v>Круг 45 ст 35хгн2</v>
          </cell>
          <cell r="C251" t="str">
            <v>т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0.27</v>
          </cell>
          <cell r="J251">
            <v>0.27</v>
          </cell>
          <cell r="K251">
            <v>19244.753086419754</v>
          </cell>
          <cell r="L251">
            <v>6235.3</v>
          </cell>
          <cell r="M251">
            <v>0</v>
          </cell>
          <cell r="N251" t="str">
            <v>НХ</v>
          </cell>
        </row>
        <row r="252">
          <cell r="A252" t="str">
            <v>Круг 45 ст 5х3в3мф</v>
          </cell>
          <cell r="B252" t="str">
            <v>Круг 45 ст 5х3в3мф</v>
          </cell>
          <cell r="C252" t="str">
            <v>т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0.14799999999999999</v>
          </cell>
          <cell r="J252">
            <v>0.14799999999999999</v>
          </cell>
          <cell r="K252">
            <v>34936.655405405407</v>
          </cell>
          <cell r="L252">
            <v>6204.75</v>
          </cell>
          <cell r="M252">
            <v>0</v>
          </cell>
          <cell r="N252" t="str">
            <v>НХ</v>
          </cell>
        </row>
        <row r="253">
          <cell r="A253" t="str">
            <v>КРУГ 46 ГОСТ 2590-2006/35 ГОСТ 1050-2013</v>
          </cell>
          <cell r="B253" t="str">
            <v>КРУГ 46 ст 35</v>
          </cell>
          <cell r="C253" t="str">
            <v>т</v>
          </cell>
          <cell r="E253">
            <v>0</v>
          </cell>
          <cell r="F253">
            <v>0.125</v>
          </cell>
          <cell r="G253">
            <v>0</v>
          </cell>
          <cell r="H253">
            <v>0</v>
          </cell>
          <cell r="I253">
            <v>0</v>
          </cell>
          <cell r="J253">
            <v>0.125</v>
          </cell>
          <cell r="K253">
            <v>16939.600000000002</v>
          </cell>
          <cell r="L253">
            <v>2540.94</v>
          </cell>
          <cell r="M253">
            <v>49.980000000000004</v>
          </cell>
          <cell r="N253" t="str">
            <v>ГОЗ</v>
          </cell>
        </row>
        <row r="254">
          <cell r="A254" t="str">
            <v>Комплектация номенклатуры 00000004740 от 13.06.2025 12:16:46</v>
          </cell>
          <cell r="L254">
            <v>0</v>
          </cell>
          <cell r="M254">
            <v>0</v>
          </cell>
          <cell r="N254" t="str">
            <v/>
          </cell>
        </row>
        <row r="255">
          <cell r="A255" t="str">
            <v>КРУГ 48 ГОСТ 2590-2006/40 ГОСТ 1050-2013</v>
          </cell>
          <cell r="B255" t="str">
            <v>КРУГ 48 ст 40</v>
          </cell>
          <cell r="C255" t="str">
            <v>т</v>
          </cell>
          <cell r="E255">
            <v>0</v>
          </cell>
          <cell r="F255">
            <v>0.16400000000000001</v>
          </cell>
          <cell r="G255">
            <v>0</v>
          </cell>
          <cell r="H255">
            <v>0</v>
          </cell>
          <cell r="I255">
            <v>0</v>
          </cell>
          <cell r="J255">
            <v>0.16400000000000001</v>
          </cell>
          <cell r="K255">
            <v>20707.367886178861</v>
          </cell>
          <cell r="L255">
            <v>4075.2099999999996</v>
          </cell>
          <cell r="M255">
            <v>0</v>
          </cell>
          <cell r="N255" t="str">
            <v>НХ</v>
          </cell>
        </row>
        <row r="256">
          <cell r="A256" t="str">
            <v>Комплектация номенклатуры 00000004742 от 13.06.2025 12:17:58</v>
          </cell>
          <cell r="L256">
            <v>0</v>
          </cell>
          <cell r="M256">
            <v>0</v>
          </cell>
          <cell r="N256" t="str">
            <v/>
          </cell>
        </row>
        <row r="257">
          <cell r="A257" t="str">
            <v>Комплектация номенклатуры 00000004741 от 13.06.2025 12:17:40</v>
          </cell>
          <cell r="L257">
            <v>0</v>
          </cell>
          <cell r="M257">
            <v>0</v>
          </cell>
          <cell r="N257" t="str">
            <v/>
          </cell>
        </row>
        <row r="258">
          <cell r="A258" t="str">
            <v>Круг 50</v>
          </cell>
          <cell r="B258" t="str">
            <v>Круг 50</v>
          </cell>
          <cell r="C258" t="str">
            <v>т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8.4000000000000005E-2</v>
          </cell>
          <cell r="J258">
            <v>8.4000000000000005E-2</v>
          </cell>
          <cell r="K258">
            <v>37113.988095238092</v>
          </cell>
          <cell r="L258">
            <v>3741.0899999999997</v>
          </cell>
          <cell r="M258">
            <v>0</v>
          </cell>
          <cell r="N258" t="str">
            <v>НХ</v>
          </cell>
        </row>
        <row r="259">
          <cell r="A259" t="str">
            <v>КРУГ 50 ГОСТ 2590-2006/20Х13 2ГП-УЗ ГОСТ 5949-2018</v>
          </cell>
          <cell r="B259" t="str">
            <v>КРУГ 50 ст 20Х13</v>
          </cell>
          <cell r="C259" t="str">
            <v>т</v>
          </cell>
          <cell r="E259">
            <v>0</v>
          </cell>
          <cell r="F259">
            <v>0</v>
          </cell>
          <cell r="G259">
            <v>3.9E-2</v>
          </cell>
          <cell r="H259">
            <v>0</v>
          </cell>
          <cell r="I259">
            <v>0</v>
          </cell>
          <cell r="J259">
            <v>3.9E-2</v>
          </cell>
          <cell r="K259">
            <v>44380.555555555562</v>
          </cell>
          <cell r="L259">
            <v>2077.0100000000002</v>
          </cell>
          <cell r="M259">
            <v>0</v>
          </cell>
          <cell r="N259" t="str">
            <v>НХ</v>
          </cell>
        </row>
        <row r="260">
          <cell r="A260" t="str">
            <v>Комплектация номенклатуры 00000003115 от 24.05.2025 12:58:57</v>
          </cell>
          <cell r="L260">
            <v>0</v>
          </cell>
          <cell r="M260">
            <v>0</v>
          </cell>
          <cell r="N260" t="str">
            <v/>
          </cell>
        </row>
        <row r="261">
          <cell r="A261" t="str">
            <v>КРУГ 50 ГОСТ 2590-2006/40 ГОСТ 1050-2013</v>
          </cell>
          <cell r="B261" t="str">
            <v>КРУГ 50 ст 40</v>
          </cell>
          <cell r="C261" t="str">
            <v>т</v>
          </cell>
          <cell r="E261">
            <v>0</v>
          </cell>
          <cell r="F261">
            <v>0</v>
          </cell>
          <cell r="G261">
            <v>3.5999999999999997E-2</v>
          </cell>
          <cell r="H261">
            <v>0</v>
          </cell>
          <cell r="I261">
            <v>0</v>
          </cell>
          <cell r="J261">
            <v>3.5999999999999997E-2</v>
          </cell>
          <cell r="K261">
            <v>23333.333333333336</v>
          </cell>
          <cell r="L261">
            <v>1008</v>
          </cell>
          <cell r="M261">
            <v>0</v>
          </cell>
          <cell r="N261" t="str">
            <v>НХ</v>
          </cell>
        </row>
        <row r="262">
          <cell r="A262" t="str">
            <v>Комплектация номенклатуры 00000003118 от 24.05.2025 13:01:28</v>
          </cell>
          <cell r="L262">
            <v>0</v>
          </cell>
          <cell r="M262">
            <v>0</v>
          </cell>
          <cell r="N262" t="str">
            <v/>
          </cell>
        </row>
        <row r="263">
          <cell r="A263" t="str">
            <v xml:space="preserve">Круг 50 ст 15хгнм </v>
          </cell>
          <cell r="B263" t="str">
            <v xml:space="preserve">Круг 50 ст 15хгнм </v>
          </cell>
          <cell r="C263" t="str">
            <v>т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4.3999999999999997E-2</v>
          </cell>
          <cell r="J263">
            <v>4.3999999999999997E-2</v>
          </cell>
          <cell r="K263">
            <v>37114.015151515152</v>
          </cell>
          <cell r="L263">
            <v>1959.62</v>
          </cell>
          <cell r="M263">
            <v>0</v>
          </cell>
          <cell r="N263" t="str">
            <v>НХ</v>
          </cell>
        </row>
        <row r="264">
          <cell r="A264" t="str">
            <v>Круг 50 ст 20ХН2М</v>
          </cell>
          <cell r="B264" t="str">
            <v>Круг 50 ст 20ХН2М</v>
          </cell>
          <cell r="C264" t="str">
            <v>т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6.6180000000000003</v>
          </cell>
          <cell r="J264">
            <v>6.6180000000000003</v>
          </cell>
          <cell r="K264">
            <v>41201.92656391659</v>
          </cell>
          <cell r="L264">
            <v>327209.21999999997</v>
          </cell>
          <cell r="M264">
            <v>0</v>
          </cell>
          <cell r="N264" t="str">
            <v>НХ</v>
          </cell>
        </row>
        <row r="265">
          <cell r="A265" t="str">
            <v>Круг 50 ст 30ХГС</v>
          </cell>
          <cell r="B265" t="str">
            <v>Круг 50 ст 30ХГС</v>
          </cell>
          <cell r="C265" t="str">
            <v>т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0.05</v>
          </cell>
          <cell r="J265">
            <v>0.05</v>
          </cell>
          <cell r="K265">
            <v>25833.333333333336</v>
          </cell>
          <cell r="L265">
            <v>1550.0000000000002</v>
          </cell>
          <cell r="M265">
            <v>0</v>
          </cell>
          <cell r="N265" t="str">
            <v>НХ</v>
          </cell>
        </row>
        <row r="266">
          <cell r="A266" t="str">
            <v xml:space="preserve">Круг 50 ст 50х </v>
          </cell>
          <cell r="B266" t="str">
            <v xml:space="preserve">Круг 50 ст 50х </v>
          </cell>
          <cell r="C266" t="str">
            <v>т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0.05</v>
          </cell>
          <cell r="J266">
            <v>0.05</v>
          </cell>
          <cell r="K266">
            <v>22033.5</v>
          </cell>
          <cell r="L266">
            <v>1322.01</v>
          </cell>
          <cell r="M266">
            <v>0</v>
          </cell>
          <cell r="N266" t="str">
            <v>НХ</v>
          </cell>
        </row>
        <row r="267">
          <cell r="A267" t="str">
            <v>Круг 50 ст У10</v>
          </cell>
          <cell r="B267" t="str">
            <v>Круг 50 ст У10</v>
          </cell>
          <cell r="C267" t="str">
            <v>т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5.7000000000000002E-2</v>
          </cell>
          <cell r="J267">
            <v>5.7000000000000002E-2</v>
          </cell>
          <cell r="K267">
            <v>20288.450292397662</v>
          </cell>
          <cell r="L267">
            <v>1387.7300000000002</v>
          </cell>
          <cell r="M267">
            <v>0</v>
          </cell>
          <cell r="N267" t="str">
            <v>НХ</v>
          </cell>
        </row>
        <row r="268">
          <cell r="A268" t="str">
            <v>КРУГ 53 ГОСТ 2590-2006/09Г2С ГОСТ 1051-73</v>
          </cell>
          <cell r="B268" t="str">
            <v>КРУГ 53 ст 09Г2С</v>
          </cell>
          <cell r="C268" t="str">
            <v>т</v>
          </cell>
          <cell r="E268">
            <v>0</v>
          </cell>
          <cell r="F268">
            <v>0</v>
          </cell>
          <cell r="G268">
            <v>0.08</v>
          </cell>
          <cell r="H268">
            <v>0</v>
          </cell>
          <cell r="I268">
            <v>0</v>
          </cell>
          <cell r="J268">
            <v>0.08</v>
          </cell>
          <cell r="K268">
            <v>56479.791666666672</v>
          </cell>
          <cell r="L268">
            <v>5422.06</v>
          </cell>
          <cell r="M268">
            <v>0</v>
          </cell>
          <cell r="N268" t="str">
            <v>НХ</v>
          </cell>
        </row>
        <row r="269">
          <cell r="A269" t="str">
            <v>Комплектация номенклатуры 00000003122 от 24.05.2025 13:04:47</v>
          </cell>
          <cell r="L269">
            <v>0</v>
          </cell>
          <cell r="M269">
            <v>0</v>
          </cell>
          <cell r="N269" t="str">
            <v/>
          </cell>
        </row>
        <row r="270">
          <cell r="A270" t="str">
            <v xml:space="preserve">Круг 56 ст 10-15 </v>
          </cell>
          <cell r="B270" t="str">
            <v xml:space="preserve">Круг 56 ст 10-15 </v>
          </cell>
          <cell r="C270" t="str">
            <v>т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9.1999999999999998E-2</v>
          </cell>
          <cell r="J270">
            <v>9.1999999999999998E-2</v>
          </cell>
          <cell r="K270">
            <v>22240.307971014496</v>
          </cell>
          <cell r="L270">
            <v>2455.3300000000004</v>
          </cell>
          <cell r="M270">
            <v>0</v>
          </cell>
          <cell r="N270" t="str">
            <v>НХ</v>
          </cell>
        </row>
        <row r="271">
          <cell r="A271" t="str">
            <v>КРУГ 60 ГОСТ 2590-2006/5ХНМ ГОСТ 5950-2000</v>
          </cell>
          <cell r="B271" t="str">
            <v>КРУГ 60 ст 5ХНМ</v>
          </cell>
          <cell r="C271" t="str">
            <v>т</v>
          </cell>
          <cell r="E271">
            <v>0</v>
          </cell>
          <cell r="F271">
            <v>0</v>
          </cell>
          <cell r="G271">
            <v>1.9E-2</v>
          </cell>
          <cell r="H271">
            <v>0</v>
          </cell>
          <cell r="I271">
            <v>0</v>
          </cell>
          <cell r="J271">
            <v>1.9E-2</v>
          </cell>
          <cell r="K271">
            <v>21321.929824561405</v>
          </cell>
          <cell r="L271">
            <v>486.14</v>
          </cell>
          <cell r="M271">
            <v>0</v>
          </cell>
          <cell r="N271" t="str">
            <v>НХ</v>
          </cell>
        </row>
        <row r="272">
          <cell r="A272" t="str">
            <v>Комплектация номенклатуры 00000003142 от 24.05.2025 13:24:37</v>
          </cell>
          <cell r="L272">
            <v>0</v>
          </cell>
          <cell r="M272">
            <v>0</v>
          </cell>
          <cell r="N272" t="str">
            <v/>
          </cell>
        </row>
        <row r="273">
          <cell r="A273" t="str">
            <v xml:space="preserve">Круг 60 ст 42хн2 </v>
          </cell>
          <cell r="B273" t="str">
            <v xml:space="preserve">Круг 60 ст 42хн2 </v>
          </cell>
          <cell r="C273" t="str">
            <v>т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0.104</v>
          </cell>
          <cell r="J273">
            <v>0.104</v>
          </cell>
          <cell r="K273">
            <v>21322.035256410258</v>
          </cell>
          <cell r="L273">
            <v>2660.9900000000002</v>
          </cell>
          <cell r="M273">
            <v>0</v>
          </cell>
          <cell r="N273" t="str">
            <v>НХ</v>
          </cell>
        </row>
        <row r="274">
          <cell r="A274" t="str">
            <v>КРУГ 65 ГОСТ 2590-2006/40Х ГОСТ 4543-2016</v>
          </cell>
          <cell r="B274" t="str">
            <v>КРУГ 65 ст 40Х</v>
          </cell>
          <cell r="C274" t="str">
            <v>т</v>
          </cell>
          <cell r="E274">
            <v>0</v>
          </cell>
          <cell r="F274">
            <v>0</v>
          </cell>
          <cell r="G274">
            <v>0.10199999999999999</v>
          </cell>
          <cell r="H274">
            <v>0</v>
          </cell>
          <cell r="I274">
            <v>0</v>
          </cell>
          <cell r="J274">
            <v>0.10199999999999999</v>
          </cell>
          <cell r="K274">
            <v>21322.058823529416</v>
          </cell>
          <cell r="L274">
            <v>2609.8200000000002</v>
          </cell>
          <cell r="M274">
            <v>10.17</v>
          </cell>
          <cell r="N274" t="str">
            <v>ГОЗ</v>
          </cell>
        </row>
        <row r="275">
          <cell r="A275" t="str">
            <v>Комплектация номенклатуры 00000003150 от 24.05.2025 13:31:18</v>
          </cell>
          <cell r="L275">
            <v>0</v>
          </cell>
          <cell r="M275">
            <v>0</v>
          </cell>
          <cell r="N275" t="str">
            <v/>
          </cell>
        </row>
        <row r="276">
          <cell r="A276" t="str">
            <v>КРУГ 65 ГОСТ 2590-2006/40ХН ГОСТ 4543-2016</v>
          </cell>
          <cell r="B276" t="str">
            <v>КРУГ 65 ст 40ХН</v>
          </cell>
          <cell r="C276" t="str">
            <v>т</v>
          </cell>
          <cell r="E276">
            <v>0</v>
          </cell>
          <cell r="F276">
            <v>0</v>
          </cell>
          <cell r="G276">
            <v>8.4000000000000005E-2</v>
          </cell>
          <cell r="H276">
            <v>0</v>
          </cell>
          <cell r="I276">
            <v>0</v>
          </cell>
          <cell r="J276">
            <v>8.4000000000000005E-2</v>
          </cell>
          <cell r="K276">
            <v>27697.619047619046</v>
          </cell>
          <cell r="L276">
            <v>2791.9199999999996</v>
          </cell>
          <cell r="M276">
            <v>0</v>
          </cell>
          <cell r="N276" t="str">
            <v>НХ</v>
          </cell>
        </row>
        <row r="277">
          <cell r="A277" t="str">
            <v>Комплектация номенклатуры 00000003153 от 24.05.2025 13:32:59</v>
          </cell>
          <cell r="L277">
            <v>0</v>
          </cell>
          <cell r="M277">
            <v>0</v>
          </cell>
          <cell r="N277" t="str">
            <v/>
          </cell>
        </row>
        <row r="278">
          <cell r="A278" t="str">
            <v>КРУГ 70 ГОСТ 2590-2006/20 ГОСТ 1050-2013</v>
          </cell>
          <cell r="B278" t="str">
            <v>КРУГ 70 ст 20</v>
          </cell>
          <cell r="C278" t="str">
            <v>т</v>
          </cell>
          <cell r="E278">
            <v>0</v>
          </cell>
          <cell r="F278">
            <v>7.0000000000000007E-2</v>
          </cell>
          <cell r="G278">
            <v>0</v>
          </cell>
          <cell r="H278">
            <v>0</v>
          </cell>
          <cell r="I278">
            <v>0</v>
          </cell>
          <cell r="J278">
            <v>7.0000000000000007E-2</v>
          </cell>
          <cell r="K278">
            <v>48611.071428571428</v>
          </cell>
          <cell r="L278">
            <v>4083.33</v>
          </cell>
          <cell r="M278">
            <v>0.06</v>
          </cell>
          <cell r="N278" t="str">
            <v>НХ</v>
          </cell>
        </row>
        <row r="279">
          <cell r="A279" t="str">
            <v>Комплектация номенклатуры 00000004806 от 13.06.2025 13:26:15</v>
          </cell>
          <cell r="L279">
            <v>0</v>
          </cell>
          <cell r="M279">
            <v>0</v>
          </cell>
          <cell r="N279" t="str">
            <v/>
          </cell>
        </row>
        <row r="280">
          <cell r="A280" t="str">
            <v xml:space="preserve">Круг 70 ст 13хн2в2мф </v>
          </cell>
          <cell r="B280" t="str">
            <v xml:space="preserve">Круг 70 ст 13хн2в2мф </v>
          </cell>
          <cell r="C280" t="str">
            <v>т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8.5999999999999993E-2</v>
          </cell>
          <cell r="J280">
            <v>8.5999999999999993E-2</v>
          </cell>
          <cell r="K280">
            <v>36366.182170542634</v>
          </cell>
          <cell r="L280">
            <v>3752.9899999999993</v>
          </cell>
          <cell r="M280">
            <v>0</v>
          </cell>
          <cell r="N280" t="str">
            <v>НХ</v>
          </cell>
        </row>
        <row r="281">
          <cell r="A281" t="str">
            <v>Круг 70 ст 30Х3ВА</v>
          </cell>
          <cell r="B281" t="str">
            <v>Круг 70 ст 30Х3ВА</v>
          </cell>
          <cell r="C281" t="str">
            <v>т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0.247</v>
          </cell>
          <cell r="J281">
            <v>0.247</v>
          </cell>
          <cell r="K281">
            <v>37500</v>
          </cell>
          <cell r="L281">
            <v>11115</v>
          </cell>
          <cell r="M281">
            <v>0</v>
          </cell>
          <cell r="N281" t="str">
            <v>НХ</v>
          </cell>
        </row>
        <row r="282">
          <cell r="A282" t="str">
            <v>КРУГ 75 ГОСТ 2590-2006/20ХГНР ГОСТ 4543-2016</v>
          </cell>
          <cell r="B282" t="str">
            <v>КРУГ 75 ст 20ХГНР</v>
          </cell>
          <cell r="C282" t="str">
            <v>т</v>
          </cell>
          <cell r="E282">
            <v>0</v>
          </cell>
          <cell r="F282">
            <v>0</v>
          </cell>
          <cell r="G282">
            <v>1.6E-2</v>
          </cell>
          <cell r="H282">
            <v>0</v>
          </cell>
          <cell r="I282">
            <v>0</v>
          </cell>
          <cell r="J282">
            <v>1.6E-2</v>
          </cell>
          <cell r="K282">
            <v>21773.4375</v>
          </cell>
          <cell r="L282">
            <v>418.05</v>
          </cell>
          <cell r="M282">
            <v>0</v>
          </cell>
          <cell r="N282" t="str">
            <v>НХ</v>
          </cell>
        </row>
        <row r="283">
          <cell r="A283" t="str">
            <v>Комплектация номенклатуры 00000003161 от 24.05.2025 13:39:08</v>
          </cell>
          <cell r="L283">
            <v>0</v>
          </cell>
          <cell r="M283">
            <v>0</v>
          </cell>
          <cell r="N283" t="str">
            <v/>
          </cell>
        </row>
        <row r="284">
          <cell r="A284" t="str">
            <v>Круг 75 ст 19хгн</v>
          </cell>
          <cell r="B284" t="str">
            <v>Круг 75 ст 19хгн</v>
          </cell>
          <cell r="C284" t="str">
            <v>т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0.105</v>
          </cell>
          <cell r="J284">
            <v>0.105</v>
          </cell>
          <cell r="K284">
            <v>20929.523809523813</v>
          </cell>
          <cell r="L284">
            <v>2637.1200000000003</v>
          </cell>
          <cell r="M284">
            <v>0</v>
          </cell>
          <cell r="N284" t="str">
            <v>НХ</v>
          </cell>
        </row>
        <row r="285">
          <cell r="A285" t="str">
            <v>Круг 80 ст 38хгм</v>
          </cell>
          <cell r="B285" t="str">
            <v>Круг 80 ст 38хгм</v>
          </cell>
          <cell r="C285" t="str">
            <v>т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0.09</v>
          </cell>
          <cell r="J285">
            <v>0.09</v>
          </cell>
          <cell r="K285">
            <v>56591.481481481489</v>
          </cell>
          <cell r="L285">
            <v>6111.88</v>
          </cell>
          <cell r="M285">
            <v>0</v>
          </cell>
          <cell r="N285" t="str">
            <v>НХ</v>
          </cell>
        </row>
        <row r="286">
          <cell r="A286" t="str">
            <v>КРУГ 90 ГОСТ 2590-2006/0ХН1М ГОСТ В 5192-78</v>
          </cell>
          <cell r="B286" t="str">
            <v>КРУГ 90 ст 0ХН1М</v>
          </cell>
          <cell r="C286" t="str">
            <v>т</v>
          </cell>
          <cell r="E286">
            <v>0</v>
          </cell>
          <cell r="F286">
            <v>0</v>
          </cell>
          <cell r="G286">
            <v>7.2999999999999995E-2</v>
          </cell>
          <cell r="H286">
            <v>0</v>
          </cell>
          <cell r="I286">
            <v>0</v>
          </cell>
          <cell r="J286">
            <v>7.2999999999999995E-2</v>
          </cell>
          <cell r="K286">
            <v>22083.333333333336</v>
          </cell>
          <cell r="L286">
            <v>1934.5</v>
          </cell>
          <cell r="M286">
            <v>0</v>
          </cell>
          <cell r="N286" t="str">
            <v>НХ</v>
          </cell>
        </row>
        <row r="287">
          <cell r="A287" t="str">
            <v>Комплектация номенклатуры 00000003182 от 26.05.2025 8:40:38</v>
          </cell>
          <cell r="L287">
            <v>0</v>
          </cell>
          <cell r="M287">
            <v>0</v>
          </cell>
          <cell r="N287" t="str">
            <v/>
          </cell>
        </row>
        <row r="288">
          <cell r="A288" t="str">
            <v>Круг 90 ст 25х2м1ф</v>
          </cell>
          <cell r="B288" t="str">
            <v>Круг 90 ст 25х2м1ф</v>
          </cell>
          <cell r="C288" t="str">
            <v>т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6.7000000000000004E-2</v>
          </cell>
          <cell r="J288">
            <v>6.7000000000000004E-2</v>
          </cell>
          <cell r="K288">
            <v>22083.333333333336</v>
          </cell>
          <cell r="L288">
            <v>1775.5000000000002</v>
          </cell>
          <cell r="M288">
            <v>0</v>
          </cell>
          <cell r="N288" t="str">
            <v>НХ</v>
          </cell>
        </row>
        <row r="289">
          <cell r="A289" t="str">
            <v>КРУГ В1-IV-НД 110 ГОСТ 2590-2006/35ХГСА 2ГП-УЗ2 ГОСТ 4543-2016</v>
          </cell>
          <cell r="B289" t="str">
            <v>КРУГ 110 ст 35ХГСА</v>
          </cell>
          <cell r="C289" t="str">
            <v>т</v>
          </cell>
          <cell r="E289">
            <v>0</v>
          </cell>
          <cell r="F289">
            <v>0</v>
          </cell>
          <cell r="G289">
            <v>3.5000000000000003E-2</v>
          </cell>
          <cell r="H289">
            <v>0</v>
          </cell>
          <cell r="I289">
            <v>0</v>
          </cell>
          <cell r="J289">
            <v>3.5000000000000003E-2</v>
          </cell>
          <cell r="K289">
            <v>19999.999999999996</v>
          </cell>
          <cell r="L289">
            <v>839.99999999999989</v>
          </cell>
          <cell r="M289">
            <v>0</v>
          </cell>
          <cell r="N289" t="str">
            <v>НХ</v>
          </cell>
        </row>
        <row r="290">
          <cell r="A290" t="str">
            <v>Комплектация номенклатуры 00000002985 от 22.05.2025 15:09:01</v>
          </cell>
          <cell r="L290">
            <v>0</v>
          </cell>
          <cell r="M290">
            <v>0</v>
          </cell>
          <cell r="N290" t="str">
            <v/>
          </cell>
        </row>
        <row r="291">
          <cell r="A291" t="str">
            <v>КРУГ В1-IV-НД 38 ГОСТ 2590-2006/35 2ГП-УЗ2 ГОСТ 1050-2013</v>
          </cell>
          <cell r="B291" t="str">
            <v>КРУГ 38 ст 35</v>
          </cell>
          <cell r="C291" t="str">
            <v>т</v>
          </cell>
          <cell r="E291">
            <v>0</v>
          </cell>
          <cell r="F291">
            <v>0</v>
          </cell>
          <cell r="G291">
            <v>8.2000000000000003E-2</v>
          </cell>
          <cell r="H291">
            <v>0</v>
          </cell>
          <cell r="I291">
            <v>0</v>
          </cell>
          <cell r="J291">
            <v>8.2000000000000003E-2</v>
          </cell>
          <cell r="K291">
            <v>20833.333333333336</v>
          </cell>
          <cell r="L291">
            <v>2050.0000000000005</v>
          </cell>
          <cell r="M291">
            <v>0</v>
          </cell>
          <cell r="N291" t="str">
            <v>НХ</v>
          </cell>
        </row>
        <row r="292">
          <cell r="A292" t="str">
            <v>Комплектация номенклатуры 00000003083 от 23.05.2025 16:02:46</v>
          </cell>
          <cell r="L292">
            <v>0</v>
          </cell>
          <cell r="M292">
            <v>0</v>
          </cell>
          <cell r="N292" t="str">
            <v/>
          </cell>
        </row>
        <row r="293">
          <cell r="A293" t="str">
            <v>КРУГ В1-IV-НД 42 ГОСТ 2590-2006/40 2ГП-УЗ2 ГОСТ 1050-2013</v>
          </cell>
          <cell r="B293" t="str">
            <v>КРУГ 42 ст 40</v>
          </cell>
          <cell r="C293" t="str">
            <v>т</v>
          </cell>
          <cell r="E293">
            <v>0</v>
          </cell>
          <cell r="F293">
            <v>6.6000000000000003E-2</v>
          </cell>
          <cell r="G293">
            <v>0</v>
          </cell>
          <cell r="H293">
            <v>0</v>
          </cell>
          <cell r="I293">
            <v>0</v>
          </cell>
          <cell r="J293">
            <v>6.6000000000000003E-2</v>
          </cell>
          <cell r="K293">
            <v>18030.303030303032</v>
          </cell>
          <cell r="L293">
            <v>1428.0000000000002</v>
          </cell>
          <cell r="M293">
            <v>0</v>
          </cell>
          <cell r="N293" t="str">
            <v>НХ</v>
          </cell>
        </row>
        <row r="294">
          <cell r="A294" t="str">
            <v>Комплектация номенклатуры 00000004722 от 13.06.2025 11:51:35</v>
          </cell>
          <cell r="L294">
            <v>0</v>
          </cell>
          <cell r="M294">
            <v>0</v>
          </cell>
          <cell r="N294" t="str">
            <v/>
          </cell>
        </row>
        <row r="295">
          <cell r="A295" t="str">
            <v>Комплектация номенклатуры 00000004721 от 13.06.2025 11:51:02</v>
          </cell>
          <cell r="L295">
            <v>0</v>
          </cell>
          <cell r="M295">
            <v>0</v>
          </cell>
          <cell r="N295" t="str">
            <v/>
          </cell>
        </row>
        <row r="296">
          <cell r="A296" t="str">
            <v>КРУГ В1-IV-НД 45 ГОСТ 2590-2006/30ХГСА 2ГП ГОСТ 4543-2016</v>
          </cell>
          <cell r="B296" t="str">
            <v>КРУГ 45 ст 30ХГСА</v>
          </cell>
          <cell r="C296" t="str">
            <v>т</v>
          </cell>
          <cell r="E296">
            <v>0</v>
          </cell>
          <cell r="F296">
            <v>0</v>
          </cell>
          <cell r="G296">
            <v>0.15</v>
          </cell>
          <cell r="H296">
            <v>0</v>
          </cell>
          <cell r="I296">
            <v>0</v>
          </cell>
          <cell r="J296">
            <v>0.15</v>
          </cell>
          <cell r="K296">
            <v>19244.777777777777</v>
          </cell>
          <cell r="L296">
            <v>3464.06</v>
          </cell>
          <cell r="M296">
            <v>0</v>
          </cell>
          <cell r="N296" t="str">
            <v>ГОЗ</v>
          </cell>
        </row>
        <row r="297">
          <cell r="A297" t="str">
            <v>Комплектация номенклатуры 00000003103 от 23.05.2025 16:30:16</v>
          </cell>
          <cell r="L297">
            <v>0</v>
          </cell>
          <cell r="M297">
            <v>0</v>
          </cell>
          <cell r="N297" t="str">
            <v/>
          </cell>
        </row>
        <row r="298">
          <cell r="A298" t="str">
            <v>КРУГ В1-IV-НД 45 ГОСТ 2590-2006/40 2ГП-УЗ2 ГОСТ 1050-2013</v>
          </cell>
          <cell r="B298" t="str">
            <v>КРУГ 45 ст 40</v>
          </cell>
          <cell r="C298" t="str">
            <v>т</v>
          </cell>
          <cell r="E298">
            <v>0</v>
          </cell>
          <cell r="F298">
            <v>0</v>
          </cell>
          <cell r="G298">
            <v>7.4999999999999997E-2</v>
          </cell>
          <cell r="H298">
            <v>0</v>
          </cell>
          <cell r="I298">
            <v>0</v>
          </cell>
          <cell r="J298">
            <v>7.4999999999999997E-2</v>
          </cell>
          <cell r="K298">
            <v>19244.777777777777</v>
          </cell>
          <cell r="L298">
            <v>1732.03</v>
          </cell>
          <cell r="M298">
            <v>0.39</v>
          </cell>
          <cell r="N298" t="str">
            <v>ГОЗ</v>
          </cell>
        </row>
        <row r="299">
          <cell r="A299" t="str">
            <v>Комплектация номенклатуры 00000003107 от 23.05.2025 16:33:24</v>
          </cell>
          <cell r="L299">
            <v>0</v>
          </cell>
          <cell r="M299">
            <v>0</v>
          </cell>
          <cell r="N299" t="str">
            <v/>
          </cell>
        </row>
        <row r="300">
          <cell r="A300" t="str">
            <v>КРУГ В1-IV-НД 50 ГОСТ 2590-2006/12Х18Н10Т 2ГП-УЗ ГОСТ 5949-2018</v>
          </cell>
          <cell r="B300" t="str">
            <v>КРУГ 50 ст 12Х18Н10Т</v>
          </cell>
          <cell r="C300" t="str">
            <v>т</v>
          </cell>
          <cell r="E300">
            <v>0</v>
          </cell>
          <cell r="F300">
            <v>0</v>
          </cell>
          <cell r="G300">
            <v>6.4000000000000001E-2</v>
          </cell>
          <cell r="H300">
            <v>0</v>
          </cell>
          <cell r="I300">
            <v>0</v>
          </cell>
          <cell r="J300">
            <v>6.4000000000000001E-2</v>
          </cell>
          <cell r="K300">
            <v>277777.734375</v>
          </cell>
          <cell r="L300">
            <v>21333.33</v>
          </cell>
          <cell r="M300">
            <v>0</v>
          </cell>
          <cell r="N300" t="str">
            <v>НХ</v>
          </cell>
        </row>
        <row r="301">
          <cell r="A301" t="str">
            <v>Комплектация номенклатуры 00000003108 от 23.05.2025 16:34:33</v>
          </cell>
          <cell r="L301">
            <v>0</v>
          </cell>
          <cell r="M301">
            <v>0</v>
          </cell>
          <cell r="N301" t="str">
            <v/>
          </cell>
        </row>
        <row r="302">
          <cell r="A302" t="str">
            <v>КРУГ В1-IV-НД 70 ГОСТ 2590-2006/20Х13-Ш 2ГП-ОБТ-Без заусенца-О-УЗК 1 ГОСТ 21120-75 ГОСТ 18968-73</v>
          </cell>
          <cell r="B302" t="str">
            <v>КРУГ 70 ст 20Х13-Ш</v>
          </cell>
          <cell r="C302" t="str">
            <v>т</v>
          </cell>
          <cell r="E302">
            <v>0</v>
          </cell>
          <cell r="F302">
            <v>0</v>
          </cell>
          <cell r="G302">
            <v>0.13400000000000001</v>
          </cell>
          <cell r="H302">
            <v>0</v>
          </cell>
          <cell r="I302">
            <v>0</v>
          </cell>
          <cell r="J302">
            <v>0.13400000000000001</v>
          </cell>
          <cell r="K302">
            <v>22151.741293532337</v>
          </cell>
          <cell r="L302">
            <v>3562</v>
          </cell>
          <cell r="M302">
            <v>0</v>
          </cell>
          <cell r="N302" t="str">
            <v>НХ</v>
          </cell>
        </row>
        <row r="303">
          <cell r="A303" t="str">
            <v>Комплектация номенклатуры 00000003154 от 24.05.2025 13:34:07</v>
          </cell>
          <cell r="L303">
            <v>0</v>
          </cell>
          <cell r="M303">
            <v>0</v>
          </cell>
          <cell r="N303" t="str">
            <v/>
          </cell>
        </row>
        <row r="304">
          <cell r="A304" t="str">
            <v>КРУГ В1-IV-НД 70 ГОСТ 2590-2006/20ХН2М 2ГП-УЗ2 ГОСТ 4543-2016</v>
          </cell>
          <cell r="B304" t="str">
            <v>КРУГ 70 ст 20ХН2М</v>
          </cell>
          <cell r="C304" t="str">
            <v>т</v>
          </cell>
          <cell r="E304">
            <v>0</v>
          </cell>
          <cell r="F304">
            <v>0</v>
          </cell>
          <cell r="G304">
            <v>0.224</v>
          </cell>
          <cell r="H304">
            <v>0</v>
          </cell>
          <cell r="I304">
            <v>0</v>
          </cell>
          <cell r="J304">
            <v>0.224</v>
          </cell>
          <cell r="K304">
            <v>26099.590773809523</v>
          </cell>
          <cell r="L304">
            <v>7015.57</v>
          </cell>
          <cell r="M304">
            <v>0</v>
          </cell>
          <cell r="N304" t="str">
            <v>НХ</v>
          </cell>
        </row>
        <row r="305">
          <cell r="A305" t="str">
            <v>Комплектация номенклатуры 00000003155 от 24.05.2025 13:34:45</v>
          </cell>
          <cell r="L305">
            <v>0</v>
          </cell>
          <cell r="M305">
            <v>0</v>
          </cell>
          <cell r="N305" t="str">
            <v/>
          </cell>
        </row>
        <row r="306">
          <cell r="A306" t="str">
            <v>КРУГ В1-IV-НД 85 ГОСТ 2590-2006/20ХН3А 2ГП-УЗ2 ГОСТ 4543-2016</v>
          </cell>
          <cell r="B306" t="str">
            <v>КРУГ 85 ст 20ХН3А</v>
          </cell>
          <cell r="C306" t="str">
            <v>т</v>
          </cell>
          <cell r="E306">
            <v>0</v>
          </cell>
          <cell r="F306">
            <v>0.35</v>
          </cell>
          <cell r="G306">
            <v>0</v>
          </cell>
          <cell r="H306">
            <v>0</v>
          </cell>
          <cell r="I306">
            <v>0</v>
          </cell>
          <cell r="J306">
            <v>0.35</v>
          </cell>
          <cell r="K306">
            <v>60770.000000000015</v>
          </cell>
          <cell r="L306">
            <v>25523.400000000005</v>
          </cell>
          <cell r="M306">
            <v>0</v>
          </cell>
          <cell r="N306" t="str">
            <v>НХ</v>
          </cell>
        </row>
        <row r="307">
          <cell r="A307" t="str">
            <v>Комплектация номенклатуры 00000004825 от 13.06.2025 13:55:35</v>
          </cell>
          <cell r="L307">
            <v>0</v>
          </cell>
          <cell r="M307">
            <v>0</v>
          </cell>
          <cell r="N307" t="str">
            <v/>
          </cell>
        </row>
        <row r="308">
          <cell r="A308" t="str">
            <v>Труба 110х4 ст 45</v>
          </cell>
          <cell r="B308" t="str">
            <v>Труба 110х4 ст 45</v>
          </cell>
          <cell r="C308" t="str">
            <v>т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0.03</v>
          </cell>
          <cell r="J308">
            <v>0.03</v>
          </cell>
          <cell r="K308">
            <v>76388.888888888891</v>
          </cell>
          <cell r="L308">
            <v>2749.9999999999995</v>
          </cell>
          <cell r="M308">
            <v>0</v>
          </cell>
          <cell r="N308" t="str">
            <v>НХ</v>
          </cell>
        </row>
        <row r="309">
          <cell r="A309" t="str">
            <v>Труба 121х6 ГОСТ 8732-78/20 ГОСТ 8731-74</v>
          </cell>
          <cell r="B309" t="str">
            <v>Труба 121х6 ст 20</v>
          </cell>
          <cell r="C309" t="str">
            <v>т</v>
          </cell>
          <cell r="E309">
            <v>0.13200000000000001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0.13200000000000001</v>
          </cell>
          <cell r="K309">
            <v>25000</v>
          </cell>
          <cell r="L309">
            <v>3960</v>
          </cell>
          <cell r="M309">
            <v>0</v>
          </cell>
          <cell r="N309" t="str">
            <v>НХ</v>
          </cell>
        </row>
        <row r="310">
          <cell r="A310" t="str">
            <v>Комплектация номенклатуры 00000000542 от 29.01.2026 10:30:37</v>
          </cell>
          <cell r="L310">
            <v>0</v>
          </cell>
          <cell r="M310">
            <v>0</v>
          </cell>
          <cell r="N310" t="str">
            <v/>
          </cell>
        </row>
        <row r="311">
          <cell r="A311" t="str">
            <v>Труба 133х10 ГОСТ 8732-78/20 ГОСТ 8731-74</v>
          </cell>
          <cell r="B311" t="str">
            <v>Труба 133х10 ст 20</v>
          </cell>
          <cell r="C311" t="str">
            <v>т</v>
          </cell>
          <cell r="E311">
            <v>0.13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0.13</v>
          </cell>
          <cell r="K311">
            <v>25000</v>
          </cell>
          <cell r="L311">
            <v>3900</v>
          </cell>
          <cell r="M311">
            <v>0</v>
          </cell>
          <cell r="N311" t="str">
            <v>НХ</v>
          </cell>
        </row>
        <row r="312">
          <cell r="A312" t="str">
            <v>Комплектация номенклатуры 00000000548 от 29.01.2026 10:44:50</v>
          </cell>
          <cell r="L312">
            <v>0</v>
          </cell>
          <cell r="M312">
            <v>0</v>
          </cell>
          <cell r="N312" t="str">
            <v/>
          </cell>
        </row>
        <row r="313">
          <cell r="A313" t="str">
            <v>Труба 133х13 ГОСТ 8732-78/20 ГОСТ 8731-74</v>
          </cell>
          <cell r="B313" t="str">
            <v>Труба 133х13 ст 20</v>
          </cell>
          <cell r="C313" t="str">
            <v>т</v>
          </cell>
          <cell r="E313">
            <v>0.28999999999999998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0.28999999999999998</v>
          </cell>
          <cell r="K313">
            <v>25000.000000000004</v>
          </cell>
          <cell r="L313">
            <v>8700</v>
          </cell>
          <cell r="M313">
            <v>0</v>
          </cell>
          <cell r="N313" t="str">
            <v>НХ</v>
          </cell>
        </row>
        <row r="314">
          <cell r="A314" t="str">
            <v>Комплектация номенклатуры 00000000549 от 29.01.2026 10:45:40</v>
          </cell>
          <cell r="L314">
            <v>0</v>
          </cell>
          <cell r="M314">
            <v>0</v>
          </cell>
          <cell r="N314" t="str">
            <v/>
          </cell>
        </row>
        <row r="315">
          <cell r="A315" t="str">
            <v>Труба 18х2,5/12Х18Н10Т ГОСТ 9941-81</v>
          </cell>
          <cell r="B315" t="str">
            <v>Труба 18х2,5 ст 12Х18Н10Т</v>
          </cell>
          <cell r="C315" t="str">
            <v>т</v>
          </cell>
          <cell r="E315">
            <v>0.01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0.01</v>
          </cell>
          <cell r="K315">
            <v>347222.5</v>
          </cell>
          <cell r="L315">
            <v>4166.67</v>
          </cell>
          <cell r="M315">
            <v>0</v>
          </cell>
          <cell r="N315" t="str">
            <v>НХ</v>
          </cell>
        </row>
        <row r="316">
          <cell r="A316" t="str">
            <v>Комплектация номенклатуры 00000000576 от 29.01.2026 13:32:53</v>
          </cell>
          <cell r="L316">
            <v>0</v>
          </cell>
          <cell r="M316">
            <v>0</v>
          </cell>
          <cell r="N316" t="str">
            <v/>
          </cell>
        </row>
        <row r="317">
          <cell r="A317" t="str">
            <v>Труба 20х3 ГОСТ 8734-75/20 ГОСТ 8731-74</v>
          </cell>
          <cell r="B317" t="str">
            <v>Труба 20х3 ст 20</v>
          </cell>
          <cell r="C317" t="str">
            <v>т</v>
          </cell>
          <cell r="E317">
            <v>3.2000000000000001E-2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3.2000000000000001E-2</v>
          </cell>
          <cell r="K317">
            <v>76388.802083333343</v>
          </cell>
          <cell r="L317">
            <v>2933.3300000000004</v>
          </cell>
          <cell r="M317">
            <v>0</v>
          </cell>
          <cell r="N317" t="str">
            <v>НХ</v>
          </cell>
        </row>
        <row r="318">
          <cell r="A318" t="str">
            <v>Комплектация номенклатуры 00000000585 от 29.01.2026 13:44:42</v>
          </cell>
          <cell r="L318">
            <v>0</v>
          </cell>
          <cell r="M318">
            <v>0</v>
          </cell>
          <cell r="N318" t="str">
            <v/>
          </cell>
        </row>
        <row r="319">
          <cell r="A319" t="str">
            <v>Труба 20х5 ГОСТ 8734-75/20 ГОСТ 8731-74</v>
          </cell>
          <cell r="B319" t="str">
            <v>Труба 20х5 ст 20</v>
          </cell>
          <cell r="C319" t="str">
            <v>т</v>
          </cell>
          <cell r="E319">
            <v>1.2E-2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1.2E-2</v>
          </cell>
          <cell r="K319">
            <v>25000</v>
          </cell>
          <cell r="L319">
            <v>360</v>
          </cell>
          <cell r="M319">
            <v>0</v>
          </cell>
          <cell r="N319" t="str">
            <v>НХ</v>
          </cell>
        </row>
        <row r="320">
          <cell r="A320" t="str">
            <v>Комплектация номенклатуры 00000000586 от 29.01.2026 13:47:58</v>
          </cell>
          <cell r="L320">
            <v>0</v>
          </cell>
          <cell r="M320">
            <v>0</v>
          </cell>
          <cell r="N320" t="str">
            <v/>
          </cell>
        </row>
        <row r="321">
          <cell r="A321" t="str">
            <v>Труба 32х3 алюминий</v>
          </cell>
          <cell r="B321" t="str">
            <v>Труба 32х3 алюминий</v>
          </cell>
          <cell r="C321" t="str">
            <v>т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5.0000000000000001E-3</v>
          </cell>
          <cell r="J321">
            <v>5.0000000000000001E-3</v>
          </cell>
          <cell r="K321">
            <v>277778.33333333337</v>
          </cell>
          <cell r="L321">
            <v>1666.6700000000003</v>
          </cell>
          <cell r="M321">
            <v>0</v>
          </cell>
          <cell r="N321" t="str">
            <v>НХ</v>
          </cell>
        </row>
        <row r="322">
          <cell r="A322" t="str">
            <v>Труба 32х4 ГОСТ 8734-75/В10 ГОСТ 8733-74</v>
          </cell>
          <cell r="B322" t="str">
            <v>Труба 32х4 ст В10</v>
          </cell>
          <cell r="C322" t="str">
            <v>т</v>
          </cell>
          <cell r="E322">
            <v>0</v>
          </cell>
          <cell r="F322">
            <v>0</v>
          </cell>
          <cell r="G322">
            <v>0.01</v>
          </cell>
          <cell r="H322">
            <v>0</v>
          </cell>
          <cell r="I322">
            <v>0</v>
          </cell>
          <cell r="J322">
            <v>0.01</v>
          </cell>
          <cell r="K322">
            <v>76389.166666666672</v>
          </cell>
          <cell r="L322">
            <v>916.67000000000007</v>
          </cell>
          <cell r="M322">
            <v>0</v>
          </cell>
          <cell r="N322" t="str">
            <v>ГОЗ</v>
          </cell>
        </row>
        <row r="323">
          <cell r="A323" t="str">
            <v>Комплектация номенклатуры 00000003191 от 26.05.2025 9:00:37</v>
          </cell>
          <cell r="L323">
            <v>0</v>
          </cell>
          <cell r="M323">
            <v>0</v>
          </cell>
          <cell r="N323" t="str">
            <v/>
          </cell>
        </row>
        <row r="324">
          <cell r="A324" t="str">
            <v>Труба 38х3/12Х18Н10Т ГОСТ 9941-81</v>
          </cell>
          <cell r="B324" t="str">
            <v>Труба 38х3 ст 12Х18Н10Т</v>
          </cell>
          <cell r="C324" t="str">
            <v>т</v>
          </cell>
          <cell r="E324">
            <v>0.214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0.214</v>
          </cell>
          <cell r="K324">
            <v>347222.19626168226</v>
          </cell>
          <cell r="L324">
            <v>89166.66</v>
          </cell>
          <cell r="M324">
            <v>0</v>
          </cell>
          <cell r="N324" t="str">
            <v>НХ</v>
          </cell>
        </row>
        <row r="325">
          <cell r="A325" t="str">
            <v>Комплектация номенклатуры 00000000631 от 29.01.2026 16:09:45</v>
          </cell>
          <cell r="L325">
            <v>0</v>
          </cell>
          <cell r="M325">
            <v>0</v>
          </cell>
          <cell r="N325" t="str">
            <v/>
          </cell>
        </row>
        <row r="326">
          <cell r="A326" t="str">
            <v>Комплектация номенклатуры 00000000630 от 29.01.2026 16:09:15</v>
          </cell>
          <cell r="L326">
            <v>0</v>
          </cell>
          <cell r="M326">
            <v>0</v>
          </cell>
          <cell r="N326" t="str">
            <v/>
          </cell>
        </row>
        <row r="327">
          <cell r="A327" t="str">
            <v>Труба 48х6 ГОСТ 8732-78/20 ГОСТ 8731-74</v>
          </cell>
          <cell r="B327" t="str">
            <v>Труба 48х6 ст 20</v>
          </cell>
          <cell r="C327" t="str">
            <v>т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0.154</v>
          </cell>
          <cell r="J327">
            <v>0.154</v>
          </cell>
          <cell r="K327">
            <v>28398.80952380953</v>
          </cell>
          <cell r="L327">
            <v>5248.1000000000013</v>
          </cell>
          <cell r="M327">
            <v>0</v>
          </cell>
          <cell r="N327" t="str">
            <v>НХ</v>
          </cell>
        </row>
        <row r="328">
          <cell r="A328" t="str">
            <v>Труба 57х4 СТ 10-20</v>
          </cell>
          <cell r="B328" t="str">
            <v>Труба 57х4 СТ 10-20</v>
          </cell>
          <cell r="C328" t="str">
            <v>т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0.01</v>
          </cell>
          <cell r="J328">
            <v>0.01</v>
          </cell>
          <cell r="K328">
            <v>76389.166666666672</v>
          </cell>
          <cell r="L328">
            <v>916.67000000000007</v>
          </cell>
          <cell r="M328">
            <v>0</v>
          </cell>
          <cell r="N328" t="str">
            <v>НХ</v>
          </cell>
        </row>
        <row r="329">
          <cell r="A329" t="str">
            <v>Труба 76х2 СТ20</v>
          </cell>
          <cell r="B329" t="str">
            <v>Труба 76х2 СТ20</v>
          </cell>
          <cell r="C329" t="str">
            <v>т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0.1</v>
          </cell>
          <cell r="J329">
            <v>0.1</v>
          </cell>
          <cell r="K329">
            <v>29166.666666666668</v>
          </cell>
          <cell r="L329">
            <v>3500.0000000000005</v>
          </cell>
          <cell r="M329">
            <v>0</v>
          </cell>
          <cell r="N329" t="str">
            <v>НХ</v>
          </cell>
        </row>
        <row r="330">
          <cell r="A330" t="str">
            <v>Труба 76х6 ГОСТ 8732-78/10 ГОСТ 8733-74</v>
          </cell>
          <cell r="B330" t="str">
            <v>Труба 76х6 ст 10</v>
          </cell>
          <cell r="C330" t="str">
            <v>т</v>
          </cell>
          <cell r="E330">
            <v>8.4000000000000005E-2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8.4000000000000005E-2</v>
          </cell>
          <cell r="K330">
            <v>76388.888888888891</v>
          </cell>
          <cell r="L330">
            <v>7700</v>
          </cell>
          <cell r="M330">
            <v>0</v>
          </cell>
          <cell r="N330" t="str">
            <v>НХ</v>
          </cell>
        </row>
        <row r="331">
          <cell r="A331" t="str">
            <v>Комплектация номенклатуры 00000000664 от 29.01.2026 16:45:19</v>
          </cell>
          <cell r="L331">
            <v>0</v>
          </cell>
          <cell r="M331">
            <v>0</v>
          </cell>
          <cell r="N331" t="str">
            <v/>
          </cell>
        </row>
        <row r="332">
          <cell r="A332" t="str">
            <v>Труба 77х6 ст 12Х18Н10Т</v>
          </cell>
          <cell r="B332" t="str">
            <v>Труба 77х6 ст 12Х18Н10Т</v>
          </cell>
          <cell r="C332" t="str">
            <v>т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3.5000000000000003E-2</v>
          </cell>
          <cell r="J332">
            <v>3.5000000000000003E-2</v>
          </cell>
          <cell r="K332">
            <v>347222.14285714284</v>
          </cell>
          <cell r="L332">
            <v>14583.330000000002</v>
          </cell>
          <cell r="M332">
            <v>0</v>
          </cell>
          <cell r="N332" t="str">
            <v>НХ</v>
          </cell>
        </row>
        <row r="333">
          <cell r="A333" t="str">
            <v>Труба 83х4 СТ 20</v>
          </cell>
          <cell r="B333" t="str">
            <v>Труба 83х4 СТ 20</v>
          </cell>
          <cell r="C333" t="str">
            <v>т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0.109</v>
          </cell>
          <cell r="J333">
            <v>0.109</v>
          </cell>
          <cell r="K333">
            <v>25000</v>
          </cell>
          <cell r="L333">
            <v>3270</v>
          </cell>
          <cell r="M333">
            <v>0</v>
          </cell>
          <cell r="N333" t="str">
            <v>НХ</v>
          </cell>
        </row>
        <row r="334">
          <cell r="A334" t="str">
            <v>труба проф 40*40*5 ст 15кп</v>
          </cell>
          <cell r="B334" t="str">
            <v>труба проф 40*40*5 ст 15кп</v>
          </cell>
          <cell r="C334" t="str">
            <v>т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2.1999999999999999E-2</v>
          </cell>
          <cell r="J334">
            <v>2.1999999999999999E-2</v>
          </cell>
          <cell r="K334">
            <v>32312.878787878788</v>
          </cell>
          <cell r="L334">
            <v>853.06</v>
          </cell>
          <cell r="M334">
            <v>0</v>
          </cell>
          <cell r="N334" t="str">
            <v>НХ</v>
          </cell>
        </row>
        <row r="335">
          <cell r="A335" t="str">
            <v>Уголок 100х100х8 ГОСТ 8509-93/Ст3пс ГОСТ 535-2005</v>
          </cell>
          <cell r="B335" t="str">
            <v>Уголок 100х100х8 ст Ст3пс</v>
          </cell>
          <cell r="C335" t="str">
            <v>т</v>
          </cell>
          <cell r="E335">
            <v>0</v>
          </cell>
          <cell r="F335">
            <v>0</v>
          </cell>
          <cell r="G335">
            <v>5.7000000000000002E-2</v>
          </cell>
          <cell r="H335">
            <v>0</v>
          </cell>
          <cell r="I335">
            <v>0</v>
          </cell>
          <cell r="J335">
            <v>5.7000000000000002E-2</v>
          </cell>
          <cell r="K335">
            <v>76388.888888888891</v>
          </cell>
          <cell r="L335">
            <v>5225</v>
          </cell>
          <cell r="M335">
            <v>0</v>
          </cell>
          <cell r="N335" t="str">
            <v>НХ</v>
          </cell>
        </row>
        <row r="336">
          <cell r="A336" t="str">
            <v>Комплектация номенклатуры 00000002824 от 15.05.2025 13:26:06</v>
          </cell>
          <cell r="L336">
            <v>0</v>
          </cell>
          <cell r="M336">
            <v>0</v>
          </cell>
          <cell r="N336" t="str">
            <v/>
          </cell>
        </row>
        <row r="337">
          <cell r="A337" t="str">
            <v>Уголок 25х25х4 ГОСТ 8509-93/Ст3сп ГОСТ 535-2005</v>
          </cell>
          <cell r="B337" t="str">
            <v>Уголок 25х25х4 ст Ст3сп</v>
          </cell>
          <cell r="C337" t="str">
            <v>т</v>
          </cell>
          <cell r="E337">
            <v>0</v>
          </cell>
          <cell r="F337">
            <v>0</v>
          </cell>
          <cell r="G337">
            <v>5.0000000000000001E-3</v>
          </cell>
          <cell r="H337">
            <v>0</v>
          </cell>
          <cell r="I337">
            <v>0</v>
          </cell>
          <cell r="J337">
            <v>5.0000000000000001E-3</v>
          </cell>
          <cell r="K337">
            <v>48611.666666666672</v>
          </cell>
          <cell r="L337">
            <v>291.67</v>
          </cell>
          <cell r="M337">
            <v>0</v>
          </cell>
          <cell r="N337" t="str">
            <v>НХ</v>
          </cell>
        </row>
        <row r="338">
          <cell r="A338" t="str">
            <v>Комплектация номенклатуры 00000002923 от 15.05.2025 17:32:14</v>
          </cell>
          <cell r="L338">
            <v>0</v>
          </cell>
          <cell r="M338">
            <v>0</v>
          </cell>
          <cell r="N338" t="str">
            <v/>
          </cell>
        </row>
        <row r="339">
          <cell r="A339" t="str">
            <v>Уголок 75х75х5 ГОСТ 8509-93/Ст3сп ГОСТ 535-2005</v>
          </cell>
          <cell r="B339" t="str">
            <v>Уголок 75х75х5 ст Ст3сп</v>
          </cell>
          <cell r="C339" t="str">
            <v>т</v>
          </cell>
          <cell r="E339">
            <v>0</v>
          </cell>
          <cell r="F339">
            <v>0</v>
          </cell>
          <cell r="G339">
            <v>0.01</v>
          </cell>
          <cell r="H339">
            <v>0</v>
          </cell>
          <cell r="I339">
            <v>0</v>
          </cell>
          <cell r="J339">
            <v>0.01</v>
          </cell>
          <cell r="K339">
            <v>48610.833333333336</v>
          </cell>
          <cell r="L339">
            <v>583.33000000000004</v>
          </cell>
          <cell r="M339">
            <v>0</v>
          </cell>
          <cell r="N339" t="str">
            <v>НХ</v>
          </cell>
        </row>
        <row r="340">
          <cell r="A340" t="str">
            <v>Комплектация номенклатуры 00000002810 от 15.05.2025 13:06:30</v>
          </cell>
          <cell r="L340">
            <v>0</v>
          </cell>
          <cell r="M340">
            <v>0</v>
          </cell>
          <cell r="N340" t="str">
            <v/>
          </cell>
        </row>
        <row r="341">
          <cell r="A341" t="str">
            <v>ШЕСТИГРАННИК 32 ГОСТ 2879-2006/45 ГОСТ 1050-2013</v>
          </cell>
          <cell r="B341" t="str">
            <v>ШЕСТИГРАННИК 32 ст 45</v>
          </cell>
          <cell r="C341" t="str">
            <v>т</v>
          </cell>
          <cell r="E341">
            <v>0</v>
          </cell>
          <cell r="F341">
            <v>0</v>
          </cell>
          <cell r="G341">
            <v>0.308</v>
          </cell>
          <cell r="H341">
            <v>0</v>
          </cell>
          <cell r="I341">
            <v>0</v>
          </cell>
          <cell r="J341">
            <v>0.308</v>
          </cell>
          <cell r="K341">
            <v>16729.518398268399</v>
          </cell>
          <cell r="L341">
            <v>6183.23</v>
          </cell>
          <cell r="M341">
            <v>0</v>
          </cell>
          <cell r="N341" t="str">
            <v>НХ</v>
          </cell>
        </row>
        <row r="342">
          <cell r="A342" t="str">
            <v>Комплектация номенклатуры 00000003326 от 29.05.2025 15:05:03</v>
          </cell>
          <cell r="L342">
            <v>0</v>
          </cell>
          <cell r="M342">
            <v>0</v>
          </cell>
          <cell r="N342" t="str">
            <v/>
          </cell>
        </row>
        <row r="343">
          <cell r="A343" t="str">
            <v>Я Не использовать Круг 100 ст 25ХГНМТ</v>
          </cell>
          <cell r="B343" t="str">
            <v>Я Не использовать Круг 100 ст 25ХГНМТ</v>
          </cell>
          <cell r="C343" t="str">
            <v>т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0.1</v>
          </cell>
          <cell r="J343">
            <v>0.1</v>
          </cell>
          <cell r="K343">
            <v>29049.833333333332</v>
          </cell>
          <cell r="L343">
            <v>3485.98</v>
          </cell>
          <cell r="M343">
            <v>0</v>
          </cell>
          <cell r="N343" t="str">
            <v>НХ</v>
          </cell>
        </row>
        <row r="344">
          <cell r="A344" t="str">
            <v>Я Не использовать Круг 105 ст 20ХН2М</v>
          </cell>
          <cell r="B344" t="str">
            <v>Я Не использовать Круг 105 ст 20ХН2М</v>
          </cell>
          <cell r="C344" t="str">
            <v>т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0.64</v>
          </cell>
          <cell r="J344">
            <v>0.64</v>
          </cell>
          <cell r="K344">
            <v>19044.309895833336</v>
          </cell>
          <cell r="L344">
            <v>14626.030000000002</v>
          </cell>
          <cell r="M344">
            <v>0</v>
          </cell>
          <cell r="N344" t="str">
            <v>НХ</v>
          </cell>
        </row>
        <row r="345">
          <cell r="A345" t="str">
            <v>Я Не использовать Круг 120 ст 12ХН2</v>
          </cell>
          <cell r="B345" t="str">
            <v>Я Не использовать Круг 120 ст 12ХН2</v>
          </cell>
          <cell r="C345" t="str">
            <v>т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0.498</v>
          </cell>
          <cell r="J345">
            <v>0.498</v>
          </cell>
          <cell r="K345">
            <v>29157.513386880855</v>
          </cell>
          <cell r="L345">
            <v>17424.53</v>
          </cell>
          <cell r="M345">
            <v>0</v>
          </cell>
          <cell r="N345" t="str">
            <v>НХ</v>
          </cell>
        </row>
        <row r="346">
          <cell r="A346" t="str">
            <v>Я Не использовать Круг 130 ст 20ХГНТР</v>
          </cell>
          <cell r="B346" t="str">
            <v>Я Не использовать Круг 130 ст 20ХГНТР</v>
          </cell>
          <cell r="C346" t="str">
            <v>т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1.66</v>
          </cell>
          <cell r="J346">
            <v>1.66</v>
          </cell>
          <cell r="K346">
            <v>26666.666666666668</v>
          </cell>
          <cell r="L346">
            <v>53119.999999999993</v>
          </cell>
          <cell r="M346">
            <v>0</v>
          </cell>
          <cell r="N346" t="str">
            <v>НХ</v>
          </cell>
        </row>
        <row r="347">
          <cell r="A347" t="str">
            <v>Я Не использовать Круг 130 ст 55пп</v>
          </cell>
          <cell r="B347" t="str">
            <v>Я Не использовать Круг 130 ст 55пп</v>
          </cell>
          <cell r="C347" t="str">
            <v>т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0.39500000000000002</v>
          </cell>
          <cell r="J347">
            <v>0.39500000000000002</v>
          </cell>
          <cell r="K347">
            <v>26413.502109704641</v>
          </cell>
          <cell r="L347">
            <v>12520</v>
          </cell>
          <cell r="M347">
            <v>0</v>
          </cell>
          <cell r="N347" t="str">
            <v>НХ</v>
          </cell>
        </row>
        <row r="348">
          <cell r="A348" t="str">
            <v>Я Не использовать Круг 150 ст 15хгн2та кр. 329</v>
          </cell>
          <cell r="B348" t="str">
            <v>Я Не использовать Круг 150 ст 15хгн2та кр. 329</v>
          </cell>
          <cell r="C348" t="str">
            <v>т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11.951000000000001</v>
          </cell>
          <cell r="J348">
            <v>11.951000000000001</v>
          </cell>
          <cell r="K348">
            <v>46160.78780018408</v>
          </cell>
          <cell r="L348">
            <v>662001.09</v>
          </cell>
          <cell r="M348">
            <v>0</v>
          </cell>
          <cell r="N348" t="str">
            <v>НХ</v>
          </cell>
        </row>
        <row r="349">
          <cell r="A349" t="str">
            <v>Я Не использовать Круг 150 ст 35г2</v>
          </cell>
          <cell r="B349" t="str">
            <v>Я Не использовать Круг 150 ст 35г2</v>
          </cell>
          <cell r="C349" t="str">
            <v>т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8.5999999999999993E-2</v>
          </cell>
          <cell r="J349">
            <v>8.5999999999999993E-2</v>
          </cell>
          <cell r="K349">
            <v>23333.333333333336</v>
          </cell>
          <cell r="L349">
            <v>2408</v>
          </cell>
          <cell r="M349">
            <v>0</v>
          </cell>
          <cell r="N349" t="str">
            <v>НХ</v>
          </cell>
        </row>
        <row r="350">
          <cell r="A350" t="str">
            <v>Я Не использовать Круг 30 ГОСТ 2590-2006 сталь 14Х17Н2  ГОСТ 5949-75</v>
          </cell>
          <cell r="B350" t="str">
            <v>Я Не использовать Круг 30 ГОСТ 2590-2006 сталь 14Х17Н2  ГОСТ 5949-75</v>
          </cell>
          <cell r="C350" t="str">
            <v>т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1.6E-2</v>
          </cell>
          <cell r="J350">
            <v>1.6E-2</v>
          </cell>
          <cell r="K350">
            <v>48611.458333333336</v>
          </cell>
          <cell r="L350">
            <v>933.34</v>
          </cell>
          <cell r="M350">
            <v>0</v>
          </cell>
          <cell r="N350" t="str">
            <v>НХ</v>
          </cell>
        </row>
        <row r="351">
          <cell r="A351" t="str">
            <v>Я Не использовать Круг 30 ст 5Х3В3МФС</v>
          </cell>
          <cell r="B351" t="str">
            <v>Я Не использовать Круг 30 ст 5Х3В3МФС</v>
          </cell>
          <cell r="C351" t="str">
            <v>т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1.4999999999999999E-2</v>
          </cell>
          <cell r="J351">
            <v>1.4999999999999999E-2</v>
          </cell>
          <cell r="K351">
            <v>21490</v>
          </cell>
          <cell r="L351">
            <v>386.81999999999994</v>
          </cell>
          <cell r="M351">
            <v>0</v>
          </cell>
          <cell r="N351" t="str">
            <v>НХ</v>
          </cell>
        </row>
        <row r="352">
          <cell r="A352" t="str">
            <v>Я Не использовать круг 32 ст 18ХГТ</v>
          </cell>
          <cell r="B352" t="str">
            <v>Я Не использовать круг 32 ст 18ХГТ</v>
          </cell>
          <cell r="C352" t="str">
            <v>т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0.03</v>
          </cell>
          <cell r="J352">
            <v>0.03</v>
          </cell>
          <cell r="K352">
            <v>20060.555555555555</v>
          </cell>
          <cell r="L352">
            <v>722.18</v>
          </cell>
          <cell r="M352">
            <v>0</v>
          </cell>
          <cell r="N352" t="str">
            <v>НХ</v>
          </cell>
        </row>
        <row r="353">
          <cell r="A353" t="str">
            <v>Я Не использовать Круг 34 ст 25</v>
          </cell>
          <cell r="B353" t="str">
            <v>Я Не использовать Круг 34 ст 25</v>
          </cell>
          <cell r="C353" t="str">
            <v>т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0.13</v>
          </cell>
          <cell r="J353">
            <v>0.13</v>
          </cell>
          <cell r="K353">
            <v>19583.333333333336</v>
          </cell>
          <cell r="L353">
            <v>3055.0000000000005</v>
          </cell>
          <cell r="M353">
            <v>0</v>
          </cell>
          <cell r="N353" t="str">
            <v>НХ</v>
          </cell>
        </row>
        <row r="354">
          <cell r="A354" t="str">
            <v>Я Не использовать Круг 35 ст 40ХН</v>
          </cell>
          <cell r="B354" t="str">
            <v>Я Не использовать Круг 35 ст 40ХН</v>
          </cell>
          <cell r="C354" t="str">
            <v>т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0.04</v>
          </cell>
          <cell r="J354">
            <v>0.04</v>
          </cell>
          <cell r="K354">
            <v>28365.416666666668</v>
          </cell>
          <cell r="L354">
            <v>1361.5400000000002</v>
          </cell>
          <cell r="M354">
            <v>0</v>
          </cell>
          <cell r="N354" t="str">
            <v>НХ</v>
          </cell>
        </row>
        <row r="355">
          <cell r="A355" t="str">
            <v>Я Не использовать Круг 36 ст 12Х2Н4А</v>
          </cell>
          <cell r="B355" t="str">
            <v>Я Не использовать Круг 36 ст 12Х2Н4А</v>
          </cell>
          <cell r="C355" t="str">
            <v>т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2.7E-2</v>
          </cell>
          <cell r="J355">
            <v>2.7E-2</v>
          </cell>
          <cell r="K355">
            <v>29166.666666666668</v>
          </cell>
          <cell r="L355">
            <v>945</v>
          </cell>
          <cell r="M355">
            <v>0</v>
          </cell>
          <cell r="N355" t="str">
            <v>НХ</v>
          </cell>
        </row>
        <row r="356">
          <cell r="A356" t="str">
            <v>Я Не использовать Круг 38 ст 40</v>
          </cell>
          <cell r="B356" t="str">
            <v>Я Не использовать Круг 38 ст 40</v>
          </cell>
          <cell r="C356" t="str">
            <v>т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3.5000000000000003E-2</v>
          </cell>
          <cell r="J356">
            <v>3.5000000000000003E-2</v>
          </cell>
          <cell r="K356">
            <v>16057.619047619046</v>
          </cell>
          <cell r="L356">
            <v>674.42</v>
          </cell>
          <cell r="M356">
            <v>0</v>
          </cell>
          <cell r="N356" t="str">
            <v>НХ</v>
          </cell>
        </row>
        <row r="357">
          <cell r="A357" t="str">
            <v>Я Не использовать Круг 40 ст 30Х</v>
          </cell>
          <cell r="B357" t="str">
            <v>Я Не использовать Круг 40 ст 30Х</v>
          </cell>
          <cell r="C357" t="str">
            <v>т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0.03</v>
          </cell>
          <cell r="J357">
            <v>0.03</v>
          </cell>
          <cell r="K357">
            <v>18765.277777777777</v>
          </cell>
          <cell r="L357">
            <v>675.54999999999984</v>
          </cell>
          <cell r="M357">
            <v>0</v>
          </cell>
          <cell r="N357" t="str">
            <v>НХ</v>
          </cell>
        </row>
        <row r="358">
          <cell r="A358" t="str">
            <v>Я Не использовать Круг 40 ст 30ХГСА</v>
          </cell>
          <cell r="B358" t="str">
            <v>Я Не использовать Круг 40 ст 30ХГСА</v>
          </cell>
          <cell r="C358" t="str">
            <v>т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1.4999999999999999E-2</v>
          </cell>
          <cell r="J358">
            <v>1.4999999999999999E-2</v>
          </cell>
          <cell r="K358">
            <v>22916.666666666668</v>
          </cell>
          <cell r="L358">
            <v>412.5</v>
          </cell>
          <cell r="M358">
            <v>0</v>
          </cell>
          <cell r="N358" t="str">
            <v>НХ</v>
          </cell>
        </row>
        <row r="359">
          <cell r="A359" t="str">
            <v>Я Не использовать Круг 45 ст 27ХГР</v>
          </cell>
          <cell r="B359" t="str">
            <v>Я Не использовать Круг 45 ст 27ХГР</v>
          </cell>
          <cell r="C359" t="str">
            <v>т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9.8000000000000004E-2</v>
          </cell>
          <cell r="J359">
            <v>9.8000000000000004E-2</v>
          </cell>
          <cell r="K359">
            <v>19244.727891156461</v>
          </cell>
          <cell r="L359">
            <v>2263.1799999999998</v>
          </cell>
          <cell r="M359">
            <v>0</v>
          </cell>
          <cell r="N359" t="str">
            <v>НХ</v>
          </cell>
        </row>
        <row r="360">
          <cell r="A360" t="str">
            <v>Я Не использовать Круг 45 ст 30Х</v>
          </cell>
          <cell r="B360" t="str">
            <v>Я Не использовать Круг 45 ст 30Х</v>
          </cell>
          <cell r="C360" t="str">
            <v>т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8.0000000000000002E-3</v>
          </cell>
          <cell r="J360">
            <v>8.0000000000000002E-3</v>
          </cell>
          <cell r="K360">
            <v>20000</v>
          </cell>
          <cell r="L360">
            <v>192</v>
          </cell>
          <cell r="M360">
            <v>0</v>
          </cell>
          <cell r="N360" t="str">
            <v>НХ</v>
          </cell>
        </row>
        <row r="361">
          <cell r="A361" t="str">
            <v>Я Не использовать Круг 45 ст 35г</v>
          </cell>
          <cell r="B361" t="str">
            <v>Я Не использовать Круг 45 ст 35г</v>
          </cell>
          <cell r="C361" t="str">
            <v>т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0.09</v>
          </cell>
          <cell r="J361">
            <v>0.09</v>
          </cell>
          <cell r="K361">
            <v>20032.03703703704</v>
          </cell>
          <cell r="L361">
            <v>2163.46</v>
          </cell>
          <cell r="M361">
            <v>0</v>
          </cell>
          <cell r="N361" t="str">
            <v>НХ</v>
          </cell>
        </row>
        <row r="362">
          <cell r="A362" t="str">
            <v>Я Не использовать Круг 45 ст Р6М5</v>
          </cell>
          <cell r="B362" t="str">
            <v>Я Не использовать Круг 45 ст Р6М5</v>
          </cell>
          <cell r="C362" t="str">
            <v>т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0.17</v>
          </cell>
          <cell r="J362">
            <v>0.17</v>
          </cell>
          <cell r="K362">
            <v>19244.754901960783</v>
          </cell>
          <cell r="L362">
            <v>3925.9300000000003</v>
          </cell>
          <cell r="M362">
            <v>0</v>
          </cell>
          <cell r="N362" t="str">
            <v>НХ</v>
          </cell>
        </row>
        <row r="363">
          <cell r="A363" t="str">
            <v>Я Не использовать Круг 47 ст 08Х18Н10Т</v>
          </cell>
          <cell r="B363" t="str">
            <v>Я Не использовать Круг 47 ст 08Х18Н10Т</v>
          </cell>
          <cell r="C363" t="str">
            <v>т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1.7000000000000001E-2</v>
          </cell>
          <cell r="J363">
            <v>1.7000000000000001E-2</v>
          </cell>
          <cell r="K363">
            <v>277777.9411764706</v>
          </cell>
          <cell r="L363">
            <v>5666.67</v>
          </cell>
          <cell r="M363">
            <v>0</v>
          </cell>
          <cell r="N363" t="str">
            <v>НХ</v>
          </cell>
        </row>
        <row r="364">
          <cell r="A364" t="str">
            <v>Я Не использовать Круг 50 ст 12Х2Н4А</v>
          </cell>
          <cell r="B364" t="str">
            <v>Я Не использовать Круг 50 ст 12Х2Н4А</v>
          </cell>
          <cell r="C364" t="str">
            <v>т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0.08</v>
          </cell>
          <cell r="J364">
            <v>0.08</v>
          </cell>
          <cell r="K364">
            <v>37113.958333333336</v>
          </cell>
          <cell r="L364">
            <v>3562.94</v>
          </cell>
          <cell r="M364">
            <v>0</v>
          </cell>
          <cell r="N364" t="str">
            <v>НХ</v>
          </cell>
        </row>
        <row r="365">
          <cell r="A365" t="str">
            <v>Я Не использовать Круг 50 ст 20Х</v>
          </cell>
          <cell r="B365" t="str">
            <v>Я Не использовать Круг 50 ст 20Х</v>
          </cell>
          <cell r="C365" t="str">
            <v>т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4.1000000000000002E-2</v>
          </cell>
          <cell r="J365">
            <v>4.1000000000000002E-2</v>
          </cell>
          <cell r="K365">
            <v>37114.024390243903</v>
          </cell>
          <cell r="L365">
            <v>1826.0100000000002</v>
          </cell>
          <cell r="M365">
            <v>0</v>
          </cell>
          <cell r="N365" t="str">
            <v>НХ</v>
          </cell>
        </row>
        <row r="366">
          <cell r="A366" t="str">
            <v>Я Не использовать Круг 50 ст 20ХН</v>
          </cell>
          <cell r="B366" t="str">
            <v>Я Не использовать Круг 50 ст 20ХН</v>
          </cell>
          <cell r="C366" t="str">
            <v>т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4.3999999999999997E-2</v>
          </cell>
          <cell r="J366">
            <v>4.3999999999999997E-2</v>
          </cell>
          <cell r="K366">
            <v>20833.333333333336</v>
          </cell>
          <cell r="L366">
            <v>1100</v>
          </cell>
          <cell r="M366">
            <v>0</v>
          </cell>
          <cell r="N366" t="str">
            <v>НХ</v>
          </cell>
        </row>
        <row r="367">
          <cell r="A367" t="str">
            <v>Я Не использовать Круг 50 ст 20ХН3А</v>
          </cell>
          <cell r="B367" t="str">
            <v>Я Не использовать Круг 50 ст 20ХН3А</v>
          </cell>
          <cell r="C367" t="str">
            <v>т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0.46600000000000003</v>
          </cell>
          <cell r="J367">
            <v>0.46600000000000003</v>
          </cell>
          <cell r="K367">
            <v>77313.233190271814</v>
          </cell>
          <cell r="L367">
            <v>43233.56</v>
          </cell>
          <cell r="M367">
            <v>0</v>
          </cell>
          <cell r="N367" t="str">
            <v>НХ</v>
          </cell>
        </row>
        <row r="368">
          <cell r="A368" t="str">
            <v>Я Не использовать Круг 50 ст 45ХН2МФА</v>
          </cell>
          <cell r="B368" t="str">
            <v>Я Не использовать Круг 50 ст 45ХН2МФА</v>
          </cell>
          <cell r="C368" t="str">
            <v>т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0.221</v>
          </cell>
          <cell r="J368">
            <v>0.221</v>
          </cell>
          <cell r="K368">
            <v>27425.075414781295</v>
          </cell>
          <cell r="L368">
            <v>7273.13</v>
          </cell>
          <cell r="M368">
            <v>0</v>
          </cell>
          <cell r="N368" t="str">
            <v>НХ</v>
          </cell>
        </row>
        <row r="369">
          <cell r="A369" t="str">
            <v>Я Не использовать Круг 50 ст 4Х5В2ФС(ЭИ-958)</v>
          </cell>
          <cell r="B369" t="str">
            <v>Я Не использовать Круг 50 ст 4Х5В2ФС(ЭИ-958)</v>
          </cell>
          <cell r="C369" t="str">
            <v>т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3.0000000000000001E-3</v>
          </cell>
          <cell r="J369">
            <v>3.0000000000000001E-3</v>
          </cell>
          <cell r="K369">
            <v>22033.333333333332</v>
          </cell>
          <cell r="L369">
            <v>79.319999999999993</v>
          </cell>
          <cell r="M369">
            <v>0</v>
          </cell>
          <cell r="N369" t="str">
            <v>НХ</v>
          </cell>
        </row>
        <row r="370">
          <cell r="A370" t="str">
            <v>Я Не использовать Круг 50 ст 5ХНМ</v>
          </cell>
          <cell r="B370" t="str">
            <v>Я Не использовать Круг 50 ст 5ХНМ</v>
          </cell>
          <cell r="C370" t="str">
            <v>т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4.8000000000000001E-2</v>
          </cell>
          <cell r="J370">
            <v>4.8000000000000001E-2</v>
          </cell>
          <cell r="K370">
            <v>22033.506944444449</v>
          </cell>
          <cell r="L370">
            <v>1269.1300000000003</v>
          </cell>
          <cell r="M370">
            <v>0</v>
          </cell>
          <cell r="N370" t="str">
            <v>НХ</v>
          </cell>
        </row>
        <row r="371">
          <cell r="A371" t="str">
            <v>Я Не использовать Круг 60 ст 20Х2Н4А</v>
          </cell>
          <cell r="B371" t="str">
            <v>Я Не использовать Круг 60 ст 20Х2Н4А</v>
          </cell>
          <cell r="C371" t="str">
            <v>т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0.05</v>
          </cell>
          <cell r="J371">
            <v>0.05</v>
          </cell>
          <cell r="K371">
            <v>21322</v>
          </cell>
          <cell r="L371">
            <v>1279.3200000000002</v>
          </cell>
          <cell r="M371">
            <v>0</v>
          </cell>
          <cell r="N371" t="str">
            <v>НХ</v>
          </cell>
        </row>
        <row r="372">
          <cell r="A372" t="str">
            <v>Я Не использовать Круг 60 ст 5Х3В3МФС (ДИ 23)</v>
          </cell>
          <cell r="B372" t="str">
            <v>Я Не использовать Круг 60 ст 5Х3В3МФС (ДИ 23)</v>
          </cell>
          <cell r="C372" t="str">
            <v>т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2E-3</v>
          </cell>
          <cell r="J372">
            <v>2E-3</v>
          </cell>
          <cell r="K372">
            <v>21320.833333333336</v>
          </cell>
          <cell r="L372">
            <v>51.170000000000009</v>
          </cell>
          <cell r="M372">
            <v>0</v>
          </cell>
          <cell r="N372" t="str">
            <v>НХ</v>
          </cell>
        </row>
        <row r="373">
          <cell r="A373" t="str">
            <v>Я Не использовать Круг 60 ст 7Х3</v>
          </cell>
          <cell r="B373" t="str">
            <v>Я Не использовать Круг 60 ст 7Х3</v>
          </cell>
          <cell r="C373" t="str">
            <v>т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0.435</v>
          </cell>
          <cell r="J373">
            <v>0.435</v>
          </cell>
          <cell r="K373">
            <v>21322.030651341</v>
          </cell>
          <cell r="L373">
            <v>11130.1</v>
          </cell>
          <cell r="M373">
            <v>0</v>
          </cell>
          <cell r="N373" t="str">
            <v>НХ</v>
          </cell>
        </row>
        <row r="374">
          <cell r="A374" t="str">
            <v>Я Не использовать Круг 65 ст 5Х3В3МФС (ДИ 23)</v>
          </cell>
          <cell r="B374" t="str">
            <v>Я Не использовать Круг 65 ст 5Х3В3МФС (ДИ 23)</v>
          </cell>
          <cell r="C374" t="str">
            <v>т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6.0000000000000001E-3</v>
          </cell>
          <cell r="J374">
            <v>6.0000000000000001E-3</v>
          </cell>
          <cell r="K374">
            <v>21520.833333333332</v>
          </cell>
          <cell r="L374">
            <v>154.94999999999999</v>
          </cell>
          <cell r="M374">
            <v>0</v>
          </cell>
          <cell r="N374" t="str">
            <v>НХ</v>
          </cell>
        </row>
        <row r="375">
          <cell r="A375" t="str">
            <v>Я Не использовать Круг 70 ст 45гл</v>
          </cell>
          <cell r="B375" t="str">
            <v>Я Не использовать Круг 70 ст 45гл</v>
          </cell>
          <cell r="C375" t="str">
            <v>т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3.7999999999999999E-2</v>
          </cell>
          <cell r="J375">
            <v>3.7999999999999999E-2</v>
          </cell>
          <cell r="K375">
            <v>35000</v>
          </cell>
          <cell r="L375">
            <v>1596</v>
          </cell>
          <cell r="M375">
            <v>0</v>
          </cell>
          <cell r="N375" t="str">
            <v>НХ</v>
          </cell>
        </row>
        <row r="376">
          <cell r="A376" t="str">
            <v>Я Не использовать Круг 72 ст 27хгр</v>
          </cell>
          <cell r="B376" t="str">
            <v>Я Не использовать Круг 72 ст 27хгр</v>
          </cell>
          <cell r="C376" t="str">
            <v>т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0.106</v>
          </cell>
          <cell r="J376">
            <v>0.106</v>
          </cell>
          <cell r="K376">
            <v>24903.852201257865</v>
          </cell>
          <cell r="L376">
            <v>3167.7700000000004</v>
          </cell>
          <cell r="M376">
            <v>0</v>
          </cell>
          <cell r="N376" t="str">
            <v>НХ</v>
          </cell>
        </row>
        <row r="377">
          <cell r="A377" t="str">
            <v>Я Не использовать Круг 80 ст 4Х5В2ФС (ЭИ958)</v>
          </cell>
          <cell r="B377" t="str">
            <v>Я Не использовать Круг 80 ст 4Х5В2ФС (ЭИ958)</v>
          </cell>
          <cell r="C377" t="str">
            <v>т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5.3999999999999999E-2</v>
          </cell>
          <cell r="J377">
            <v>5.3999999999999999E-2</v>
          </cell>
          <cell r="K377">
            <v>56591.512345679017</v>
          </cell>
          <cell r="L377">
            <v>3667.1300000000006</v>
          </cell>
          <cell r="M377">
            <v>0</v>
          </cell>
          <cell r="N377" t="str">
            <v>НХ</v>
          </cell>
        </row>
        <row r="378">
          <cell r="A378" t="str">
            <v>Я Не использовать Круг 95 ст 50Г</v>
          </cell>
          <cell r="B378" t="str">
            <v>Я Не использовать Круг 95 ст 50Г</v>
          </cell>
          <cell r="C378" t="str">
            <v>т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0.13500000000000001</v>
          </cell>
          <cell r="J378">
            <v>0.13500000000000001</v>
          </cell>
          <cell r="K378">
            <v>24999.999999999996</v>
          </cell>
          <cell r="L378">
            <v>4049.9999999999991</v>
          </cell>
          <cell r="M378">
            <v>0</v>
          </cell>
          <cell r="N378" t="str">
            <v>НХ</v>
          </cell>
        </row>
        <row r="379">
          <cell r="A379" t="str">
            <v>70/1-3-8 Склад металла кузнечного производства, т</v>
          </cell>
          <cell r="C379" t="str">
            <v>Тонны</v>
          </cell>
          <cell r="D379">
            <v>14047.935000000012</v>
          </cell>
          <cell r="E379">
            <v>1352.2488749999998</v>
          </cell>
          <cell r="F379">
            <v>2529.731001000001</v>
          </cell>
          <cell r="G379">
            <v>1871.4534989999995</v>
          </cell>
          <cell r="H379">
            <v>1191.8300000000002</v>
          </cell>
          <cell r="I379">
            <v>1917.5428999999988</v>
          </cell>
          <cell r="J379">
            <v>22910.741275000015</v>
          </cell>
          <cell r="L379">
            <v>1764292974.5052652</v>
          </cell>
          <cell r="M379">
            <v>34232.305053000011</v>
          </cell>
        </row>
        <row r="380">
          <cell r="A380" t="str">
            <v>70/1-3-8 Склад металла кузнечного производства, шт</v>
          </cell>
          <cell r="C380" t="str">
            <v>Штуки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L380">
            <v>0</v>
          </cell>
          <cell r="M380">
            <v>0</v>
          </cell>
        </row>
        <row r="381">
          <cell r="A381" t="str">
            <v>КВАДРАТ 125 ГОСТ 1133-71/08Х13 ТС 2118-2025</v>
          </cell>
          <cell r="B381" t="str">
            <v>КВАДРАТ 125 ст 08Х13</v>
          </cell>
          <cell r="C381" t="str">
            <v>т</v>
          </cell>
          <cell r="D381">
            <v>0</v>
          </cell>
          <cell r="E381">
            <v>0</v>
          </cell>
          <cell r="F381">
            <v>19.385000000000002</v>
          </cell>
          <cell r="G381">
            <v>0</v>
          </cell>
          <cell r="H381">
            <v>0</v>
          </cell>
          <cell r="I381">
            <v>0</v>
          </cell>
          <cell r="J381">
            <v>19.385000000000002</v>
          </cell>
          <cell r="K381">
            <v>63916.666666666672</v>
          </cell>
          <cell r="L381">
            <v>1486829.5000000002</v>
          </cell>
          <cell r="M381">
            <v>0</v>
          </cell>
          <cell r="N381" t="str">
            <v>НХ</v>
          </cell>
        </row>
        <row r="382">
          <cell r="A382" t="str">
            <v>Комплектация номенклатуры 00000007644 от 23.09.2025 8:19:59</v>
          </cell>
          <cell r="D382">
            <v>0</v>
          </cell>
          <cell r="J382">
            <v>0</v>
          </cell>
          <cell r="L382">
            <v>0</v>
          </cell>
          <cell r="M382">
            <v>0</v>
          </cell>
          <cell r="N382" t="str">
            <v/>
          </cell>
        </row>
        <row r="383">
          <cell r="A383" t="str">
            <v>КВАДРАТ 125х6000/08Х13 ТС 2118-2025</v>
          </cell>
          <cell r="B383" t="str">
            <v>КВАДРАТ 125 ст 08Х13</v>
          </cell>
          <cell r="C383" t="str">
            <v>т</v>
          </cell>
          <cell r="D383">
            <v>0</v>
          </cell>
          <cell r="E383">
            <v>0</v>
          </cell>
          <cell r="F383">
            <v>9.5820000000000007</v>
          </cell>
          <cell r="G383">
            <v>0</v>
          </cell>
          <cell r="H383">
            <v>0</v>
          </cell>
          <cell r="I383">
            <v>0</v>
          </cell>
          <cell r="J383">
            <v>9.5820000000000007</v>
          </cell>
          <cell r="K383">
            <v>63916.666666666672</v>
          </cell>
          <cell r="L383">
            <v>734939.40000000014</v>
          </cell>
          <cell r="M383">
            <v>0</v>
          </cell>
          <cell r="N383" t="str">
            <v>НХ</v>
          </cell>
        </row>
        <row r="384">
          <cell r="A384" t="str">
            <v>Корректировка поступления 00000002778 от 01.10.2025 23:59:59</v>
          </cell>
          <cell r="D384">
            <v>0</v>
          </cell>
          <cell r="J384">
            <v>0</v>
          </cell>
          <cell r="L384">
            <v>0</v>
          </cell>
          <cell r="M384">
            <v>0</v>
          </cell>
          <cell r="N384" t="str">
            <v/>
          </cell>
        </row>
        <row r="385">
          <cell r="A385" t="str">
            <v>Поступление товаров и услуг 00000047220 от 09.09.2025 23:59:59</v>
          </cell>
          <cell r="D385">
            <v>0</v>
          </cell>
          <cell r="J385">
            <v>0</v>
          </cell>
          <cell r="L385">
            <v>0</v>
          </cell>
          <cell r="M385">
            <v>0</v>
          </cell>
          <cell r="N385" t="str">
            <v/>
          </cell>
        </row>
        <row r="386">
          <cell r="A386" t="str">
            <v>КВАДРАТ 125х6000/30ХГСА ТС 2118-2025</v>
          </cell>
          <cell r="B386" t="str">
            <v>КВАДРАТ 125 ст 30ХГСА</v>
          </cell>
          <cell r="C386" t="str">
            <v>т</v>
          </cell>
          <cell r="D386">
            <v>0</v>
          </cell>
          <cell r="E386">
            <v>0</v>
          </cell>
          <cell r="F386">
            <v>19.276</v>
          </cell>
          <cell r="G386">
            <v>0</v>
          </cell>
          <cell r="H386">
            <v>0</v>
          </cell>
          <cell r="I386">
            <v>0</v>
          </cell>
          <cell r="J386">
            <v>19.276</v>
          </cell>
          <cell r="K386">
            <v>37083.333333333336</v>
          </cell>
          <cell r="L386">
            <v>857782</v>
          </cell>
          <cell r="M386">
            <v>0</v>
          </cell>
          <cell r="N386" t="str">
            <v>НХ</v>
          </cell>
        </row>
        <row r="387">
          <cell r="A387" t="str">
            <v>Поступление товаров и услуг 00000051847 от 06.11.2025 23:59:59</v>
          </cell>
          <cell r="D387">
            <v>0</v>
          </cell>
          <cell r="J387">
            <v>0</v>
          </cell>
          <cell r="L387">
            <v>0</v>
          </cell>
          <cell r="M387">
            <v>0</v>
          </cell>
          <cell r="N387" t="str">
            <v/>
          </cell>
        </row>
        <row r="388">
          <cell r="A388" t="str">
            <v>Комплектация номенклатуры 00000003687 от 30.04.2026 23:59:58</v>
          </cell>
          <cell r="D388">
            <v>0</v>
          </cell>
          <cell r="J388">
            <v>0</v>
          </cell>
          <cell r="L388">
            <v>0</v>
          </cell>
          <cell r="M388">
            <v>0</v>
          </cell>
          <cell r="N388" t="str">
            <v/>
          </cell>
        </row>
        <row r="389">
          <cell r="A389" t="str">
            <v>Комплектация номенклатуры 00000003686 от 30.04.2026 23:59:58</v>
          </cell>
          <cell r="D389">
            <v>0</v>
          </cell>
          <cell r="J389">
            <v>0</v>
          </cell>
          <cell r="L389">
            <v>0</v>
          </cell>
          <cell r="M389">
            <v>0</v>
          </cell>
          <cell r="N389" t="str">
            <v/>
          </cell>
        </row>
        <row r="390">
          <cell r="A390" t="str">
            <v>Комплектация номенклатуры 00000003685 от 30.04.2026 23:59:58</v>
          </cell>
          <cell r="D390">
            <v>0</v>
          </cell>
          <cell r="J390">
            <v>0</v>
          </cell>
          <cell r="L390">
            <v>0</v>
          </cell>
          <cell r="M390">
            <v>0</v>
          </cell>
          <cell r="N390" t="str">
            <v/>
          </cell>
        </row>
        <row r="391">
          <cell r="A391" t="str">
            <v>Комплектация номенклатуры 00000003684 от 30.04.2026 23:59:58</v>
          </cell>
          <cell r="D391">
            <v>0</v>
          </cell>
          <cell r="J391">
            <v>0</v>
          </cell>
          <cell r="L391">
            <v>0</v>
          </cell>
          <cell r="M391">
            <v>0</v>
          </cell>
          <cell r="N391" t="str">
            <v/>
          </cell>
        </row>
        <row r="392">
          <cell r="A392" t="str">
            <v>Комплектация номенклатуры 00000003683 от 30.04.2026 23:59:58</v>
          </cell>
          <cell r="D392">
            <v>0</v>
          </cell>
          <cell r="J392">
            <v>0</v>
          </cell>
          <cell r="L392">
            <v>0</v>
          </cell>
          <cell r="M392">
            <v>0</v>
          </cell>
          <cell r="N392" t="str">
            <v/>
          </cell>
        </row>
        <row r="393">
          <cell r="A393" t="str">
            <v>Поступление товаров и услуг 00000015439 от 12.04.2026 23:59:59</v>
          </cell>
          <cell r="D393">
            <v>0</v>
          </cell>
          <cell r="J393">
            <v>0</v>
          </cell>
          <cell r="L393">
            <v>0</v>
          </cell>
          <cell r="M393">
            <v>0</v>
          </cell>
          <cell r="N393" t="str">
            <v/>
          </cell>
        </row>
        <row r="394">
          <cell r="A394" t="str">
            <v>Поступление товаров и услуг 00000015436 от 12.04.2026 23:59:59</v>
          </cell>
          <cell r="D394">
            <v>0</v>
          </cell>
          <cell r="J394">
            <v>0</v>
          </cell>
          <cell r="L394">
            <v>0</v>
          </cell>
          <cell r="M394">
            <v>0</v>
          </cell>
          <cell r="N394" t="str">
            <v/>
          </cell>
        </row>
        <row r="395">
          <cell r="A395" t="str">
            <v>Поступление товаров и услуг 00000015434 от 12.04.2026 23:59:59</v>
          </cell>
          <cell r="D395">
            <v>0</v>
          </cell>
          <cell r="J395">
            <v>0</v>
          </cell>
          <cell r="L395">
            <v>0</v>
          </cell>
          <cell r="M395">
            <v>0</v>
          </cell>
          <cell r="N395" t="str">
            <v/>
          </cell>
        </row>
        <row r="396">
          <cell r="A396" t="str">
            <v>Поступление товаров и услуг 00000015432 от 12.04.2026 23:59:59</v>
          </cell>
          <cell r="D396">
            <v>0</v>
          </cell>
          <cell r="J396">
            <v>0</v>
          </cell>
          <cell r="L396">
            <v>0</v>
          </cell>
          <cell r="M396">
            <v>0</v>
          </cell>
          <cell r="N396" t="str">
            <v/>
          </cell>
        </row>
        <row r="397">
          <cell r="A397" t="str">
            <v>Поступление товаров и услуг 00000015430 от 12.04.2026 23:59:59</v>
          </cell>
          <cell r="D397">
            <v>0</v>
          </cell>
          <cell r="J397">
            <v>0</v>
          </cell>
          <cell r="L397">
            <v>0</v>
          </cell>
          <cell r="M397">
            <v>0</v>
          </cell>
          <cell r="N397" t="str">
            <v/>
          </cell>
        </row>
        <row r="398">
          <cell r="A398" t="str">
            <v>Поступление товаров и услуг 00000015437 от 11.04.2026 23:59:59</v>
          </cell>
          <cell r="D398">
            <v>0</v>
          </cell>
          <cell r="J398">
            <v>0</v>
          </cell>
          <cell r="L398">
            <v>0</v>
          </cell>
          <cell r="M398">
            <v>0</v>
          </cell>
          <cell r="N398" t="str">
            <v/>
          </cell>
        </row>
        <row r="399">
          <cell r="A399" t="str">
            <v>Поступление товаров и услуг 00000015422 от 11.04.2026 23:59:59</v>
          </cell>
          <cell r="D399">
            <v>0</v>
          </cell>
          <cell r="J399">
            <v>0</v>
          </cell>
          <cell r="L399">
            <v>0</v>
          </cell>
          <cell r="M399">
            <v>0</v>
          </cell>
          <cell r="N399" t="str">
            <v/>
          </cell>
        </row>
        <row r="400">
          <cell r="A400" t="str">
            <v>Поступление товаров и услуг 00000015418 от 11.04.2026 23:59:59</v>
          </cell>
          <cell r="D400">
            <v>0</v>
          </cell>
          <cell r="J400">
            <v>0</v>
          </cell>
          <cell r="L400">
            <v>0</v>
          </cell>
          <cell r="M400">
            <v>0</v>
          </cell>
          <cell r="N400" t="str">
            <v/>
          </cell>
        </row>
        <row r="401">
          <cell r="A401" t="str">
            <v>Поступление товаров и услуг 00000015444 от 31.03.2026 12:00:00</v>
          </cell>
          <cell r="D401">
            <v>0</v>
          </cell>
          <cell r="J401">
            <v>0</v>
          </cell>
          <cell r="L401">
            <v>0</v>
          </cell>
          <cell r="M401">
            <v>0</v>
          </cell>
          <cell r="N401" t="str">
            <v/>
          </cell>
        </row>
        <row r="402">
          <cell r="A402" t="str">
            <v>Комплектация номенклатуры 00000003690 от 30.04.2026 23:59:58</v>
          </cell>
          <cell r="D402">
            <v>0</v>
          </cell>
          <cell r="J402">
            <v>0</v>
          </cell>
          <cell r="L402">
            <v>0</v>
          </cell>
          <cell r="M402">
            <v>0</v>
          </cell>
          <cell r="N402" t="str">
            <v/>
          </cell>
        </row>
        <row r="403">
          <cell r="A403" t="str">
            <v>Комплектация номенклатуры 00000003689 от 30.04.2026 23:59:58</v>
          </cell>
          <cell r="D403">
            <v>0</v>
          </cell>
          <cell r="J403">
            <v>0</v>
          </cell>
          <cell r="L403">
            <v>0</v>
          </cell>
          <cell r="M403">
            <v>0</v>
          </cell>
          <cell r="N403" t="str">
            <v/>
          </cell>
        </row>
        <row r="404">
          <cell r="A404" t="str">
            <v>Комплектация номенклатуры 00000003688 от 30.04.2026 23:59:58</v>
          </cell>
          <cell r="D404">
            <v>0</v>
          </cell>
          <cell r="J404">
            <v>0</v>
          </cell>
          <cell r="L404">
            <v>0</v>
          </cell>
          <cell r="M404">
            <v>0</v>
          </cell>
          <cell r="N404" t="str">
            <v/>
          </cell>
        </row>
        <row r="405">
          <cell r="A405" t="str">
            <v>Поступление товаров и услуг 00000018101 от 25.04.2026 23:59:59</v>
          </cell>
          <cell r="D405">
            <v>0</v>
          </cell>
          <cell r="J405">
            <v>0</v>
          </cell>
          <cell r="L405">
            <v>0</v>
          </cell>
          <cell r="M405">
            <v>0</v>
          </cell>
          <cell r="N405" t="str">
            <v/>
          </cell>
        </row>
        <row r="406">
          <cell r="A406" t="str">
            <v>Поступление товаров и услуг 00000015514 от 14.04.2026 23:59:59</v>
          </cell>
          <cell r="D406">
            <v>0</v>
          </cell>
          <cell r="J406">
            <v>0</v>
          </cell>
          <cell r="L406">
            <v>0</v>
          </cell>
          <cell r="M406">
            <v>0</v>
          </cell>
          <cell r="N406" t="str">
            <v/>
          </cell>
        </row>
        <row r="407">
          <cell r="A407" t="str">
            <v>Поступление товаров и услуг 00000015510 от 14.04.2026 23:59:59</v>
          </cell>
          <cell r="D407">
            <v>0</v>
          </cell>
          <cell r="J407">
            <v>0</v>
          </cell>
          <cell r="L407">
            <v>0</v>
          </cell>
          <cell r="M407">
            <v>0</v>
          </cell>
          <cell r="N407" t="str">
            <v/>
          </cell>
        </row>
        <row r="408">
          <cell r="A408" t="str">
            <v>Поступление товаров и услуг 00000015535 от 13.04.2026 23:59:59</v>
          </cell>
          <cell r="D408">
            <v>0</v>
          </cell>
          <cell r="J408">
            <v>0</v>
          </cell>
          <cell r="L408">
            <v>0</v>
          </cell>
          <cell r="M408">
            <v>0</v>
          </cell>
          <cell r="N408" t="str">
            <v/>
          </cell>
        </row>
        <row r="409">
          <cell r="A409" t="str">
            <v>Поступление товаров и услуг 00000015534 от 12.04.2026 23:59:59</v>
          </cell>
          <cell r="D409">
            <v>0</v>
          </cell>
          <cell r="J409">
            <v>0</v>
          </cell>
          <cell r="L409">
            <v>0</v>
          </cell>
          <cell r="M409">
            <v>0</v>
          </cell>
          <cell r="N409" t="str">
            <v/>
          </cell>
        </row>
        <row r="410">
          <cell r="A410" t="str">
            <v>Поступление товаров и услуг 00000015526 от 12.04.2026 23:59:59</v>
          </cell>
          <cell r="D410">
            <v>0</v>
          </cell>
          <cell r="J410">
            <v>0</v>
          </cell>
          <cell r="L410">
            <v>0</v>
          </cell>
          <cell r="M410">
            <v>0</v>
          </cell>
          <cell r="N410" t="str">
            <v/>
          </cell>
        </row>
        <row r="411">
          <cell r="A411" t="str">
            <v>Поступление товаров и услуг 00000015518 от 12.04.2026 23:59:59</v>
          </cell>
          <cell r="D411">
            <v>0</v>
          </cell>
          <cell r="J411">
            <v>0</v>
          </cell>
          <cell r="L411">
            <v>0</v>
          </cell>
          <cell r="M411">
            <v>0</v>
          </cell>
          <cell r="N411" t="str">
            <v/>
          </cell>
        </row>
        <row r="412">
          <cell r="A412" t="str">
            <v>КВАДРАТ 2ГП-НД-П 80 ТУ 14-1-4492-2019/0ХН3МФА 2ГП ТУ 14-1-4058-2006</v>
          </cell>
          <cell r="B412" t="str">
            <v>КВАДРАТ 80 ст 0ХН3МФА</v>
          </cell>
          <cell r="C412" t="str">
            <v>т</v>
          </cell>
          <cell r="D412">
            <v>0</v>
          </cell>
          <cell r="E412">
            <v>4.1559999999999997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4.1559999999999997</v>
          </cell>
          <cell r="K412">
            <v>199813.33413538663</v>
          </cell>
          <cell r="L412">
            <v>996509.06</v>
          </cell>
          <cell r="M412">
            <v>3.69</v>
          </cell>
          <cell r="N412" t="str">
            <v>ГОЗ</v>
          </cell>
        </row>
        <row r="413">
          <cell r="A413" t="str">
            <v>Поступление товаров и услуг 00000057298 от 10.12.2025 23:59:59</v>
          </cell>
          <cell r="D413">
            <v>0</v>
          </cell>
          <cell r="J413">
            <v>0</v>
          </cell>
          <cell r="L413">
            <v>0</v>
          </cell>
          <cell r="M413">
            <v>0</v>
          </cell>
          <cell r="N413" t="str">
            <v/>
          </cell>
        </row>
        <row r="414">
          <cell r="A414" t="str">
            <v>КВАДРАТ 2ГП-НД-П 90 ТУ 14-1-4492-2019/07Х3ГНМЮА 2ГП ТУ 3-1078-78</v>
          </cell>
          <cell r="B414" t="str">
            <v>КВАДРАТ 90 ст 07Х3ГНМЮА</v>
          </cell>
          <cell r="C414" t="str">
            <v>т</v>
          </cell>
          <cell r="D414">
            <v>0</v>
          </cell>
          <cell r="E414">
            <v>15.12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15.12</v>
          </cell>
          <cell r="K414">
            <v>130262.5</v>
          </cell>
          <cell r="L414">
            <v>2363482.7999999998</v>
          </cell>
          <cell r="M414">
            <v>0</v>
          </cell>
          <cell r="N414" t="str">
            <v>НХ</v>
          </cell>
        </row>
        <row r="415">
          <cell r="A415" t="str">
            <v>Поступление товаров и услуг 00000058728 от 12.12.2025 23:59:59</v>
          </cell>
          <cell r="D415">
            <v>0</v>
          </cell>
          <cell r="J415">
            <v>0</v>
          </cell>
          <cell r="L415">
            <v>0</v>
          </cell>
          <cell r="M415">
            <v>0</v>
          </cell>
          <cell r="N415" t="str">
            <v/>
          </cell>
        </row>
        <row r="416">
          <cell r="A416" t="str">
            <v>КВАДРАТ 2ГП-НД-П 90 ТУ 14-1-4492-2019/0ХН3МФА 2ГП ТУ 14-1-4058-2006</v>
          </cell>
          <cell r="B416" t="str">
            <v>КВАДРАТ 90 ст 0ХН3МФА</v>
          </cell>
          <cell r="C416" t="str">
            <v>т</v>
          </cell>
          <cell r="D416">
            <v>0</v>
          </cell>
          <cell r="E416">
            <v>9.9600000000000009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9.9600000000000009</v>
          </cell>
          <cell r="K416">
            <v>199813.33333333331</v>
          </cell>
          <cell r="L416">
            <v>2388168.96</v>
          </cell>
          <cell r="M416">
            <v>13.2</v>
          </cell>
          <cell r="N416" t="str">
            <v>ГОЗ</v>
          </cell>
        </row>
        <row r="417">
          <cell r="A417" t="str">
            <v>Поступление товаров и услуг 00000057298 от 10.12.2025 23:59:59</v>
          </cell>
          <cell r="D417">
            <v>0</v>
          </cell>
          <cell r="J417">
            <v>0</v>
          </cell>
          <cell r="L417">
            <v>0</v>
          </cell>
          <cell r="M417">
            <v>0</v>
          </cell>
          <cell r="N417" t="str">
            <v/>
          </cell>
        </row>
        <row r="418">
          <cell r="A418" t="str">
            <v>КВАДРАТ 2ГП-НД-П 90 ТУ 14-1-4492-2019/25 ГОСТ 1050-2013</v>
          </cell>
          <cell r="B418" t="str">
            <v>КВАДРАТ 90 ст 25</v>
          </cell>
          <cell r="C418" t="str">
            <v>т</v>
          </cell>
          <cell r="D418">
            <v>0</v>
          </cell>
          <cell r="E418">
            <v>0.81499999999999995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0.81499999999999995</v>
          </cell>
          <cell r="K418">
            <v>131541.30879345606</v>
          </cell>
          <cell r="L418">
            <v>128647.40000000002</v>
          </cell>
          <cell r="M418">
            <v>0.54</v>
          </cell>
          <cell r="N418" t="str">
            <v>ГОЗ</v>
          </cell>
        </row>
        <row r="419">
          <cell r="A419" t="str">
            <v>Поступление товаров и услуг 00000006538 от 13.02.2026 23:59:59</v>
          </cell>
          <cell r="D419">
            <v>0</v>
          </cell>
          <cell r="J419">
            <v>0</v>
          </cell>
          <cell r="L419">
            <v>0</v>
          </cell>
          <cell r="M419">
            <v>0</v>
          </cell>
          <cell r="N419" t="str">
            <v/>
          </cell>
        </row>
        <row r="420">
          <cell r="A420" t="str">
            <v>Поступление товаров и услуг 00000006531 от 13.02.2026 23:59:59</v>
          </cell>
          <cell r="D420">
            <v>0</v>
          </cell>
          <cell r="J420">
            <v>0</v>
          </cell>
          <cell r="L420">
            <v>0</v>
          </cell>
          <cell r="M420">
            <v>0</v>
          </cell>
          <cell r="N420" t="str">
            <v/>
          </cell>
        </row>
        <row r="421">
          <cell r="A421" t="str">
            <v>Корректировка поступления 00000000759 от 01.04.2026 23:59:59</v>
          </cell>
          <cell r="D421">
            <v>0</v>
          </cell>
          <cell r="J421">
            <v>0</v>
          </cell>
          <cell r="L421">
            <v>0</v>
          </cell>
          <cell r="M421">
            <v>0</v>
          </cell>
          <cell r="N421" t="str">
            <v/>
          </cell>
        </row>
        <row r="422">
          <cell r="A422" t="str">
            <v>Поступление товаров и услуг 00000018208 от 01.04.2026 12:00:00</v>
          </cell>
          <cell r="D422">
            <v>0</v>
          </cell>
          <cell r="J422">
            <v>0</v>
          </cell>
          <cell r="L422">
            <v>0</v>
          </cell>
          <cell r="M422">
            <v>0</v>
          </cell>
          <cell r="N422" t="str">
            <v/>
          </cell>
        </row>
        <row r="423">
          <cell r="A423" t="str">
            <v>КВАДРАТ 2ГП-НД-СК 180 ТУ 14-1-4492-2019/38ХН3МФА 2ГП-УЗ2-ТО-РТ-Техприемка ГОСТ 4543-2016</v>
          </cell>
          <cell r="B423" t="str">
            <v>КВАДРАТ 180 ст 38ХН3МФА</v>
          </cell>
          <cell r="C423" t="str">
            <v>т</v>
          </cell>
          <cell r="D423">
            <v>2.8279999999999998</v>
          </cell>
          <cell r="E423">
            <v>57.87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60.698</v>
          </cell>
          <cell r="K423">
            <v>125778.43998154798</v>
          </cell>
          <cell r="L423">
            <v>8734557.9860786162</v>
          </cell>
          <cell r="M423">
            <v>0</v>
          </cell>
          <cell r="N423" t="str">
            <v>ГОЗ</v>
          </cell>
        </row>
        <row r="424">
          <cell r="A424" t="str">
            <v>Перемещение товаров 00000048329 от 12.05.2026 11:43:10</v>
          </cell>
          <cell r="D424">
            <v>0</v>
          </cell>
          <cell r="J424">
            <v>0</v>
          </cell>
          <cell r="L424">
            <v>0</v>
          </cell>
          <cell r="M424">
            <v>0</v>
          </cell>
          <cell r="N424" t="str">
            <v/>
          </cell>
        </row>
        <row r="425">
          <cell r="A425" t="str">
            <v>Поступление товаров и услуг 00000005388 от 06.02.2026 23:59:59</v>
          </cell>
          <cell r="D425">
            <v>0</v>
          </cell>
          <cell r="J425">
            <v>0</v>
          </cell>
          <cell r="L425">
            <v>0</v>
          </cell>
          <cell r="M425">
            <v>0</v>
          </cell>
          <cell r="N425" t="str">
            <v/>
          </cell>
        </row>
        <row r="426">
          <cell r="A426" t="str">
            <v>Поступление товаров и услуг 00000059729 от 24.12.2025 23:59:59</v>
          </cell>
          <cell r="D426">
            <v>0</v>
          </cell>
          <cell r="J426">
            <v>0</v>
          </cell>
          <cell r="L426">
            <v>0</v>
          </cell>
          <cell r="M426">
            <v>0</v>
          </cell>
          <cell r="N426" t="str">
            <v/>
          </cell>
        </row>
        <row r="427">
          <cell r="A427" t="str">
            <v>Поступление товаров и услуг 00000059723 от 24.12.2025 23:59:59</v>
          </cell>
          <cell r="D427">
            <v>0</v>
          </cell>
          <cell r="J427">
            <v>0</v>
          </cell>
          <cell r="L427">
            <v>0</v>
          </cell>
          <cell r="M427">
            <v>0</v>
          </cell>
          <cell r="N427" t="str">
            <v/>
          </cell>
        </row>
        <row r="428">
          <cell r="A428" t="str">
            <v>Поступление товаров и услуг 00000059404 от 23.12.2025 23:59:59</v>
          </cell>
          <cell r="D428">
            <v>0</v>
          </cell>
          <cell r="J428">
            <v>0</v>
          </cell>
          <cell r="L428">
            <v>0</v>
          </cell>
          <cell r="M428">
            <v>0</v>
          </cell>
          <cell r="N428" t="str">
            <v/>
          </cell>
        </row>
        <row r="429">
          <cell r="A429" t="str">
            <v>Поступление товаров и услуг 00000059356 от 22.12.2025 23:59:59</v>
          </cell>
          <cell r="D429">
            <v>0</v>
          </cell>
          <cell r="J429">
            <v>0</v>
          </cell>
          <cell r="L429">
            <v>0</v>
          </cell>
          <cell r="M429">
            <v>0</v>
          </cell>
          <cell r="N429" t="str">
            <v/>
          </cell>
        </row>
        <row r="430">
          <cell r="A430" t="str">
            <v>Поступление товаров и услуг 00000057085 от 10.12.2025 23:59:59</v>
          </cell>
          <cell r="D430">
            <v>0</v>
          </cell>
          <cell r="J430">
            <v>0</v>
          </cell>
          <cell r="L430">
            <v>0</v>
          </cell>
          <cell r="M430">
            <v>0</v>
          </cell>
          <cell r="N430" t="str">
            <v/>
          </cell>
        </row>
        <row r="431">
          <cell r="A431" t="str">
            <v>Поступление товаров и услуг 00000059669 от 06.12.2025 23:59:59</v>
          </cell>
          <cell r="D431">
            <v>0</v>
          </cell>
          <cell r="J431">
            <v>0</v>
          </cell>
          <cell r="L431">
            <v>0</v>
          </cell>
          <cell r="M431">
            <v>0</v>
          </cell>
          <cell r="N431" t="str">
            <v/>
          </cell>
        </row>
        <row r="432">
          <cell r="A432" t="str">
            <v>КВАДРАТ 2ГП-НД-СК 300 ТУ 14-1-4492-2019/12Х2Н4А-Ш ТУ 14-1-2765-79</v>
          </cell>
          <cell r="B432" t="str">
            <v>КВАДРАТ 300 ст 12Х2Н4А-Ш</v>
          </cell>
          <cell r="C432" t="str">
            <v>т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0.98199999999999998</v>
          </cell>
          <cell r="J432">
            <v>0.98199999999999998</v>
          </cell>
          <cell r="K432">
            <v>130790.38526816023</v>
          </cell>
          <cell r="L432">
            <v>154123.39000000001</v>
          </cell>
          <cell r="M432">
            <v>0</v>
          </cell>
          <cell r="N432" t="str">
            <v>НХ</v>
          </cell>
        </row>
        <row r="433">
          <cell r="A433" t="str">
            <v>КВАДРАТ 360 СТО ВТЗ 53570464.10-2021/S355J2 WN 0.805</v>
          </cell>
          <cell r="B433" t="str">
            <v>КВАДРАТ 360 ст S355J2</v>
          </cell>
          <cell r="C433" t="str">
            <v>т</v>
          </cell>
          <cell r="D433">
            <v>0</v>
          </cell>
          <cell r="E433">
            <v>0</v>
          </cell>
          <cell r="F433">
            <v>4.1950000000000003</v>
          </cell>
          <cell r="G433">
            <v>0</v>
          </cell>
          <cell r="H433">
            <v>0</v>
          </cell>
          <cell r="I433">
            <v>0</v>
          </cell>
          <cell r="J433">
            <v>4.1950000000000003</v>
          </cell>
          <cell r="K433">
            <v>40629.06237584426</v>
          </cell>
          <cell r="L433">
            <v>204526.7</v>
          </cell>
          <cell r="M433">
            <v>0</v>
          </cell>
          <cell r="N433" t="str">
            <v>НХ</v>
          </cell>
        </row>
        <row r="434">
          <cell r="A434" t="str">
            <v>Перемещение товаров 00000068979 от 06.08.2025 10:44:28</v>
          </cell>
          <cell r="D434">
            <v>0</v>
          </cell>
          <cell r="J434">
            <v>0</v>
          </cell>
          <cell r="L434">
            <v>0</v>
          </cell>
          <cell r="M434">
            <v>0</v>
          </cell>
          <cell r="N434" t="str">
            <v/>
          </cell>
        </row>
        <row r="435">
          <cell r="A435" t="str">
            <v>Перемещение товаров 00000068975 от 06.08.2025 10:41:22</v>
          </cell>
          <cell r="D435">
            <v>0</v>
          </cell>
          <cell r="J435">
            <v>0</v>
          </cell>
          <cell r="L435">
            <v>0</v>
          </cell>
          <cell r="M435">
            <v>0</v>
          </cell>
          <cell r="N435" t="str">
            <v/>
          </cell>
        </row>
        <row r="436">
          <cell r="A436" t="str">
            <v>КВАДРАТ В1 18 ГОСТ 2591-2006/10 3ГП ГОСТ 1050-2013</v>
          </cell>
          <cell r="B436" t="str">
            <v>КВАДРАТ 18 ст 10</v>
          </cell>
          <cell r="C436" t="str">
            <v>т</v>
          </cell>
          <cell r="D436">
            <v>0</v>
          </cell>
          <cell r="E436">
            <v>0</v>
          </cell>
          <cell r="F436">
            <v>3.238</v>
          </cell>
          <cell r="G436">
            <v>0</v>
          </cell>
          <cell r="H436">
            <v>0</v>
          </cell>
          <cell r="I436">
            <v>0</v>
          </cell>
          <cell r="J436">
            <v>3.238</v>
          </cell>
          <cell r="K436">
            <v>57080.000514721025</v>
          </cell>
          <cell r="L436">
            <v>221790.05000000002</v>
          </cell>
          <cell r="M436">
            <v>0.25</v>
          </cell>
          <cell r="N436" t="str">
            <v>ГОЗ</v>
          </cell>
        </row>
        <row r="437">
          <cell r="A437" t="str">
            <v>Поступление товаров и услуг 00000050873 от 31.10.2025 23:59:59</v>
          </cell>
          <cell r="D437">
            <v>0</v>
          </cell>
          <cell r="J437">
            <v>0</v>
          </cell>
          <cell r="L437">
            <v>0</v>
          </cell>
          <cell r="M437">
            <v>0</v>
          </cell>
          <cell r="N437" t="str">
            <v/>
          </cell>
        </row>
        <row r="438">
          <cell r="A438" t="str">
            <v>Комплектация номенклатуры 00000003695 от 30.04.2026 23:59:58</v>
          </cell>
          <cell r="D438">
            <v>0</v>
          </cell>
          <cell r="J438">
            <v>0</v>
          </cell>
          <cell r="L438">
            <v>0</v>
          </cell>
          <cell r="M438">
            <v>0</v>
          </cell>
          <cell r="N438" t="str">
            <v/>
          </cell>
        </row>
        <row r="439">
          <cell r="A439" t="str">
            <v>Комплектация номенклатуры 00000003694 от 30.04.2026 23:59:58</v>
          </cell>
          <cell r="D439">
            <v>0</v>
          </cell>
          <cell r="J439">
            <v>0</v>
          </cell>
          <cell r="L439">
            <v>0</v>
          </cell>
          <cell r="M439">
            <v>0</v>
          </cell>
          <cell r="N439" t="str">
            <v/>
          </cell>
        </row>
        <row r="440">
          <cell r="A440" t="str">
            <v>Комплектация номенклатуры 00000003693 от 30.04.2026 23:59:58</v>
          </cell>
          <cell r="D440">
            <v>0</v>
          </cell>
          <cell r="J440">
            <v>0</v>
          </cell>
          <cell r="L440">
            <v>0</v>
          </cell>
          <cell r="M440">
            <v>0</v>
          </cell>
          <cell r="N440" t="str">
            <v/>
          </cell>
        </row>
        <row r="441">
          <cell r="A441" t="str">
            <v>Комплектация номенклатуры 00000003692 от 30.04.2026 23:59:58</v>
          </cell>
          <cell r="D441">
            <v>0</v>
          </cell>
          <cell r="J441">
            <v>0</v>
          </cell>
          <cell r="L441">
            <v>0</v>
          </cell>
          <cell r="M441">
            <v>0</v>
          </cell>
          <cell r="N441" t="str">
            <v/>
          </cell>
        </row>
        <row r="442">
          <cell r="A442" t="str">
            <v>Комплектация номенклатуры 00000003691 от 30.04.2026 23:59:58</v>
          </cell>
          <cell r="D442">
            <v>0</v>
          </cell>
          <cell r="J442">
            <v>0</v>
          </cell>
          <cell r="L442">
            <v>0</v>
          </cell>
          <cell r="M442">
            <v>0</v>
          </cell>
          <cell r="N442" t="str">
            <v/>
          </cell>
        </row>
        <row r="443">
          <cell r="A443" t="str">
            <v>Поступление товаров и услуг 00000015469 от 11.04.2026 23:59:59</v>
          </cell>
          <cell r="D443">
            <v>0</v>
          </cell>
          <cell r="J443">
            <v>0</v>
          </cell>
          <cell r="L443">
            <v>0</v>
          </cell>
          <cell r="M443">
            <v>0</v>
          </cell>
          <cell r="N443" t="str">
            <v/>
          </cell>
        </row>
        <row r="444">
          <cell r="A444" t="str">
            <v>Поступление товаров и услуг 00000015460 от 11.04.2026 23:59:59</v>
          </cell>
          <cell r="D444">
            <v>0</v>
          </cell>
          <cell r="J444">
            <v>0</v>
          </cell>
          <cell r="L444">
            <v>0</v>
          </cell>
          <cell r="M444">
            <v>0</v>
          </cell>
          <cell r="N444" t="str">
            <v/>
          </cell>
        </row>
        <row r="445">
          <cell r="A445" t="str">
            <v>Поступление товаров и услуг 00000015457 от 08.04.2026 23:59:59</v>
          </cell>
          <cell r="D445">
            <v>0</v>
          </cell>
          <cell r="J445">
            <v>0</v>
          </cell>
          <cell r="L445">
            <v>0</v>
          </cell>
          <cell r="M445">
            <v>0</v>
          </cell>
          <cell r="N445" t="str">
            <v/>
          </cell>
        </row>
        <row r="446">
          <cell r="A446" t="str">
            <v>Поступление товаров и услуг 00000015492 от 07.04.2026 23:59:59</v>
          </cell>
          <cell r="D446">
            <v>0</v>
          </cell>
          <cell r="J446">
            <v>0</v>
          </cell>
          <cell r="L446">
            <v>0</v>
          </cell>
          <cell r="M446">
            <v>0</v>
          </cell>
          <cell r="N446" t="str">
            <v/>
          </cell>
        </row>
        <row r="447">
          <cell r="A447" t="str">
            <v>Поступление товаров и услуг 00000015463 от 07.04.2026 23:59:59</v>
          </cell>
          <cell r="D447">
            <v>0</v>
          </cell>
          <cell r="J447">
            <v>0</v>
          </cell>
          <cell r="L447">
            <v>0</v>
          </cell>
          <cell r="M447">
            <v>0</v>
          </cell>
          <cell r="N447" t="str">
            <v/>
          </cell>
        </row>
        <row r="448">
          <cell r="A448" t="str">
            <v>Поступление товаров и услуг 00000015493 от 06.04.2026 23:59:59</v>
          </cell>
          <cell r="D448">
            <v>0</v>
          </cell>
          <cell r="J448">
            <v>0</v>
          </cell>
          <cell r="L448">
            <v>0</v>
          </cell>
          <cell r="M448">
            <v>0</v>
          </cell>
          <cell r="N448" t="str">
            <v/>
          </cell>
        </row>
        <row r="449">
          <cell r="A449" t="str">
            <v>Поступление товаров и услуг 00000015468 от 06.04.2026 23:59:59</v>
          </cell>
          <cell r="D449">
            <v>0</v>
          </cell>
          <cell r="J449">
            <v>0</v>
          </cell>
          <cell r="L449">
            <v>0</v>
          </cell>
          <cell r="M449">
            <v>0</v>
          </cell>
          <cell r="N449" t="str">
            <v/>
          </cell>
        </row>
        <row r="450">
          <cell r="A450" t="str">
            <v>Поступление товаров и услуг 00000015467 от 06.04.2026 23:59:59</v>
          </cell>
          <cell r="D450">
            <v>0</v>
          </cell>
          <cell r="J450">
            <v>0</v>
          </cell>
          <cell r="L450">
            <v>0</v>
          </cell>
          <cell r="M450">
            <v>0</v>
          </cell>
          <cell r="N450" t="str">
            <v/>
          </cell>
        </row>
        <row r="451">
          <cell r="A451" t="str">
            <v>Поступление товаров и услуг 00000015466 от 06.04.2026 23:59:59</v>
          </cell>
          <cell r="D451">
            <v>0</v>
          </cell>
          <cell r="J451">
            <v>0</v>
          </cell>
          <cell r="L451">
            <v>0</v>
          </cell>
          <cell r="M451">
            <v>0</v>
          </cell>
          <cell r="N451" t="str">
            <v/>
          </cell>
        </row>
        <row r="452">
          <cell r="A452" t="str">
            <v>КВАДРАТ НД 80 ТУ 14-1-4492-2019/38Х2Н2МА П-2ГП-ТО ГОСТ 4543-2016</v>
          </cell>
          <cell r="B452" t="str">
            <v>КВАДРАТ 80 ст 38Х2Н2МА</v>
          </cell>
          <cell r="C452" t="str">
            <v>т</v>
          </cell>
          <cell r="D452">
            <v>0</v>
          </cell>
          <cell r="E452">
            <v>7.7850000000000001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7.7850000000000001</v>
          </cell>
          <cell r="K452">
            <v>120376.66666666667</v>
          </cell>
          <cell r="L452">
            <v>1124558.82</v>
          </cell>
          <cell r="M452">
            <v>2.4500000000000002</v>
          </cell>
          <cell r="N452" t="str">
            <v>ГОЗ</v>
          </cell>
        </row>
        <row r="453">
          <cell r="A453" t="str">
            <v>Поступление товаров и услуг 00000007752 от 19.02.2026 23:59:59</v>
          </cell>
          <cell r="D453">
            <v>0</v>
          </cell>
          <cell r="J453">
            <v>0</v>
          </cell>
          <cell r="L453">
            <v>0</v>
          </cell>
          <cell r="M453">
            <v>0</v>
          </cell>
          <cell r="N453" t="str">
            <v/>
          </cell>
        </row>
        <row r="454">
          <cell r="A454" t="str">
            <v>Поступление товаров и услуг 00000007743 от 12.02.2026 23:59:59</v>
          </cell>
          <cell r="D454">
            <v>0</v>
          </cell>
          <cell r="J454">
            <v>0</v>
          </cell>
          <cell r="L454">
            <v>0</v>
          </cell>
          <cell r="M454">
            <v>0</v>
          </cell>
          <cell r="N454" t="str">
            <v/>
          </cell>
        </row>
        <row r="455">
          <cell r="A455" t="str">
            <v>КВАДРАТ НД 90 ТУ 14-1-4492-2019/38Х2Н2МА П-2ГП-ТО ГОСТ 4543-2016</v>
          </cell>
          <cell r="B455" t="str">
            <v>КВАДРАТ 90 ст 38Х2Н2МА</v>
          </cell>
          <cell r="C455" t="str">
            <v>т</v>
          </cell>
          <cell r="D455">
            <v>0</v>
          </cell>
          <cell r="E455">
            <v>1.615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1.615</v>
          </cell>
          <cell r="K455">
            <v>120376.66666666667</v>
          </cell>
          <cell r="L455">
            <v>233289.98</v>
          </cell>
          <cell r="M455">
            <v>0</v>
          </cell>
          <cell r="N455" t="str">
            <v>ГОЗ</v>
          </cell>
        </row>
        <row r="456">
          <cell r="A456" t="str">
            <v>Поступление товаров и услуг 00000007737 от 12.02.2026 23:59:59</v>
          </cell>
          <cell r="D456">
            <v>0</v>
          </cell>
          <cell r="J456">
            <v>0</v>
          </cell>
          <cell r="L456">
            <v>0</v>
          </cell>
          <cell r="M456">
            <v>0</v>
          </cell>
          <cell r="N456" t="str">
            <v/>
          </cell>
        </row>
        <row r="457">
          <cell r="A457" t="str">
            <v>КВАДРАТ НД-СК 100 ТУ 14-1-4492-2019/09Г2С 2ГП-УЗ2-Al=(0,02-0,05)%-S≤0,03%-P≤0,03%-УЗК 2 ГОСТ 21120-75-Cэкв≤0,40-KCV-60 факультативно ГОСТ 19281-2014</v>
          </cell>
          <cell r="B457" t="str">
            <v>КВАДРАТ 100 ст 09Г2С</v>
          </cell>
          <cell r="C457" t="str">
            <v>т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0.35</v>
          </cell>
          <cell r="J457">
            <v>0.35</v>
          </cell>
          <cell r="K457">
            <v>37178.857142857152</v>
          </cell>
          <cell r="L457">
            <v>15615.120000000003</v>
          </cell>
          <cell r="M457">
            <v>0</v>
          </cell>
          <cell r="N457" t="str">
            <v>НХ</v>
          </cell>
        </row>
        <row r="458">
          <cell r="A458" t="str">
            <v>КРУГ 10 ГОСТ 2590-2006/20 ГОСТ 1050-2013</v>
          </cell>
          <cell r="B458" t="str">
            <v>КРУГ 10 ст 20</v>
          </cell>
          <cell r="C458" t="str">
            <v>т</v>
          </cell>
          <cell r="D458">
            <v>0</v>
          </cell>
          <cell r="E458">
            <v>0</v>
          </cell>
          <cell r="F458">
            <v>0</v>
          </cell>
          <cell r="G458">
            <v>0.27300000000000002</v>
          </cell>
          <cell r="H458">
            <v>0</v>
          </cell>
          <cell r="I458">
            <v>0</v>
          </cell>
          <cell r="J458">
            <v>0.27300000000000002</v>
          </cell>
          <cell r="K458">
            <v>48323.595848595847</v>
          </cell>
          <cell r="L458">
            <v>15830.81</v>
          </cell>
          <cell r="M458">
            <v>0</v>
          </cell>
          <cell r="N458" t="str">
            <v>НХ</v>
          </cell>
        </row>
        <row r="459">
          <cell r="A459" t="str">
            <v>Поступление товаров и услуг 00000020010 от 17.04.2025 23:59:59</v>
          </cell>
          <cell r="D459">
            <v>0</v>
          </cell>
          <cell r="J459">
            <v>0</v>
          </cell>
          <cell r="L459">
            <v>0</v>
          </cell>
          <cell r="M459">
            <v>0</v>
          </cell>
          <cell r="N459" t="str">
            <v/>
          </cell>
        </row>
        <row r="460">
          <cell r="A460" t="str">
            <v>КРУГ 100 DIN EN 10060-2004/42CrMo4 DIN EN 10083-3</v>
          </cell>
          <cell r="B460" t="str">
            <v>КРУГ 100 ст 42CrMo4</v>
          </cell>
          <cell r="C460" t="str">
            <v>т</v>
          </cell>
          <cell r="D460">
            <v>0</v>
          </cell>
          <cell r="E460">
            <v>0</v>
          </cell>
          <cell r="F460">
            <v>2.8220000000000001</v>
          </cell>
          <cell r="G460">
            <v>0</v>
          </cell>
          <cell r="H460">
            <v>0</v>
          </cell>
          <cell r="I460">
            <v>0</v>
          </cell>
          <cell r="J460">
            <v>2.8220000000000001</v>
          </cell>
          <cell r="K460">
            <v>71828.115402787633</v>
          </cell>
          <cell r="L460">
            <v>243238.73000000004</v>
          </cell>
          <cell r="M460">
            <v>0</v>
          </cell>
          <cell r="N460" t="str">
            <v>НХ</v>
          </cell>
        </row>
        <row r="461">
          <cell r="A461" t="str">
            <v>Комплектация номенклатуры 00000009234 от 01.11.2025 23:59:59</v>
          </cell>
          <cell r="D461">
            <v>0</v>
          </cell>
          <cell r="J461">
            <v>0</v>
          </cell>
          <cell r="L461">
            <v>0</v>
          </cell>
          <cell r="M461">
            <v>0</v>
          </cell>
          <cell r="N461" t="str">
            <v/>
          </cell>
        </row>
        <row r="462">
          <cell r="A462" t="str">
            <v>Перемещение товаров 00000050336 от 22.05.2026 0:00:00</v>
          </cell>
          <cell r="D462">
            <v>0</v>
          </cell>
          <cell r="J462">
            <v>0</v>
          </cell>
          <cell r="L462">
            <v>0</v>
          </cell>
          <cell r="M462">
            <v>0</v>
          </cell>
          <cell r="N462" t="str">
            <v/>
          </cell>
        </row>
        <row r="463">
          <cell r="A463" t="str">
            <v>Поступление товаров и услуг 00000016805 от 14.04.2026 23:59:59</v>
          </cell>
          <cell r="D463">
            <v>0</v>
          </cell>
          <cell r="J463">
            <v>0</v>
          </cell>
          <cell r="L463">
            <v>0</v>
          </cell>
          <cell r="M463">
            <v>0</v>
          </cell>
          <cell r="N463" t="str">
            <v/>
          </cell>
        </row>
        <row r="464">
          <cell r="A464" t="str">
            <v>КРУГ 100 DIN EN 10060-2004/S355J2 Без заусенца WN 0.802</v>
          </cell>
          <cell r="B464" t="str">
            <v>КРУГ 100 ст S355J2</v>
          </cell>
          <cell r="C464" t="str">
            <v>т</v>
          </cell>
          <cell r="D464">
            <v>0</v>
          </cell>
          <cell r="E464">
            <v>0</v>
          </cell>
          <cell r="F464">
            <v>7.28</v>
          </cell>
          <cell r="G464">
            <v>3.254</v>
          </cell>
          <cell r="H464">
            <v>0.72599999999999998</v>
          </cell>
          <cell r="I464">
            <v>0</v>
          </cell>
          <cell r="J464">
            <v>11.260000000000002</v>
          </cell>
          <cell r="K464">
            <v>172600.70307874485</v>
          </cell>
          <cell r="L464">
            <v>2332180.7000000007</v>
          </cell>
          <cell r="M464">
            <v>0</v>
          </cell>
          <cell r="N464" t="str">
            <v>НХ</v>
          </cell>
        </row>
        <row r="465">
          <cell r="A465" t="str">
            <v>Перемещение товаров 00000112289 от 06.11.2025 14:20:00</v>
          </cell>
          <cell r="D465">
            <v>0</v>
          </cell>
          <cell r="J465">
            <v>0</v>
          </cell>
          <cell r="L465">
            <v>0</v>
          </cell>
          <cell r="M465">
            <v>0</v>
          </cell>
          <cell r="N465" t="str">
            <v/>
          </cell>
        </row>
        <row r="466">
          <cell r="A466" t="str">
            <v>Перемещение товаров 00000107582 от 06.11.2025 14:09:00</v>
          </cell>
          <cell r="D466">
            <v>0</v>
          </cell>
          <cell r="J466">
            <v>0</v>
          </cell>
          <cell r="L466">
            <v>0</v>
          </cell>
          <cell r="M466">
            <v>0</v>
          </cell>
          <cell r="N466" t="str">
            <v/>
          </cell>
        </row>
        <row r="467">
          <cell r="A467" t="str">
            <v>Поступление товаров и услуг 00000023411 от 12.05.2025 16:44:00</v>
          </cell>
          <cell r="D467">
            <v>0</v>
          </cell>
          <cell r="J467">
            <v>0</v>
          </cell>
          <cell r="L467">
            <v>0</v>
          </cell>
          <cell r="M467">
            <v>0</v>
          </cell>
          <cell r="N467" t="str">
            <v/>
          </cell>
        </row>
        <row r="468">
          <cell r="A468" t="str">
            <v>Поступление товаров и услуг 00000066191 от 17.09.2024 11:00:00</v>
          </cell>
          <cell r="D468">
            <v>0</v>
          </cell>
          <cell r="J468">
            <v>0</v>
          </cell>
          <cell r="L468">
            <v>0</v>
          </cell>
          <cell r="M468">
            <v>0</v>
          </cell>
          <cell r="N468" t="str">
            <v/>
          </cell>
        </row>
        <row r="469">
          <cell r="A469" t="str">
            <v>Поступление товаров и услуг 00000020274 от 18.05.2026 23:59:59</v>
          </cell>
          <cell r="D469">
            <v>0</v>
          </cell>
          <cell r="J469">
            <v>0</v>
          </cell>
          <cell r="L469">
            <v>0</v>
          </cell>
          <cell r="M469">
            <v>0</v>
          </cell>
          <cell r="N469" t="str">
            <v/>
          </cell>
        </row>
        <row r="470">
          <cell r="A470" t="str">
            <v>Поступление товаров и услуг 00000018393 от 25.04.2026 23:59:59</v>
          </cell>
          <cell r="D470">
            <v>0</v>
          </cell>
          <cell r="J470">
            <v>0</v>
          </cell>
          <cell r="L470">
            <v>0</v>
          </cell>
          <cell r="M470">
            <v>0</v>
          </cell>
          <cell r="N470" t="str">
            <v/>
          </cell>
        </row>
        <row r="471">
          <cell r="A471" t="str">
            <v>Поступление товаров и услуг 00000018392 от 22.04.2026 23:59:59</v>
          </cell>
          <cell r="D471">
            <v>0</v>
          </cell>
          <cell r="J471">
            <v>0</v>
          </cell>
          <cell r="L471">
            <v>0</v>
          </cell>
          <cell r="M471">
            <v>0</v>
          </cell>
          <cell r="N471" t="str">
            <v/>
          </cell>
        </row>
        <row r="472">
          <cell r="A472" t="str">
            <v>Поступление товаров и услуг 00000018388 от 20.04.2026 23:59:59</v>
          </cell>
          <cell r="D472">
            <v>0</v>
          </cell>
          <cell r="J472">
            <v>0</v>
          </cell>
          <cell r="L472">
            <v>0</v>
          </cell>
          <cell r="M472">
            <v>0</v>
          </cell>
          <cell r="N472" t="str">
            <v/>
          </cell>
        </row>
        <row r="473">
          <cell r="A473" t="str">
            <v>Поступление товаров и услуг 00000018385 от 19.04.2026 23:59:59</v>
          </cell>
          <cell r="D473">
            <v>0</v>
          </cell>
          <cell r="J473">
            <v>0</v>
          </cell>
          <cell r="L473">
            <v>0</v>
          </cell>
          <cell r="M473">
            <v>0</v>
          </cell>
          <cell r="N473" t="str">
            <v/>
          </cell>
        </row>
        <row r="474">
          <cell r="A474" t="str">
            <v>Поступление товаров и услуг 00000018426 от 29.04.2026 23:59:59</v>
          </cell>
          <cell r="D474">
            <v>0</v>
          </cell>
          <cell r="J474">
            <v>0</v>
          </cell>
          <cell r="L474">
            <v>0</v>
          </cell>
          <cell r="M474">
            <v>0</v>
          </cell>
          <cell r="N474" t="str">
            <v/>
          </cell>
        </row>
        <row r="475">
          <cell r="A475" t="str">
            <v>Поступление товаров и услуг 00000018425 от 27.04.2026 23:59:59</v>
          </cell>
          <cell r="D475">
            <v>0</v>
          </cell>
          <cell r="J475">
            <v>0</v>
          </cell>
          <cell r="L475">
            <v>0</v>
          </cell>
          <cell r="M475">
            <v>0</v>
          </cell>
          <cell r="N475" t="str">
            <v/>
          </cell>
        </row>
        <row r="476">
          <cell r="A476" t="str">
            <v>КРУГ 100 ГОСТ 2590-2006/18Х2Н4МА ГОСТ 4543-2016</v>
          </cell>
          <cell r="B476" t="str">
            <v>КРУГ 100 ст 18Х2Н4МА</v>
          </cell>
          <cell r="C476" t="str">
            <v>т</v>
          </cell>
          <cell r="D476">
            <v>0</v>
          </cell>
          <cell r="E476">
            <v>0</v>
          </cell>
          <cell r="F476">
            <v>0</v>
          </cell>
          <cell r="G476">
            <v>5.3719999999999999</v>
          </cell>
          <cell r="H476">
            <v>0</v>
          </cell>
          <cell r="I476">
            <v>0</v>
          </cell>
          <cell r="J476">
            <v>5.3719999999999999</v>
          </cell>
          <cell r="K476">
            <v>166666.66666666669</v>
          </cell>
          <cell r="L476">
            <v>1074400</v>
          </cell>
          <cell r="M476">
            <v>0.16</v>
          </cell>
          <cell r="N476" t="str">
            <v>ГОЗ</v>
          </cell>
        </row>
        <row r="477">
          <cell r="A477" t="str">
            <v>Поступление товаров и услуг 00000088120 от 30.12.2024 12:00:00</v>
          </cell>
          <cell r="D477">
            <v>0</v>
          </cell>
          <cell r="J477">
            <v>0</v>
          </cell>
          <cell r="L477">
            <v>0</v>
          </cell>
          <cell r="M477">
            <v>0</v>
          </cell>
          <cell r="N477" t="str">
            <v/>
          </cell>
        </row>
        <row r="478">
          <cell r="A478" t="str">
            <v>КРУГ 10х6000 ГОСТ 2590-2006/20 2ГП ГОСТ 1050-2013</v>
          </cell>
          <cell r="B478" t="str">
            <v>КРУГ 10 ст 20</v>
          </cell>
          <cell r="C478" t="str">
            <v>т</v>
          </cell>
          <cell r="D478">
            <v>0</v>
          </cell>
          <cell r="E478">
            <v>0</v>
          </cell>
          <cell r="F478">
            <v>3.45</v>
          </cell>
          <cell r="G478">
            <v>0</v>
          </cell>
          <cell r="H478">
            <v>0</v>
          </cell>
          <cell r="I478">
            <v>0</v>
          </cell>
          <cell r="J478">
            <v>3.45</v>
          </cell>
          <cell r="K478">
            <v>33333.333333333336</v>
          </cell>
          <cell r="L478">
            <v>138000</v>
          </cell>
          <cell r="M478">
            <v>0</v>
          </cell>
          <cell r="N478" t="str">
            <v>НХ</v>
          </cell>
        </row>
        <row r="479">
          <cell r="A479" t="str">
            <v>Поступление товаров и услуг 00000047577 от 30.09.2025 12:00:00</v>
          </cell>
          <cell r="D479">
            <v>0</v>
          </cell>
          <cell r="J479">
            <v>0</v>
          </cell>
          <cell r="L479">
            <v>0</v>
          </cell>
          <cell r="M479">
            <v>0</v>
          </cell>
          <cell r="N479" t="str">
            <v/>
          </cell>
        </row>
        <row r="480">
          <cell r="A480" t="str">
            <v>КРУГ 10х6000 ГОСТ 2590-2006/45 2ГП ГОСТ 1050-2013</v>
          </cell>
          <cell r="B480" t="str">
            <v>КРУГ 10 ст 45</v>
          </cell>
          <cell r="C480" t="str">
            <v>т</v>
          </cell>
          <cell r="D480">
            <v>0</v>
          </cell>
          <cell r="E480">
            <v>0</v>
          </cell>
          <cell r="F480">
            <v>4.87</v>
          </cell>
          <cell r="G480">
            <v>0</v>
          </cell>
          <cell r="H480">
            <v>0</v>
          </cell>
          <cell r="I480">
            <v>0</v>
          </cell>
          <cell r="J480">
            <v>4.87</v>
          </cell>
          <cell r="K480">
            <v>33333.333333333336</v>
          </cell>
          <cell r="L480">
            <v>194800</v>
          </cell>
          <cell r="M480">
            <v>0</v>
          </cell>
          <cell r="N480" t="str">
            <v>НХ</v>
          </cell>
        </row>
        <row r="481">
          <cell r="A481" t="str">
            <v>Поступление товаров и услуг 00000047577 от 30.09.2025 12:00:00</v>
          </cell>
          <cell r="D481">
            <v>0</v>
          </cell>
          <cell r="J481">
            <v>0</v>
          </cell>
          <cell r="L481">
            <v>0</v>
          </cell>
          <cell r="M481">
            <v>0</v>
          </cell>
          <cell r="N481" t="str">
            <v/>
          </cell>
        </row>
        <row r="482">
          <cell r="A482" t="str">
            <v>Поступление товаров и услуг 00000015111 от 31.03.2026 12:00:00</v>
          </cell>
          <cell r="D482">
            <v>0</v>
          </cell>
          <cell r="J482">
            <v>0</v>
          </cell>
          <cell r="L482">
            <v>0</v>
          </cell>
          <cell r="M482">
            <v>0</v>
          </cell>
          <cell r="N482" t="str">
            <v/>
          </cell>
        </row>
        <row r="483">
          <cell r="A483" t="str">
            <v>КРУГ 110 ГОСТ 2590-2006/38ХС ГОСТ 4543-2016</v>
          </cell>
          <cell r="B483" t="str">
            <v>КРУГ 110 ст 38ХС</v>
          </cell>
          <cell r="C483" t="str">
            <v>т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2.78</v>
          </cell>
          <cell r="J483">
            <v>2.78</v>
          </cell>
          <cell r="K483">
            <v>64236.112110311762</v>
          </cell>
          <cell r="L483">
            <v>214291.67</v>
          </cell>
          <cell r="M483">
            <v>0</v>
          </cell>
          <cell r="N483" t="str">
            <v>ГОЗ</v>
          </cell>
        </row>
        <row r="484">
          <cell r="A484" t="str">
            <v>КРУГ 110/19ХГНМА-В ТУ 14-132-227-2021</v>
          </cell>
          <cell r="B484" t="str">
            <v>КРУГ 110 ст 19ХГНМА-В</v>
          </cell>
          <cell r="C484" t="str">
            <v>т</v>
          </cell>
          <cell r="D484">
            <v>0</v>
          </cell>
          <cell r="E484">
            <v>0</v>
          </cell>
          <cell r="F484">
            <v>1.1100000000000001</v>
          </cell>
          <cell r="G484">
            <v>0</v>
          </cell>
          <cell r="H484">
            <v>0</v>
          </cell>
          <cell r="I484">
            <v>0</v>
          </cell>
          <cell r="J484">
            <v>1.1100000000000001</v>
          </cell>
          <cell r="K484">
            <v>98198.716216216213</v>
          </cell>
          <cell r="L484">
            <v>130800.69</v>
          </cell>
          <cell r="M484">
            <v>0</v>
          </cell>
          <cell r="N484" t="str">
            <v>НХ</v>
          </cell>
        </row>
        <row r="485">
          <cell r="A485" t="str">
            <v>Перемещение товаров 00000048053 от 06.06.2025 9:17:59</v>
          </cell>
          <cell r="D485">
            <v>0</v>
          </cell>
          <cell r="J485">
            <v>0</v>
          </cell>
          <cell r="L485">
            <v>0</v>
          </cell>
          <cell r="M485">
            <v>0</v>
          </cell>
          <cell r="N485" t="str">
            <v/>
          </cell>
        </row>
        <row r="486">
          <cell r="A486" t="str">
            <v>Перемещение товаров 00000032929 от 01.04.2026 9:01:59</v>
          </cell>
          <cell r="D486">
            <v>0</v>
          </cell>
          <cell r="J486">
            <v>0</v>
          </cell>
          <cell r="L486">
            <v>0</v>
          </cell>
          <cell r="M486">
            <v>0</v>
          </cell>
          <cell r="N486" t="str">
            <v/>
          </cell>
        </row>
        <row r="487">
          <cell r="A487" t="str">
            <v>КРУГ 12 ГОСТ 7417-75/40Х ГОСТ 4543-2016</v>
          </cell>
          <cell r="B487" t="str">
            <v>КРУГ 12 ст 40Х</v>
          </cell>
          <cell r="C487" t="str">
            <v>т</v>
          </cell>
          <cell r="D487">
            <v>0</v>
          </cell>
          <cell r="E487">
            <v>0</v>
          </cell>
          <cell r="F487">
            <v>1.948</v>
          </cell>
          <cell r="G487">
            <v>0</v>
          </cell>
          <cell r="H487">
            <v>0</v>
          </cell>
          <cell r="I487">
            <v>0</v>
          </cell>
          <cell r="J487">
            <v>1.948</v>
          </cell>
          <cell r="K487">
            <v>105548.60540725531</v>
          </cell>
          <cell r="L487">
            <v>246730.42</v>
          </cell>
          <cell r="M487">
            <v>0</v>
          </cell>
          <cell r="N487" t="str">
            <v>ГОЗ</v>
          </cell>
        </row>
        <row r="488">
          <cell r="A488" t="str">
            <v>Перемещение товаров 00000066612 от 31.07.2025 13:56:50</v>
          </cell>
          <cell r="D488">
            <v>0</v>
          </cell>
          <cell r="J488">
            <v>0</v>
          </cell>
          <cell r="L488">
            <v>0</v>
          </cell>
          <cell r="M488">
            <v>0</v>
          </cell>
          <cell r="N488" t="str">
            <v/>
          </cell>
        </row>
        <row r="489">
          <cell r="A489" t="str">
            <v>КРУГ 120х6000 ГОСТ 2590-2006/30ХГСА 2ГП ГОСТ 4543-2016</v>
          </cell>
          <cell r="B489" t="str">
            <v>КРУГ 120 ст 30ХГСА</v>
          </cell>
          <cell r="C489" t="str">
            <v>т</v>
          </cell>
          <cell r="D489">
            <v>0</v>
          </cell>
          <cell r="E489">
            <v>39.04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39.04</v>
          </cell>
          <cell r="K489">
            <v>46895.510587431694</v>
          </cell>
          <cell r="L489">
            <v>2196960.88</v>
          </cell>
          <cell r="M489">
            <v>0</v>
          </cell>
          <cell r="N489" t="str">
            <v>ГОЗ</v>
          </cell>
        </row>
        <row r="490">
          <cell r="A490" t="str">
            <v>Перемещение товаров 00000011065 от 03.02.2026 9:22:45</v>
          </cell>
          <cell r="D490">
            <v>0</v>
          </cell>
          <cell r="J490">
            <v>0</v>
          </cell>
          <cell r="L490">
            <v>0</v>
          </cell>
          <cell r="M490">
            <v>0</v>
          </cell>
          <cell r="N490" t="str">
            <v/>
          </cell>
        </row>
        <row r="491">
          <cell r="A491" t="str">
            <v>КРУГ 12х6000 ГОСТ 2590-2006/20 2ГП ГОСТ 1050-2013</v>
          </cell>
          <cell r="B491" t="str">
            <v>КРУГ 12 ст 20</v>
          </cell>
          <cell r="C491" t="str">
            <v>т</v>
          </cell>
          <cell r="D491">
            <v>0</v>
          </cell>
          <cell r="E491">
            <v>0</v>
          </cell>
          <cell r="F491">
            <v>5.26</v>
          </cell>
          <cell r="G491">
            <v>0</v>
          </cell>
          <cell r="H491">
            <v>0</v>
          </cell>
          <cell r="I491">
            <v>0</v>
          </cell>
          <cell r="J491">
            <v>5.26</v>
          </cell>
          <cell r="K491">
            <v>33333.333333333336</v>
          </cell>
          <cell r="L491">
            <v>210400</v>
          </cell>
          <cell r="M491">
            <v>0</v>
          </cell>
          <cell r="N491" t="str">
            <v>НХ</v>
          </cell>
        </row>
        <row r="492">
          <cell r="A492" t="str">
            <v>Поступление товаров и услуг 00000047577 от 30.09.2025 12:00:00</v>
          </cell>
          <cell r="D492">
            <v>0</v>
          </cell>
          <cell r="J492">
            <v>0</v>
          </cell>
          <cell r="L492">
            <v>0</v>
          </cell>
          <cell r="M492">
            <v>0</v>
          </cell>
          <cell r="N492" t="str">
            <v/>
          </cell>
        </row>
        <row r="493">
          <cell r="A493" t="str">
            <v>КРУГ 12х6000 ГОСТ 2590-2006/35 2ГП ГОСТ 1050-2013</v>
          </cell>
          <cell r="B493" t="str">
            <v>КРУГ 12 ст 35</v>
          </cell>
          <cell r="C493" t="str">
            <v>т</v>
          </cell>
          <cell r="D493">
            <v>0</v>
          </cell>
          <cell r="E493">
            <v>0</v>
          </cell>
          <cell r="F493">
            <v>1.8</v>
          </cell>
          <cell r="G493">
            <v>0</v>
          </cell>
          <cell r="H493">
            <v>0</v>
          </cell>
          <cell r="I493">
            <v>0</v>
          </cell>
          <cell r="J493">
            <v>1.8</v>
          </cell>
          <cell r="K493">
            <v>33333.333333333336</v>
          </cell>
          <cell r="L493">
            <v>72000</v>
          </cell>
          <cell r="M493">
            <v>0</v>
          </cell>
          <cell r="N493" t="str">
            <v>НХ</v>
          </cell>
        </row>
        <row r="494">
          <cell r="A494" t="str">
            <v>Поступление товаров и услуг 00000047577 от 30.09.2025 12:00:00</v>
          </cell>
          <cell r="D494">
            <v>0</v>
          </cell>
          <cell r="J494">
            <v>0</v>
          </cell>
          <cell r="L494">
            <v>0</v>
          </cell>
          <cell r="M494">
            <v>0</v>
          </cell>
          <cell r="N494" t="str">
            <v/>
          </cell>
        </row>
        <row r="495">
          <cell r="A495" t="str">
            <v>Поступление товаров и услуг 00000018393 от 25.04.2026 23:59:59</v>
          </cell>
          <cell r="D495">
            <v>0</v>
          </cell>
          <cell r="J495">
            <v>0</v>
          </cell>
          <cell r="L495">
            <v>0</v>
          </cell>
          <cell r="M495">
            <v>0</v>
          </cell>
          <cell r="N495" t="str">
            <v/>
          </cell>
        </row>
        <row r="496">
          <cell r="A496" t="str">
            <v>КРУГ 140х6000 ГОСТ 2590-2006/09Г2С 295-14-2ГП-УЗ2 ГОСТ 19281-2014</v>
          </cell>
          <cell r="B496" t="str">
            <v>КРУГ 140 ст 09Г2С</v>
          </cell>
          <cell r="C496" t="str">
            <v>т</v>
          </cell>
          <cell r="D496">
            <v>0</v>
          </cell>
          <cell r="E496">
            <v>0</v>
          </cell>
          <cell r="F496">
            <v>0.72</v>
          </cell>
          <cell r="G496">
            <v>0</v>
          </cell>
          <cell r="H496">
            <v>0</v>
          </cell>
          <cell r="I496">
            <v>0</v>
          </cell>
          <cell r="J496">
            <v>0.72</v>
          </cell>
          <cell r="K496">
            <v>38409.849537037036</v>
          </cell>
          <cell r="L496">
            <v>33186.109999999993</v>
          </cell>
          <cell r="M496">
            <v>1</v>
          </cell>
          <cell r="N496" t="str">
            <v>НХ</v>
          </cell>
        </row>
        <row r="497">
          <cell r="A497" t="str">
            <v>Комплектация номенклатуры 00000008614 от 31.10.2025 23:59:58</v>
          </cell>
          <cell r="D497">
            <v>0</v>
          </cell>
          <cell r="J497">
            <v>0</v>
          </cell>
          <cell r="L497">
            <v>0</v>
          </cell>
          <cell r="M497">
            <v>0</v>
          </cell>
          <cell r="N497" t="str">
            <v/>
          </cell>
        </row>
        <row r="498">
          <cell r="A498" t="str">
            <v>Поступление товаров и услуг 00000046777 от 06.10.2025 23:59:59</v>
          </cell>
          <cell r="D498">
            <v>0</v>
          </cell>
          <cell r="J498">
            <v>0</v>
          </cell>
          <cell r="L498">
            <v>0</v>
          </cell>
          <cell r="M498">
            <v>0</v>
          </cell>
          <cell r="N498" t="str">
            <v/>
          </cell>
        </row>
        <row r="499">
          <cell r="A499" t="str">
            <v>Поступление товаров и услуг 00000047582 от 30.09.2025 12:00:00</v>
          </cell>
          <cell r="D499">
            <v>0</v>
          </cell>
          <cell r="J499">
            <v>0</v>
          </cell>
          <cell r="L499">
            <v>0</v>
          </cell>
          <cell r="M499">
            <v>0</v>
          </cell>
          <cell r="N499" t="str">
            <v/>
          </cell>
        </row>
        <row r="500">
          <cell r="A500" t="str">
            <v>КРУГ 150 ГОСТ 2590-2006/12Х2Н4А-Ш ТУ 14-1-2765-79</v>
          </cell>
          <cell r="B500" t="str">
            <v>КРУГ 150 ст 12Х2Н4А-Ш</v>
          </cell>
          <cell r="C500" t="str">
            <v>т</v>
          </cell>
          <cell r="D500">
            <v>0</v>
          </cell>
          <cell r="E500">
            <v>0</v>
          </cell>
          <cell r="F500">
            <v>0</v>
          </cell>
          <cell r="G500">
            <v>4.2990000000000004</v>
          </cell>
          <cell r="H500">
            <v>0</v>
          </cell>
          <cell r="I500">
            <v>0</v>
          </cell>
          <cell r="J500">
            <v>4.2990000000000004</v>
          </cell>
          <cell r="K500">
            <v>254361.76048693492</v>
          </cell>
          <cell r="L500">
            <v>1312201.45</v>
          </cell>
          <cell r="M500">
            <v>2.37</v>
          </cell>
          <cell r="N500" t="str">
            <v>ГОЗ</v>
          </cell>
        </row>
        <row r="501">
          <cell r="A501" t="str">
            <v>Комплектация номенклатуры 00000014828 от 31.12.2024 23:59:58</v>
          </cell>
          <cell r="D501">
            <v>0</v>
          </cell>
          <cell r="J501">
            <v>0</v>
          </cell>
          <cell r="L501">
            <v>0</v>
          </cell>
          <cell r="M501">
            <v>0</v>
          </cell>
          <cell r="N501" t="str">
            <v/>
          </cell>
        </row>
        <row r="502">
          <cell r="A502" t="str">
            <v>Поступление товаров и услуг 00000082933 от 11.12.2024 23:59:59</v>
          </cell>
          <cell r="D502">
            <v>0</v>
          </cell>
          <cell r="J502">
            <v>0</v>
          </cell>
          <cell r="L502">
            <v>0</v>
          </cell>
          <cell r="M502">
            <v>0</v>
          </cell>
          <cell r="N502" t="str">
            <v/>
          </cell>
        </row>
        <row r="503">
          <cell r="A503" t="str">
            <v>Поступление товаров и услуг 00000016859 от 22.04.2026 23:59:59</v>
          </cell>
          <cell r="L503">
            <v>0</v>
          </cell>
          <cell r="M503">
            <v>0</v>
          </cell>
          <cell r="N503" t="str">
            <v/>
          </cell>
        </row>
        <row r="504">
          <cell r="A504" t="str">
            <v>КРУГ 150 ОСТ 1 90107-73/ВТ3-1 РТ-Техприемка ОСТ 1 90013-81</v>
          </cell>
          <cell r="B504" t="str">
            <v>КРУГ 150 ст ВТ3-1</v>
          </cell>
          <cell r="C504" t="str">
            <v>т</v>
          </cell>
          <cell r="D504">
            <v>0</v>
          </cell>
          <cell r="E504">
            <v>0.99250000000000005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0.99250000000000005</v>
          </cell>
          <cell r="K504">
            <v>1692369.4122586062</v>
          </cell>
          <cell r="L504">
            <v>2015611.9699999997</v>
          </cell>
          <cell r="M504">
            <v>112</v>
          </cell>
          <cell r="N504" t="str">
            <v>ГОЗ</v>
          </cell>
        </row>
        <row r="505">
          <cell r="A505" t="str">
            <v>Поступление товаров и услуг 00000004254 от 30.01.2026 23:59:59</v>
          </cell>
          <cell r="D505">
            <v>0</v>
          </cell>
          <cell r="J505">
            <v>0</v>
          </cell>
          <cell r="L505">
            <v>0</v>
          </cell>
          <cell r="M505">
            <v>0</v>
          </cell>
          <cell r="N505" t="str">
            <v/>
          </cell>
        </row>
        <row r="506">
          <cell r="A506" t="str">
            <v>КРУГ 150 ОСТ 1 90107-73/ВТ6 ОСТ 1 90013-81</v>
          </cell>
          <cell r="B506" t="str">
            <v>КРУГ 150 ст ВТ6</v>
          </cell>
          <cell r="C506" t="str">
            <v>т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6.2115</v>
          </cell>
          <cell r="J506">
            <v>6.2115</v>
          </cell>
          <cell r="K506">
            <v>2125595.8705626661</v>
          </cell>
          <cell r="L506">
            <v>15843766.5</v>
          </cell>
          <cell r="M506">
            <v>0</v>
          </cell>
          <cell r="N506" t="str">
            <v>НХ</v>
          </cell>
        </row>
        <row r="507">
          <cell r="A507" t="str">
            <v>Перемещение товаров 00000048329 от 12.05.2026 11:43:10</v>
          </cell>
          <cell r="D507">
            <v>0</v>
          </cell>
          <cell r="J507">
            <v>0</v>
          </cell>
          <cell r="L507">
            <v>0</v>
          </cell>
          <cell r="M507">
            <v>0</v>
          </cell>
          <cell r="N507" t="str">
            <v/>
          </cell>
        </row>
        <row r="508">
          <cell r="A508" t="str">
            <v>Поступление товаров и услуг 00000020273 от 18.05.2026 23:59:59</v>
          </cell>
          <cell r="D508">
            <v>0</v>
          </cell>
          <cell r="J508">
            <v>0</v>
          </cell>
          <cell r="L508">
            <v>0</v>
          </cell>
          <cell r="M508">
            <v>0</v>
          </cell>
          <cell r="N508" t="str">
            <v/>
          </cell>
        </row>
        <row r="509">
          <cell r="A509" t="str">
            <v>Поступление товаров и услуг 00000020272 от 18.05.2026 23:59:59</v>
          </cell>
          <cell r="D509">
            <v>0</v>
          </cell>
          <cell r="J509">
            <v>0</v>
          </cell>
          <cell r="L509">
            <v>0</v>
          </cell>
          <cell r="M509">
            <v>0</v>
          </cell>
          <cell r="N509" t="str">
            <v/>
          </cell>
        </row>
        <row r="510">
          <cell r="A510" t="str">
            <v>Поступление товаров и услуг 00000020270 от 18.05.2026 23:59:59</v>
          </cell>
          <cell r="D510">
            <v>0</v>
          </cell>
          <cell r="J510">
            <v>0</v>
          </cell>
          <cell r="L510">
            <v>0</v>
          </cell>
          <cell r="M510">
            <v>0</v>
          </cell>
          <cell r="N510" t="str">
            <v/>
          </cell>
        </row>
        <row r="511">
          <cell r="A511" t="str">
            <v>Поступление товаров и услуг 00000018393 от 25.04.2026 23:59:59</v>
          </cell>
          <cell r="D511">
            <v>0</v>
          </cell>
          <cell r="J511">
            <v>0</v>
          </cell>
          <cell r="L511">
            <v>0</v>
          </cell>
          <cell r="M511">
            <v>0</v>
          </cell>
          <cell r="N511" t="str">
            <v/>
          </cell>
        </row>
        <row r="512">
          <cell r="A512" t="str">
            <v>Поступление товаров и услуг 00000018385 от 19.04.2026 23:59:59</v>
          </cell>
          <cell r="D512">
            <v>0</v>
          </cell>
          <cell r="J512">
            <v>0</v>
          </cell>
          <cell r="L512">
            <v>0</v>
          </cell>
          <cell r="M512">
            <v>0</v>
          </cell>
          <cell r="N512" t="str">
            <v/>
          </cell>
        </row>
        <row r="513">
          <cell r="A513" t="str">
            <v>Поступление товаров и услуг 00000018395 от 30.04.2026 23:59:59</v>
          </cell>
          <cell r="D513">
            <v>0</v>
          </cell>
          <cell r="J513">
            <v>0</v>
          </cell>
          <cell r="L513">
            <v>0</v>
          </cell>
          <cell r="M513">
            <v>0</v>
          </cell>
          <cell r="N513" t="str">
            <v/>
          </cell>
        </row>
        <row r="514">
          <cell r="A514" t="str">
            <v>Комплектация номенклатуры 00000003714 от 01.05.2026 23:59:59</v>
          </cell>
          <cell r="D514">
            <v>0</v>
          </cell>
          <cell r="J514">
            <v>0</v>
          </cell>
          <cell r="L514">
            <v>0</v>
          </cell>
          <cell r="M514">
            <v>0</v>
          </cell>
          <cell r="N514" t="str">
            <v/>
          </cell>
        </row>
        <row r="515">
          <cell r="A515" t="str">
            <v>Поступление товаров и услуг 00000018430 от 30.04.2026 23:59:59</v>
          </cell>
          <cell r="D515">
            <v>0</v>
          </cell>
          <cell r="J515">
            <v>0</v>
          </cell>
          <cell r="L515">
            <v>0</v>
          </cell>
          <cell r="M515">
            <v>0</v>
          </cell>
          <cell r="N515" t="str">
            <v/>
          </cell>
        </row>
        <row r="516">
          <cell r="A516" t="str">
            <v>Поступление товаров и услуг 00000018427 от 29.04.2026 23:59:59</v>
          </cell>
          <cell r="D516">
            <v>0</v>
          </cell>
          <cell r="J516">
            <v>0</v>
          </cell>
          <cell r="L516">
            <v>0</v>
          </cell>
          <cell r="M516">
            <v>0</v>
          </cell>
          <cell r="N516" t="str">
            <v/>
          </cell>
        </row>
        <row r="517">
          <cell r="A517" t="str">
            <v>Поступление товаров и услуг 00000018426 от 29.04.2026 23:59:59</v>
          </cell>
          <cell r="D517">
            <v>0</v>
          </cell>
          <cell r="J517">
            <v>0</v>
          </cell>
          <cell r="L517">
            <v>0</v>
          </cell>
          <cell r="M517">
            <v>0</v>
          </cell>
          <cell r="N517" t="str">
            <v/>
          </cell>
        </row>
        <row r="518">
          <cell r="A518" t="str">
            <v>Поступление товаров и услуг 00000018977 от 05.05.2026 23:59:59</v>
          </cell>
          <cell r="D518">
            <v>0</v>
          </cell>
          <cell r="J518">
            <v>0</v>
          </cell>
          <cell r="L518">
            <v>0</v>
          </cell>
          <cell r="M518">
            <v>0</v>
          </cell>
          <cell r="N518" t="str">
            <v/>
          </cell>
        </row>
        <row r="519">
          <cell r="A519" t="str">
            <v>Поступление товаров и услуг 00000018976 от 02.05.2026 23:59:59</v>
          </cell>
          <cell r="D519">
            <v>0</v>
          </cell>
          <cell r="J519">
            <v>0</v>
          </cell>
          <cell r="L519">
            <v>0</v>
          </cell>
          <cell r="M519">
            <v>0</v>
          </cell>
          <cell r="N519" t="str">
            <v/>
          </cell>
        </row>
        <row r="520">
          <cell r="A520" t="str">
            <v>Поступление товаров и услуг 00000018974 от 02.05.2026 23:59:59</v>
          </cell>
          <cell r="D520">
            <v>0</v>
          </cell>
          <cell r="J520">
            <v>0</v>
          </cell>
          <cell r="L520">
            <v>0</v>
          </cell>
          <cell r="M520">
            <v>0</v>
          </cell>
          <cell r="N520" t="str">
            <v/>
          </cell>
        </row>
        <row r="521">
          <cell r="A521" t="str">
            <v>Поступление товаров и услуг 00000018786 от 30.04.2026 23:59:59</v>
          </cell>
          <cell r="D521">
            <v>0</v>
          </cell>
          <cell r="J521">
            <v>0</v>
          </cell>
          <cell r="L521">
            <v>0</v>
          </cell>
          <cell r="M521">
            <v>0</v>
          </cell>
          <cell r="N521" t="str">
            <v/>
          </cell>
        </row>
        <row r="522">
          <cell r="A522" t="str">
            <v>Поступление товаров и услуг 00000018108 от 30.04.2026 23:59:59</v>
          </cell>
          <cell r="D522">
            <v>0</v>
          </cell>
          <cell r="J522">
            <v>0</v>
          </cell>
          <cell r="L522">
            <v>0</v>
          </cell>
          <cell r="M522">
            <v>0</v>
          </cell>
          <cell r="N522" t="str">
            <v/>
          </cell>
        </row>
        <row r="523">
          <cell r="A523" t="str">
            <v>Поступление товаров и услуг 00000018107 от 30.04.2026 23:59:59</v>
          </cell>
          <cell r="D523">
            <v>0</v>
          </cell>
          <cell r="J523">
            <v>0</v>
          </cell>
          <cell r="L523">
            <v>0</v>
          </cell>
          <cell r="M523">
            <v>0</v>
          </cell>
          <cell r="N523" t="str">
            <v/>
          </cell>
        </row>
        <row r="524">
          <cell r="A524" t="str">
            <v>Комплектация номенклатуры 00000003509 от 30.04.2026 23:59:58</v>
          </cell>
          <cell r="D524">
            <v>0</v>
          </cell>
          <cell r="J524">
            <v>0</v>
          </cell>
          <cell r="L524">
            <v>0</v>
          </cell>
          <cell r="M524">
            <v>0</v>
          </cell>
          <cell r="N524" t="str">
            <v/>
          </cell>
        </row>
        <row r="525">
          <cell r="A525" t="str">
            <v>Комплектация номенклатуры 00000003508 от 30.04.2026 23:59:58</v>
          </cell>
          <cell r="D525">
            <v>0</v>
          </cell>
          <cell r="J525">
            <v>0</v>
          </cell>
          <cell r="L525">
            <v>0</v>
          </cell>
          <cell r="M525">
            <v>0</v>
          </cell>
          <cell r="N525" t="str">
            <v/>
          </cell>
        </row>
        <row r="526">
          <cell r="A526" t="str">
            <v>Комплектация номенклатуры 00000003507 от 30.04.2026 23:59:58</v>
          </cell>
          <cell r="D526">
            <v>0</v>
          </cell>
          <cell r="J526">
            <v>0</v>
          </cell>
          <cell r="L526">
            <v>0</v>
          </cell>
          <cell r="M526">
            <v>0</v>
          </cell>
          <cell r="N526" t="str">
            <v/>
          </cell>
        </row>
        <row r="527">
          <cell r="A527" t="str">
            <v>Комплектация номенклатуры 00000003506 от 30.04.2026 23:59:58</v>
          </cell>
          <cell r="D527">
            <v>0</v>
          </cell>
          <cell r="J527">
            <v>0</v>
          </cell>
          <cell r="L527">
            <v>0</v>
          </cell>
          <cell r="M527">
            <v>0</v>
          </cell>
          <cell r="N527" t="str">
            <v/>
          </cell>
        </row>
        <row r="528">
          <cell r="A528" t="str">
            <v>Комплектация номенклатуры 00000003505 от 30.04.2026 23:59:58</v>
          </cell>
          <cell r="D528">
            <v>0</v>
          </cell>
          <cell r="J528">
            <v>0</v>
          </cell>
          <cell r="L528">
            <v>0</v>
          </cell>
          <cell r="M528">
            <v>0</v>
          </cell>
          <cell r="N528" t="str">
            <v/>
          </cell>
        </row>
        <row r="529">
          <cell r="A529" t="str">
            <v>Комплектация номенклатуры 00000003504 от 30.04.2026 23:59:58</v>
          </cell>
          <cell r="D529">
            <v>0</v>
          </cell>
          <cell r="J529">
            <v>0</v>
          </cell>
          <cell r="L529">
            <v>0</v>
          </cell>
          <cell r="M529">
            <v>0</v>
          </cell>
          <cell r="N529" t="str">
            <v/>
          </cell>
        </row>
        <row r="530">
          <cell r="A530" t="str">
            <v>Комплектация номенклатуры 00000003503 от 30.04.2026 23:59:58</v>
          </cell>
          <cell r="D530">
            <v>0</v>
          </cell>
          <cell r="J530">
            <v>0</v>
          </cell>
          <cell r="L530">
            <v>0</v>
          </cell>
          <cell r="M530">
            <v>0</v>
          </cell>
          <cell r="N530" t="str">
            <v/>
          </cell>
        </row>
        <row r="531">
          <cell r="A531" t="str">
            <v>Комплектация номенклатуры 00000003502 от 30.04.2026 23:59:58</v>
          </cell>
          <cell r="D531">
            <v>0</v>
          </cell>
          <cell r="J531">
            <v>0</v>
          </cell>
          <cell r="L531">
            <v>0</v>
          </cell>
          <cell r="M531">
            <v>0</v>
          </cell>
          <cell r="N531" t="str">
            <v/>
          </cell>
        </row>
        <row r="532">
          <cell r="A532" t="str">
            <v>Комплектация номенклатуры 00000003501 от 30.04.2026 23:59:58</v>
          </cell>
          <cell r="D532">
            <v>0</v>
          </cell>
          <cell r="J532">
            <v>0</v>
          </cell>
          <cell r="L532">
            <v>0</v>
          </cell>
          <cell r="M532">
            <v>0</v>
          </cell>
          <cell r="N532" t="str">
            <v/>
          </cell>
        </row>
        <row r="533">
          <cell r="A533" t="str">
            <v>Комплектация номенклатуры 00000003500 от 30.04.2026 23:59:58</v>
          </cell>
          <cell r="D533">
            <v>0</v>
          </cell>
          <cell r="J533">
            <v>0</v>
          </cell>
          <cell r="L533">
            <v>0</v>
          </cell>
          <cell r="M533">
            <v>0</v>
          </cell>
          <cell r="N533" t="str">
            <v/>
          </cell>
        </row>
        <row r="534">
          <cell r="A534" t="str">
            <v>Комплектация номенклатуры 00000003499 от 30.04.2026 23:59:58</v>
          </cell>
          <cell r="D534">
            <v>0</v>
          </cell>
          <cell r="J534">
            <v>0</v>
          </cell>
          <cell r="L534">
            <v>0</v>
          </cell>
          <cell r="M534">
            <v>0</v>
          </cell>
          <cell r="N534" t="str">
            <v/>
          </cell>
        </row>
        <row r="535">
          <cell r="A535" t="str">
            <v>Комплектация номенклатуры 00000003498 от 30.04.2026 23:59:58</v>
          </cell>
          <cell r="D535">
            <v>0</v>
          </cell>
          <cell r="J535">
            <v>0</v>
          </cell>
          <cell r="L535">
            <v>0</v>
          </cell>
          <cell r="M535">
            <v>0</v>
          </cell>
          <cell r="N535" t="str">
            <v/>
          </cell>
        </row>
        <row r="536">
          <cell r="A536" t="str">
            <v>Комплектация номенклатуры 00000003497 от 30.04.2026 23:59:58</v>
          </cell>
          <cell r="D536">
            <v>0</v>
          </cell>
          <cell r="J536">
            <v>0</v>
          </cell>
          <cell r="L536">
            <v>0</v>
          </cell>
          <cell r="M536">
            <v>0</v>
          </cell>
          <cell r="N536" t="str">
            <v/>
          </cell>
        </row>
        <row r="537">
          <cell r="A537" t="str">
            <v>Комплектация номенклатуры 00000003496 от 30.04.2026 23:59:58</v>
          </cell>
          <cell r="D537">
            <v>0</v>
          </cell>
          <cell r="J537">
            <v>0</v>
          </cell>
          <cell r="L537">
            <v>0</v>
          </cell>
          <cell r="M537">
            <v>0</v>
          </cell>
          <cell r="N537" t="str">
            <v/>
          </cell>
        </row>
        <row r="538">
          <cell r="A538" t="str">
            <v>Комплектация номенклатуры 00000003495 от 30.04.2026 23:59:58</v>
          </cell>
          <cell r="D538">
            <v>0</v>
          </cell>
          <cell r="J538">
            <v>0</v>
          </cell>
          <cell r="L538">
            <v>0</v>
          </cell>
          <cell r="M538">
            <v>0</v>
          </cell>
          <cell r="N538" t="str">
            <v/>
          </cell>
        </row>
        <row r="539">
          <cell r="A539" t="str">
            <v>Комплектация номенклатуры 00000003494 от 30.04.2026 23:59:58</v>
          </cell>
          <cell r="D539">
            <v>0</v>
          </cell>
          <cell r="J539">
            <v>0</v>
          </cell>
          <cell r="L539">
            <v>0</v>
          </cell>
          <cell r="M539">
            <v>0</v>
          </cell>
          <cell r="N539" t="str">
            <v/>
          </cell>
        </row>
        <row r="540">
          <cell r="A540" t="str">
            <v>Комплектация номенклатуры 00000003493 от 30.04.2026 23:59:58</v>
          </cell>
          <cell r="D540">
            <v>0</v>
          </cell>
          <cell r="J540">
            <v>0</v>
          </cell>
          <cell r="L540">
            <v>0</v>
          </cell>
          <cell r="M540">
            <v>0</v>
          </cell>
          <cell r="N540" t="str">
            <v/>
          </cell>
        </row>
        <row r="541">
          <cell r="A541" t="str">
            <v>Комплектация номенклатуры 00000003492 от 30.04.2026 23:59:58</v>
          </cell>
          <cell r="D541">
            <v>0</v>
          </cell>
          <cell r="J541">
            <v>0</v>
          </cell>
          <cell r="L541">
            <v>0</v>
          </cell>
          <cell r="M541">
            <v>0</v>
          </cell>
          <cell r="N541" t="str">
            <v/>
          </cell>
        </row>
        <row r="542">
          <cell r="A542" t="str">
            <v>Поступление товаров и услуг 00000017811 от 29.04.2026 23:59:59</v>
          </cell>
          <cell r="D542">
            <v>0</v>
          </cell>
          <cell r="J542">
            <v>0</v>
          </cell>
          <cell r="L542">
            <v>0</v>
          </cell>
          <cell r="M542">
            <v>0</v>
          </cell>
          <cell r="N542" t="str">
            <v/>
          </cell>
        </row>
        <row r="543">
          <cell r="A543" t="str">
            <v>Поступление товаров и услуг 00000017795 от 29.04.2026 23:59:59</v>
          </cell>
          <cell r="D543">
            <v>0</v>
          </cell>
          <cell r="J543">
            <v>0</v>
          </cell>
          <cell r="L543">
            <v>0</v>
          </cell>
          <cell r="M543">
            <v>0</v>
          </cell>
          <cell r="N543" t="str">
            <v/>
          </cell>
        </row>
        <row r="544">
          <cell r="A544" t="str">
            <v>Поступление товаров и услуг 00000017794 от 29.04.2026 23:59:59</v>
          </cell>
          <cell r="D544">
            <v>0</v>
          </cell>
          <cell r="J544">
            <v>0</v>
          </cell>
          <cell r="L544">
            <v>0</v>
          </cell>
          <cell r="M544">
            <v>0</v>
          </cell>
          <cell r="N544" t="str">
            <v/>
          </cell>
        </row>
        <row r="545">
          <cell r="A545" t="str">
            <v>Поступление товаров и услуг 00000017818 от 27.04.2026 23:59:59</v>
          </cell>
          <cell r="D545">
            <v>0</v>
          </cell>
          <cell r="J545">
            <v>0</v>
          </cell>
          <cell r="L545">
            <v>0</v>
          </cell>
          <cell r="M545">
            <v>0</v>
          </cell>
          <cell r="N545" t="str">
            <v/>
          </cell>
        </row>
        <row r="546">
          <cell r="A546" t="str">
            <v>Поступление товаров и услуг 00000017812 от 27.04.2026 23:59:59</v>
          </cell>
          <cell r="D546">
            <v>0</v>
          </cell>
          <cell r="J546">
            <v>0</v>
          </cell>
          <cell r="L546">
            <v>0</v>
          </cell>
          <cell r="M546">
            <v>0</v>
          </cell>
          <cell r="N546" t="str">
            <v/>
          </cell>
        </row>
        <row r="547">
          <cell r="A547" t="str">
            <v>Поступление товаров и услуг 00000017798 от 25.04.2026 23:59:59</v>
          </cell>
          <cell r="D547">
            <v>0</v>
          </cell>
          <cell r="J547">
            <v>0</v>
          </cell>
          <cell r="L547">
            <v>0</v>
          </cell>
          <cell r="M547">
            <v>0</v>
          </cell>
          <cell r="N547" t="str">
            <v/>
          </cell>
        </row>
        <row r="548">
          <cell r="A548" t="str">
            <v>Поступление товаров и услуг 00000017797 от 25.04.2026 23:59:59</v>
          </cell>
          <cell r="D548">
            <v>0</v>
          </cell>
          <cell r="J548">
            <v>0</v>
          </cell>
          <cell r="L548">
            <v>0</v>
          </cell>
          <cell r="M548">
            <v>0</v>
          </cell>
          <cell r="N548" t="str">
            <v/>
          </cell>
        </row>
        <row r="549">
          <cell r="A549" t="str">
            <v>Поступление товаров и услуг 00000017796 от 25.04.2026 23:59:59</v>
          </cell>
          <cell r="D549">
            <v>0</v>
          </cell>
          <cell r="J549">
            <v>0</v>
          </cell>
          <cell r="L549">
            <v>0</v>
          </cell>
          <cell r="M549">
            <v>0</v>
          </cell>
          <cell r="N549" t="str">
            <v/>
          </cell>
        </row>
        <row r="550">
          <cell r="A550" t="str">
            <v>Поступление товаров и услуг 00000017791 от 25.04.2026 23:59:59</v>
          </cell>
          <cell r="D550">
            <v>0</v>
          </cell>
          <cell r="J550">
            <v>0</v>
          </cell>
          <cell r="L550">
            <v>0</v>
          </cell>
          <cell r="M550">
            <v>0</v>
          </cell>
          <cell r="N550" t="str">
            <v/>
          </cell>
        </row>
        <row r="551">
          <cell r="A551" t="str">
            <v>Поступление товаров и услуг 00000017793 от 24.04.2026 23:59:59</v>
          </cell>
          <cell r="D551">
            <v>0</v>
          </cell>
          <cell r="J551">
            <v>0</v>
          </cell>
          <cell r="L551">
            <v>0</v>
          </cell>
          <cell r="M551">
            <v>0</v>
          </cell>
          <cell r="N551" t="str">
            <v/>
          </cell>
        </row>
        <row r="552">
          <cell r="A552" t="str">
            <v>Поступление товаров и услуг 00000017792 от 23.04.2026 23:59:59</v>
          </cell>
          <cell r="D552">
            <v>0</v>
          </cell>
          <cell r="J552">
            <v>0</v>
          </cell>
          <cell r="L552">
            <v>0</v>
          </cell>
          <cell r="M552">
            <v>0</v>
          </cell>
          <cell r="N552" t="str">
            <v/>
          </cell>
        </row>
        <row r="553">
          <cell r="A553" t="str">
            <v>Поступление товаров и услуг 00000016843 от 23.04.2026 15:08:03</v>
          </cell>
          <cell r="D553">
            <v>0</v>
          </cell>
          <cell r="J553">
            <v>0</v>
          </cell>
          <cell r="L553">
            <v>0</v>
          </cell>
          <cell r="M553">
            <v>0</v>
          </cell>
          <cell r="N553" t="str">
            <v/>
          </cell>
        </row>
        <row r="554">
          <cell r="A554" t="str">
            <v>Поступление товаров и услуг 00000016842 от 23.04.2026 15:05:29</v>
          </cell>
          <cell r="D554">
            <v>0</v>
          </cell>
          <cell r="J554">
            <v>0</v>
          </cell>
          <cell r="L554">
            <v>0</v>
          </cell>
          <cell r="M554">
            <v>0</v>
          </cell>
          <cell r="N554" t="str">
            <v/>
          </cell>
        </row>
        <row r="555">
          <cell r="A555" t="str">
            <v>Поступление товаров и услуг 00000016830 от 21.04.2026 23:59:59</v>
          </cell>
          <cell r="D555">
            <v>0</v>
          </cell>
          <cell r="J555">
            <v>0</v>
          </cell>
          <cell r="L555">
            <v>0</v>
          </cell>
          <cell r="M555">
            <v>0</v>
          </cell>
          <cell r="N555" t="str">
            <v/>
          </cell>
        </row>
        <row r="556">
          <cell r="A556" t="str">
            <v>Поступление товаров и услуг 00000016835 от 18.04.2026 23:59:59</v>
          </cell>
          <cell r="D556">
            <v>0</v>
          </cell>
          <cell r="J556">
            <v>0</v>
          </cell>
          <cell r="L556">
            <v>0</v>
          </cell>
          <cell r="M556">
            <v>0</v>
          </cell>
          <cell r="N556" t="str">
            <v/>
          </cell>
        </row>
        <row r="557">
          <cell r="A557" t="str">
            <v>Поступление товаров и услуг 00000016834 от 18.04.2026 23:59:59</v>
          </cell>
          <cell r="D557">
            <v>0</v>
          </cell>
          <cell r="J557">
            <v>0</v>
          </cell>
          <cell r="L557">
            <v>0</v>
          </cell>
          <cell r="M557">
            <v>0</v>
          </cell>
          <cell r="N557" t="str">
            <v/>
          </cell>
        </row>
        <row r="558">
          <cell r="A558" t="str">
            <v>Поступление товаров и услуг 00000016368 от 18.04.2026 23:59:59</v>
          </cell>
          <cell r="D558">
            <v>0</v>
          </cell>
          <cell r="J558">
            <v>0</v>
          </cell>
          <cell r="L558">
            <v>0</v>
          </cell>
          <cell r="M558">
            <v>0</v>
          </cell>
          <cell r="N558" t="str">
            <v/>
          </cell>
        </row>
        <row r="559">
          <cell r="A559" t="str">
            <v>Поступление товаров и услуг 00000016360 от 17.04.2026 23:59:59</v>
          </cell>
          <cell r="D559">
            <v>0</v>
          </cell>
          <cell r="J559">
            <v>0</v>
          </cell>
          <cell r="L559">
            <v>0</v>
          </cell>
          <cell r="M559">
            <v>0</v>
          </cell>
          <cell r="N559" t="str">
            <v/>
          </cell>
        </row>
        <row r="560">
          <cell r="A560" t="str">
            <v>Поступление товаров и услуг 00000016357 от 17.04.2026 23:59:59</v>
          </cell>
          <cell r="D560">
            <v>0</v>
          </cell>
          <cell r="J560">
            <v>0</v>
          </cell>
          <cell r="L560">
            <v>0</v>
          </cell>
          <cell r="M560">
            <v>0</v>
          </cell>
          <cell r="N560" t="str">
            <v/>
          </cell>
        </row>
        <row r="561">
          <cell r="A561" t="str">
            <v>Поступление товаров и услуг 00000016299 от 17.04.2026 23:59:59</v>
          </cell>
          <cell r="D561">
            <v>0</v>
          </cell>
          <cell r="J561">
            <v>0</v>
          </cell>
          <cell r="L561">
            <v>0</v>
          </cell>
          <cell r="M561">
            <v>0</v>
          </cell>
          <cell r="N561" t="str">
            <v/>
          </cell>
        </row>
        <row r="562">
          <cell r="A562" t="str">
            <v>Поступление товаров и услуг 00000015802 от 15.04.2026 23:59:59</v>
          </cell>
          <cell r="D562">
            <v>0</v>
          </cell>
          <cell r="J562">
            <v>0</v>
          </cell>
          <cell r="L562">
            <v>0</v>
          </cell>
          <cell r="M562">
            <v>0</v>
          </cell>
          <cell r="N562" t="str">
            <v/>
          </cell>
        </row>
        <row r="563">
          <cell r="A563" t="str">
            <v>Поступление товаров и услуг 00000015800 от 15.04.2026 23:59:59</v>
          </cell>
          <cell r="D563">
            <v>0</v>
          </cell>
          <cell r="J563">
            <v>0</v>
          </cell>
          <cell r="L563">
            <v>0</v>
          </cell>
          <cell r="M563">
            <v>0</v>
          </cell>
          <cell r="N563" t="str">
            <v/>
          </cell>
        </row>
        <row r="564">
          <cell r="A564" t="str">
            <v>Поступление товаров и услуг 00000015797 от 15.04.2026 23:59:59</v>
          </cell>
          <cell r="D564">
            <v>0</v>
          </cell>
          <cell r="J564">
            <v>0</v>
          </cell>
          <cell r="L564">
            <v>0</v>
          </cell>
          <cell r="M564">
            <v>0</v>
          </cell>
          <cell r="N564" t="str">
            <v/>
          </cell>
        </row>
        <row r="565">
          <cell r="A565" t="str">
            <v>Поступление товаров и услуг 00000015794 от 15.04.2026 23:59:59</v>
          </cell>
          <cell r="D565">
            <v>0</v>
          </cell>
          <cell r="J565">
            <v>0</v>
          </cell>
          <cell r="L565">
            <v>0</v>
          </cell>
          <cell r="M565">
            <v>0</v>
          </cell>
          <cell r="N565" t="str">
            <v/>
          </cell>
        </row>
        <row r="566">
          <cell r="A566" t="str">
            <v>Поступление товаров и услуг 00000015594 от 15.04.2026 23:59:59</v>
          </cell>
          <cell r="D566">
            <v>0</v>
          </cell>
          <cell r="J566">
            <v>0</v>
          </cell>
          <cell r="L566">
            <v>0</v>
          </cell>
          <cell r="M566">
            <v>0</v>
          </cell>
          <cell r="N566" t="str">
            <v/>
          </cell>
        </row>
        <row r="567">
          <cell r="A567" t="str">
            <v>Поступление товаров и услуг 00000015021 от 13.04.2026 23:59:59</v>
          </cell>
          <cell r="D567">
            <v>0</v>
          </cell>
          <cell r="J567">
            <v>0</v>
          </cell>
          <cell r="L567">
            <v>0</v>
          </cell>
          <cell r="M567">
            <v>0</v>
          </cell>
          <cell r="N567" t="str">
            <v/>
          </cell>
        </row>
        <row r="568">
          <cell r="A568" t="str">
            <v>Поступление товаров и услуг 00000015020 от 13.04.2026 23:59:59</v>
          </cell>
          <cell r="D568">
            <v>0</v>
          </cell>
          <cell r="J568">
            <v>0</v>
          </cell>
          <cell r="L568">
            <v>0</v>
          </cell>
          <cell r="M568">
            <v>0</v>
          </cell>
          <cell r="N568" t="str">
            <v/>
          </cell>
        </row>
        <row r="569">
          <cell r="A569" t="str">
            <v>Поступление товаров и услуг 00000015019 от 13.04.2026 23:59:59</v>
          </cell>
          <cell r="D569">
            <v>0</v>
          </cell>
          <cell r="J569">
            <v>0</v>
          </cell>
          <cell r="L569">
            <v>0</v>
          </cell>
          <cell r="M569">
            <v>0</v>
          </cell>
          <cell r="N569" t="str">
            <v/>
          </cell>
        </row>
        <row r="570">
          <cell r="A570" t="str">
            <v>Поступление товаров и услуг 00000015016 от 13.04.2026 23:59:59</v>
          </cell>
          <cell r="D570">
            <v>0</v>
          </cell>
          <cell r="J570">
            <v>0</v>
          </cell>
          <cell r="L570">
            <v>0</v>
          </cell>
          <cell r="M570">
            <v>0</v>
          </cell>
          <cell r="N570" t="str">
            <v/>
          </cell>
        </row>
        <row r="571">
          <cell r="A571" t="str">
            <v>Поступление товаров и услуг 00000015025 от 11.04.2026 23:59:59</v>
          </cell>
          <cell r="D571">
            <v>0</v>
          </cell>
          <cell r="J571">
            <v>0</v>
          </cell>
          <cell r="L571">
            <v>0</v>
          </cell>
          <cell r="M571">
            <v>0</v>
          </cell>
          <cell r="N571" t="str">
            <v/>
          </cell>
        </row>
        <row r="572">
          <cell r="A572" t="str">
            <v>Поступление товаров и услуг 00000015023 от 11.04.2026 23:59:59</v>
          </cell>
          <cell r="D572">
            <v>0</v>
          </cell>
          <cell r="J572">
            <v>0</v>
          </cell>
          <cell r="L572">
            <v>0</v>
          </cell>
          <cell r="M572">
            <v>0</v>
          </cell>
          <cell r="N572" t="str">
            <v/>
          </cell>
        </row>
        <row r="573">
          <cell r="A573" t="str">
            <v>Поступление товаров и услуг 00000014971 от 11.04.2026 23:59:59</v>
          </cell>
          <cell r="D573">
            <v>0</v>
          </cell>
          <cell r="J573">
            <v>0</v>
          </cell>
          <cell r="L573">
            <v>0</v>
          </cell>
          <cell r="M573">
            <v>0</v>
          </cell>
          <cell r="N573" t="str">
            <v/>
          </cell>
        </row>
        <row r="574">
          <cell r="A574" t="str">
            <v>Поступление товаров и услуг 00000014969 от 10.04.2026 23:59:59</v>
          </cell>
          <cell r="D574">
            <v>0</v>
          </cell>
          <cell r="J574">
            <v>0</v>
          </cell>
          <cell r="L574">
            <v>0</v>
          </cell>
          <cell r="M574">
            <v>0</v>
          </cell>
          <cell r="N574" t="str">
            <v/>
          </cell>
        </row>
        <row r="575">
          <cell r="A575" t="str">
            <v>Поступление товаров и услуг 00000014968 от 10.04.2026 23:59:59</v>
          </cell>
          <cell r="D575">
            <v>0</v>
          </cell>
          <cell r="J575">
            <v>0</v>
          </cell>
          <cell r="L575">
            <v>0</v>
          </cell>
          <cell r="M575">
            <v>0</v>
          </cell>
          <cell r="N575" t="str">
            <v/>
          </cell>
        </row>
        <row r="576">
          <cell r="A576" t="str">
            <v>Поступление товаров и услуг 00000014967 от 10.04.2026 23:59:59</v>
          </cell>
          <cell r="D576">
            <v>0</v>
          </cell>
          <cell r="J576">
            <v>0</v>
          </cell>
          <cell r="L576">
            <v>0</v>
          </cell>
          <cell r="M576">
            <v>0</v>
          </cell>
          <cell r="N576" t="str">
            <v/>
          </cell>
        </row>
        <row r="577">
          <cell r="A577" t="str">
            <v>Поступление товаров и услуг 00000014965 от 10.04.2026 23:59:59</v>
          </cell>
          <cell r="D577">
            <v>0</v>
          </cell>
          <cell r="J577">
            <v>0</v>
          </cell>
          <cell r="L577">
            <v>0</v>
          </cell>
          <cell r="M577">
            <v>0</v>
          </cell>
          <cell r="N577" t="str">
            <v/>
          </cell>
        </row>
        <row r="578">
          <cell r="A578" t="str">
            <v>Поступление товаров и услуг 00000014964 от 10.04.2026 23:59:59</v>
          </cell>
          <cell r="D578">
            <v>0</v>
          </cell>
          <cell r="J578">
            <v>0</v>
          </cell>
          <cell r="L578">
            <v>0</v>
          </cell>
          <cell r="M578">
            <v>0</v>
          </cell>
          <cell r="N578" t="str">
            <v/>
          </cell>
        </row>
        <row r="579">
          <cell r="A579" t="str">
            <v>Поступление товаров и услуг 00000014963 от 10.04.2026 23:59:59</v>
          </cell>
          <cell r="D579">
            <v>0</v>
          </cell>
          <cell r="J579">
            <v>0</v>
          </cell>
          <cell r="L579">
            <v>0</v>
          </cell>
          <cell r="M579">
            <v>0</v>
          </cell>
          <cell r="N579" t="str">
            <v/>
          </cell>
        </row>
        <row r="580">
          <cell r="A580" t="str">
            <v>Поступление товаров и услуг 00000012563 от 30.03.2026 13:48:52</v>
          </cell>
          <cell r="D580">
            <v>0</v>
          </cell>
          <cell r="J580">
            <v>0</v>
          </cell>
          <cell r="L580">
            <v>0</v>
          </cell>
          <cell r="M580">
            <v>0</v>
          </cell>
          <cell r="N580" t="str">
            <v/>
          </cell>
        </row>
        <row r="581">
          <cell r="A581" t="str">
            <v>Поступление товаров и услуг 00000012555 от 29.03.2026 23:59:59</v>
          </cell>
          <cell r="D581">
            <v>0</v>
          </cell>
          <cell r="J581">
            <v>0</v>
          </cell>
          <cell r="L581">
            <v>0</v>
          </cell>
          <cell r="M581">
            <v>0</v>
          </cell>
          <cell r="N581" t="str">
            <v/>
          </cell>
        </row>
        <row r="582">
          <cell r="A582" t="str">
            <v>Поступление товаров и услуг 00000012385 от 27.03.2026 23:59:59</v>
          </cell>
          <cell r="D582">
            <v>0</v>
          </cell>
          <cell r="J582">
            <v>0</v>
          </cell>
          <cell r="L582">
            <v>0</v>
          </cell>
          <cell r="M582">
            <v>0</v>
          </cell>
          <cell r="N582" t="str">
            <v/>
          </cell>
        </row>
        <row r="583">
          <cell r="A583" t="str">
            <v>Поступление товаров и услуг 00000012254 от 26.03.2026 23:59:59</v>
          </cell>
          <cell r="D583">
            <v>0</v>
          </cell>
          <cell r="J583">
            <v>0</v>
          </cell>
          <cell r="L583">
            <v>0</v>
          </cell>
          <cell r="M583">
            <v>0</v>
          </cell>
          <cell r="N583" t="str">
            <v/>
          </cell>
        </row>
        <row r="584">
          <cell r="A584" t="str">
            <v>Поступление товаров и услуг 00000012253 от 26.03.2026 23:59:59</v>
          </cell>
          <cell r="D584">
            <v>0</v>
          </cell>
          <cell r="J584">
            <v>0</v>
          </cell>
          <cell r="L584">
            <v>0</v>
          </cell>
          <cell r="M584">
            <v>0</v>
          </cell>
          <cell r="N584" t="str">
            <v/>
          </cell>
        </row>
        <row r="585">
          <cell r="A585" t="str">
            <v>Поступление товаров и услуг 00000012244 от 25.03.2026 23:57:57</v>
          </cell>
          <cell r="D585">
            <v>0</v>
          </cell>
          <cell r="J585">
            <v>0</v>
          </cell>
          <cell r="L585">
            <v>0</v>
          </cell>
          <cell r="M585">
            <v>0</v>
          </cell>
          <cell r="N585" t="str">
            <v/>
          </cell>
        </row>
        <row r="586">
          <cell r="A586" t="str">
            <v>Поступление товаров и услуг 00000012242 от 25.03.2026 23:57:56</v>
          </cell>
          <cell r="D586">
            <v>0</v>
          </cell>
          <cell r="J586">
            <v>0</v>
          </cell>
          <cell r="L586">
            <v>0</v>
          </cell>
          <cell r="M586">
            <v>0</v>
          </cell>
          <cell r="N586" t="str">
            <v/>
          </cell>
        </row>
        <row r="587">
          <cell r="A587" t="str">
            <v>Поступление товаров и услуг 00000012240 от 25.03.2026 23:57:53</v>
          </cell>
          <cell r="D587">
            <v>0</v>
          </cell>
          <cell r="J587">
            <v>0</v>
          </cell>
          <cell r="L587">
            <v>0</v>
          </cell>
          <cell r="M587">
            <v>0</v>
          </cell>
          <cell r="N587" t="str">
            <v/>
          </cell>
        </row>
        <row r="588">
          <cell r="A588" t="str">
            <v>Поступление товаров и услуг 00000012236 от 25.03.2026 23:57:52</v>
          </cell>
          <cell r="D588">
            <v>0</v>
          </cell>
          <cell r="J588">
            <v>0</v>
          </cell>
          <cell r="L588">
            <v>0</v>
          </cell>
          <cell r="M588">
            <v>0</v>
          </cell>
          <cell r="N588" t="str">
            <v/>
          </cell>
        </row>
        <row r="589">
          <cell r="A589" t="str">
            <v>Поступление товаров и услуг 00000012179 от 25.03.2026 23:57:36</v>
          </cell>
          <cell r="D589">
            <v>0</v>
          </cell>
          <cell r="J589">
            <v>0</v>
          </cell>
          <cell r="L589">
            <v>0</v>
          </cell>
          <cell r="M589">
            <v>0</v>
          </cell>
          <cell r="N589" t="str">
            <v/>
          </cell>
        </row>
        <row r="590">
          <cell r="A590" t="str">
            <v>Поступление товаров и услуг 00000012173 от 25.03.2026 23:57:34</v>
          </cell>
          <cell r="D590">
            <v>0</v>
          </cell>
          <cell r="J590">
            <v>0</v>
          </cell>
          <cell r="L590">
            <v>0</v>
          </cell>
          <cell r="M590">
            <v>0</v>
          </cell>
          <cell r="N590" t="str">
            <v/>
          </cell>
        </row>
        <row r="591">
          <cell r="A591" t="str">
            <v>Поступление товаров и услуг 00000012171 от 25.03.2026 23:57:31</v>
          </cell>
          <cell r="D591">
            <v>0</v>
          </cell>
          <cell r="J591">
            <v>0</v>
          </cell>
          <cell r="L591">
            <v>0</v>
          </cell>
          <cell r="M591">
            <v>0</v>
          </cell>
          <cell r="N591" t="str">
            <v/>
          </cell>
        </row>
        <row r="592">
          <cell r="A592" t="str">
            <v>Поступление товаров и услуг 00000012249 от 24.03.2026 23:59:59</v>
          </cell>
          <cell r="D592">
            <v>0</v>
          </cell>
          <cell r="J592">
            <v>0</v>
          </cell>
          <cell r="L592">
            <v>0</v>
          </cell>
          <cell r="M592">
            <v>0</v>
          </cell>
          <cell r="N592" t="str">
            <v/>
          </cell>
        </row>
        <row r="593">
          <cell r="A593" t="str">
            <v>Поступление товаров и услуг 00000012248 от 24.03.2026 23:59:59</v>
          </cell>
          <cell r="D593">
            <v>0</v>
          </cell>
          <cell r="J593">
            <v>0</v>
          </cell>
          <cell r="L593">
            <v>0</v>
          </cell>
          <cell r="M593">
            <v>0</v>
          </cell>
          <cell r="N593" t="str">
            <v/>
          </cell>
        </row>
        <row r="594">
          <cell r="A594" t="str">
            <v>Поступление товаров и услуг 00000012245 от 24.03.2026 23:59:59</v>
          </cell>
          <cell r="D594">
            <v>0</v>
          </cell>
          <cell r="J594">
            <v>0</v>
          </cell>
          <cell r="L594">
            <v>0</v>
          </cell>
          <cell r="M594">
            <v>0</v>
          </cell>
          <cell r="N594" t="str">
            <v/>
          </cell>
        </row>
        <row r="595">
          <cell r="A595" t="str">
            <v>Поступление товаров и услуг 00000012181 от 24.03.2026 23:59:59</v>
          </cell>
          <cell r="D595">
            <v>0</v>
          </cell>
          <cell r="J595">
            <v>0</v>
          </cell>
          <cell r="L595">
            <v>0</v>
          </cell>
          <cell r="M595">
            <v>0</v>
          </cell>
          <cell r="N595" t="str">
            <v/>
          </cell>
        </row>
        <row r="596">
          <cell r="A596" t="str">
            <v>Поступление товаров и услуг 00000012127 от 23.03.2026 23:59:59</v>
          </cell>
          <cell r="D596">
            <v>0</v>
          </cell>
          <cell r="J596">
            <v>0</v>
          </cell>
          <cell r="L596">
            <v>0</v>
          </cell>
          <cell r="M596">
            <v>0</v>
          </cell>
          <cell r="N596" t="str">
            <v/>
          </cell>
        </row>
        <row r="597">
          <cell r="A597" t="str">
            <v>Поступление товаров и услуг 00000012112 от 23.03.2026 23:59:59</v>
          </cell>
          <cell r="D597">
            <v>0</v>
          </cell>
          <cell r="J597">
            <v>0</v>
          </cell>
          <cell r="L597">
            <v>0</v>
          </cell>
          <cell r="M597">
            <v>0</v>
          </cell>
          <cell r="N597" t="str">
            <v/>
          </cell>
        </row>
        <row r="598">
          <cell r="A598" t="str">
            <v>Поступление товаров и услуг 00000012108 от 23.03.2026 23:59:59</v>
          </cell>
          <cell r="D598">
            <v>0</v>
          </cell>
          <cell r="J598">
            <v>0</v>
          </cell>
          <cell r="L598">
            <v>0</v>
          </cell>
          <cell r="M598">
            <v>0</v>
          </cell>
          <cell r="N598" t="str">
            <v/>
          </cell>
        </row>
        <row r="599">
          <cell r="A599" t="str">
            <v>Поступление товаров и услуг 00000012105 от 23.03.2026 23:59:59</v>
          </cell>
          <cell r="D599">
            <v>0</v>
          </cell>
          <cell r="J599">
            <v>0</v>
          </cell>
          <cell r="L599">
            <v>0</v>
          </cell>
          <cell r="M599">
            <v>0</v>
          </cell>
          <cell r="N599" t="str">
            <v/>
          </cell>
        </row>
        <row r="600">
          <cell r="A600" t="str">
            <v>Поступление товаров и услуг 00000012132 от 22.03.2026 23:59:59</v>
          </cell>
          <cell r="D600">
            <v>0</v>
          </cell>
          <cell r="J600">
            <v>0</v>
          </cell>
          <cell r="L600">
            <v>0</v>
          </cell>
          <cell r="M600">
            <v>0</v>
          </cell>
          <cell r="N600" t="str">
            <v/>
          </cell>
        </row>
        <row r="601">
          <cell r="A601" t="str">
            <v>Поступление товаров и услуг 00000012129 от 22.03.2026 23:59:59</v>
          </cell>
          <cell r="D601">
            <v>0</v>
          </cell>
          <cell r="J601">
            <v>0</v>
          </cell>
          <cell r="L601">
            <v>0</v>
          </cell>
          <cell r="M601">
            <v>0</v>
          </cell>
          <cell r="N601" t="str">
            <v/>
          </cell>
        </row>
        <row r="602">
          <cell r="A602" t="str">
            <v>Поступление товаров и услуг 00000012117 от 22.03.2026 23:59:59</v>
          </cell>
          <cell r="D602">
            <v>0</v>
          </cell>
          <cell r="J602">
            <v>0</v>
          </cell>
          <cell r="L602">
            <v>0</v>
          </cell>
          <cell r="M602">
            <v>0</v>
          </cell>
          <cell r="N602" t="str">
            <v/>
          </cell>
        </row>
        <row r="603">
          <cell r="A603" t="str">
            <v>КРУГ 160 ГОСТ 2590-2006/С-60 ГОСТ В 10230-75</v>
          </cell>
          <cell r="B603" t="str">
            <v>КРУГ 160 ст С-60</v>
          </cell>
          <cell r="C603" t="str">
            <v>т</v>
          </cell>
          <cell r="D603">
            <v>0</v>
          </cell>
          <cell r="E603">
            <v>0</v>
          </cell>
          <cell r="F603">
            <v>0</v>
          </cell>
          <cell r="G603">
            <v>15.87</v>
          </cell>
          <cell r="H603">
            <v>0</v>
          </cell>
          <cell r="I603">
            <v>0</v>
          </cell>
          <cell r="J603">
            <v>15.87</v>
          </cell>
          <cell r="K603">
            <v>47856.913463558078</v>
          </cell>
          <cell r="L603">
            <v>911387.05999999994</v>
          </cell>
          <cell r="M603">
            <v>0</v>
          </cell>
          <cell r="N603" t="str">
            <v>ГОЗ</v>
          </cell>
        </row>
        <row r="604">
          <cell r="A604" t="str">
            <v>Комплектация номенклатуры 00000015028 от 31.12.2024 23:59:58</v>
          </cell>
          <cell r="D604">
            <v>0</v>
          </cell>
          <cell r="J604">
            <v>0</v>
          </cell>
          <cell r="L604">
            <v>0</v>
          </cell>
          <cell r="M604">
            <v>0</v>
          </cell>
          <cell r="N604" t="str">
            <v/>
          </cell>
        </row>
        <row r="605">
          <cell r="A605" t="str">
            <v>Комплектация номенклатуры 00000015027 от 31.12.2024 23:59:58</v>
          </cell>
          <cell r="D605">
            <v>0</v>
          </cell>
          <cell r="J605">
            <v>0</v>
          </cell>
          <cell r="L605">
            <v>0</v>
          </cell>
          <cell r="M605">
            <v>0</v>
          </cell>
          <cell r="N605" t="str">
            <v/>
          </cell>
        </row>
        <row r="606">
          <cell r="A606" t="str">
            <v>Комплектация номенклатуры 00000015026 от 31.12.2024 23:59:58</v>
          </cell>
          <cell r="D606">
            <v>0</v>
          </cell>
          <cell r="J606">
            <v>0</v>
          </cell>
          <cell r="L606">
            <v>0</v>
          </cell>
          <cell r="M606">
            <v>0</v>
          </cell>
          <cell r="N606" t="str">
            <v/>
          </cell>
        </row>
        <row r="607">
          <cell r="A607" t="str">
            <v>Комплектация номенклатуры 00000015025 от 31.12.2024 23:59:58</v>
          </cell>
          <cell r="D607">
            <v>0</v>
          </cell>
          <cell r="J607">
            <v>0</v>
          </cell>
          <cell r="L607">
            <v>0</v>
          </cell>
          <cell r="M607">
            <v>0</v>
          </cell>
          <cell r="N607" t="str">
            <v/>
          </cell>
        </row>
        <row r="608">
          <cell r="A608" t="str">
            <v>Комплектация номенклатуры 00000015024 от 31.12.2024 23:59:58</v>
          </cell>
          <cell r="D608">
            <v>0</v>
          </cell>
          <cell r="J608">
            <v>0</v>
          </cell>
          <cell r="L608">
            <v>0</v>
          </cell>
          <cell r="M608">
            <v>0</v>
          </cell>
          <cell r="N608" t="str">
            <v/>
          </cell>
        </row>
        <row r="609">
          <cell r="A609" t="str">
            <v>Комплектация номенклатуры 00000015023 от 31.12.2024 23:59:58</v>
          </cell>
          <cell r="D609">
            <v>0</v>
          </cell>
          <cell r="J609">
            <v>0</v>
          </cell>
          <cell r="L609">
            <v>0</v>
          </cell>
          <cell r="M609">
            <v>0</v>
          </cell>
          <cell r="N609" t="str">
            <v/>
          </cell>
        </row>
        <row r="610">
          <cell r="A610" t="str">
            <v>Комплектация номенклатуры 00000015022 от 31.12.2024 23:59:58</v>
          </cell>
          <cell r="D610">
            <v>0</v>
          </cell>
          <cell r="J610">
            <v>0</v>
          </cell>
          <cell r="L610">
            <v>0</v>
          </cell>
          <cell r="M610">
            <v>0</v>
          </cell>
          <cell r="N610" t="str">
            <v/>
          </cell>
        </row>
        <row r="611">
          <cell r="A611" t="str">
            <v>Комплектация номенклатуры 00000015021 от 31.12.2024 23:59:58</v>
          </cell>
          <cell r="D611">
            <v>0</v>
          </cell>
          <cell r="J611">
            <v>0</v>
          </cell>
          <cell r="L611">
            <v>0</v>
          </cell>
          <cell r="M611">
            <v>0</v>
          </cell>
          <cell r="N611" t="str">
            <v/>
          </cell>
        </row>
        <row r="612">
          <cell r="A612" t="str">
            <v>Комплектация номенклатуры 00000015020 от 31.12.2024 23:59:58</v>
          </cell>
          <cell r="D612">
            <v>0</v>
          </cell>
          <cell r="J612">
            <v>0</v>
          </cell>
          <cell r="L612">
            <v>0</v>
          </cell>
          <cell r="M612">
            <v>0</v>
          </cell>
          <cell r="N612" t="str">
            <v/>
          </cell>
        </row>
        <row r="613">
          <cell r="A613" t="str">
            <v>Комплектация номенклатуры 00000015019 от 31.12.2024 23:59:58</v>
          </cell>
          <cell r="D613">
            <v>0</v>
          </cell>
          <cell r="J613">
            <v>0</v>
          </cell>
          <cell r="L613">
            <v>0</v>
          </cell>
          <cell r="M613">
            <v>0</v>
          </cell>
          <cell r="N613" t="str">
            <v/>
          </cell>
        </row>
        <row r="614">
          <cell r="A614" t="str">
            <v>Комплектация номенклатуры 00000015018 от 31.12.2024 23:59:58</v>
          </cell>
          <cell r="D614">
            <v>0</v>
          </cell>
          <cell r="J614">
            <v>0</v>
          </cell>
          <cell r="L614">
            <v>0</v>
          </cell>
          <cell r="M614">
            <v>0</v>
          </cell>
          <cell r="N614" t="str">
            <v/>
          </cell>
        </row>
        <row r="615">
          <cell r="A615" t="str">
            <v>Комплектация номенклатуры 00000015017 от 31.12.2024 23:59:58</v>
          </cell>
          <cell r="D615">
            <v>0</v>
          </cell>
          <cell r="J615">
            <v>0</v>
          </cell>
          <cell r="L615">
            <v>0</v>
          </cell>
          <cell r="M615">
            <v>0</v>
          </cell>
          <cell r="N615" t="str">
            <v/>
          </cell>
        </row>
        <row r="616">
          <cell r="A616" t="str">
            <v>Комплектация номенклатуры 00000015016 от 31.12.2024 23:59:58</v>
          </cell>
          <cell r="D616">
            <v>0</v>
          </cell>
          <cell r="J616">
            <v>0</v>
          </cell>
          <cell r="L616">
            <v>0</v>
          </cell>
          <cell r="M616">
            <v>0</v>
          </cell>
          <cell r="N616" t="str">
            <v/>
          </cell>
        </row>
        <row r="617">
          <cell r="A617" t="str">
            <v>Комплектация номенклатуры 00000015015 от 31.12.2024 23:59:58</v>
          </cell>
          <cell r="D617">
            <v>0</v>
          </cell>
          <cell r="J617">
            <v>0</v>
          </cell>
          <cell r="L617">
            <v>0</v>
          </cell>
          <cell r="M617">
            <v>0</v>
          </cell>
          <cell r="N617" t="str">
            <v/>
          </cell>
        </row>
        <row r="618">
          <cell r="A618" t="str">
            <v>Комплектация номенклатуры 00000015014 от 31.12.2024 23:59:58</v>
          </cell>
          <cell r="D618">
            <v>0</v>
          </cell>
          <cell r="J618">
            <v>0</v>
          </cell>
          <cell r="L618">
            <v>0</v>
          </cell>
          <cell r="M618">
            <v>0</v>
          </cell>
          <cell r="N618" t="str">
            <v/>
          </cell>
        </row>
        <row r="619">
          <cell r="A619" t="str">
            <v>Комплектация номенклатуры 00000015013 от 31.12.2024 23:59:58</v>
          </cell>
          <cell r="D619">
            <v>0</v>
          </cell>
          <cell r="J619">
            <v>0</v>
          </cell>
          <cell r="L619">
            <v>0</v>
          </cell>
          <cell r="M619">
            <v>0</v>
          </cell>
          <cell r="N619" t="str">
            <v/>
          </cell>
        </row>
        <row r="620">
          <cell r="A620" t="str">
            <v>Комплектация номенклатуры 00000015012 от 31.12.2024 23:59:58</v>
          </cell>
          <cell r="D620">
            <v>0</v>
          </cell>
          <cell r="J620">
            <v>0</v>
          </cell>
          <cell r="L620">
            <v>0</v>
          </cell>
          <cell r="M620">
            <v>0</v>
          </cell>
          <cell r="N620" t="str">
            <v/>
          </cell>
        </row>
        <row r="621">
          <cell r="A621" t="str">
            <v>Комплектация номенклатуры 00000015011 от 31.12.2024 23:59:58</v>
          </cell>
          <cell r="D621">
            <v>0</v>
          </cell>
          <cell r="J621">
            <v>0</v>
          </cell>
          <cell r="L621">
            <v>0</v>
          </cell>
          <cell r="M621">
            <v>0</v>
          </cell>
          <cell r="N621" t="str">
            <v/>
          </cell>
        </row>
        <row r="622">
          <cell r="A622" t="str">
            <v>Комплектация номенклатуры 00000015010 от 31.12.2024 23:59:58</v>
          </cell>
          <cell r="D622">
            <v>0</v>
          </cell>
          <cell r="J622">
            <v>0</v>
          </cell>
          <cell r="L622">
            <v>0</v>
          </cell>
          <cell r="M622">
            <v>0</v>
          </cell>
          <cell r="N622" t="str">
            <v/>
          </cell>
        </row>
        <row r="623">
          <cell r="A623" t="str">
            <v>Комплектация номенклатуры 00000015009 от 31.12.2024 23:59:58</v>
          </cell>
          <cell r="D623">
            <v>0</v>
          </cell>
          <cell r="J623">
            <v>0</v>
          </cell>
          <cell r="L623">
            <v>0</v>
          </cell>
          <cell r="M623">
            <v>0</v>
          </cell>
          <cell r="N623" t="str">
            <v/>
          </cell>
        </row>
        <row r="624">
          <cell r="A624" t="str">
            <v>Комплектация номенклатуры 00000015008 от 31.12.2024 23:59:58</v>
          </cell>
          <cell r="D624">
            <v>0</v>
          </cell>
          <cell r="J624">
            <v>0</v>
          </cell>
          <cell r="L624">
            <v>0</v>
          </cell>
          <cell r="M624">
            <v>0</v>
          </cell>
          <cell r="N624" t="str">
            <v/>
          </cell>
        </row>
        <row r="625">
          <cell r="A625" t="str">
            <v>Комплектация номенклатуры 00000015007 от 31.12.2024 23:59:58</v>
          </cell>
          <cell r="D625">
            <v>0</v>
          </cell>
          <cell r="J625">
            <v>0</v>
          </cell>
          <cell r="L625">
            <v>0</v>
          </cell>
          <cell r="M625">
            <v>0</v>
          </cell>
          <cell r="N625" t="str">
            <v/>
          </cell>
        </row>
        <row r="626">
          <cell r="A626" t="str">
            <v>Комплектация номенклатуры 00000015006 от 31.12.2024 23:59:58</v>
          </cell>
          <cell r="D626">
            <v>0</v>
          </cell>
          <cell r="J626">
            <v>0</v>
          </cell>
          <cell r="L626">
            <v>0</v>
          </cell>
          <cell r="M626">
            <v>0</v>
          </cell>
          <cell r="N626" t="str">
            <v/>
          </cell>
        </row>
        <row r="627">
          <cell r="A627" t="str">
            <v>Комплектация номенклатуры 00000015005 от 31.12.2024 23:59:58</v>
          </cell>
          <cell r="D627">
            <v>0</v>
          </cell>
          <cell r="J627">
            <v>0</v>
          </cell>
          <cell r="L627">
            <v>0</v>
          </cell>
          <cell r="M627">
            <v>0</v>
          </cell>
          <cell r="N627" t="str">
            <v/>
          </cell>
        </row>
        <row r="628">
          <cell r="A628" t="str">
            <v>Комплектация номенклатуры 00000015004 от 31.12.2024 23:59:58</v>
          </cell>
          <cell r="D628">
            <v>0</v>
          </cell>
          <cell r="J628">
            <v>0</v>
          </cell>
          <cell r="L628">
            <v>0</v>
          </cell>
          <cell r="M628">
            <v>0</v>
          </cell>
          <cell r="N628" t="str">
            <v/>
          </cell>
        </row>
        <row r="629">
          <cell r="A629" t="str">
            <v>Комплектация номенклатуры 00000015003 от 31.12.2024 23:59:58</v>
          </cell>
          <cell r="D629">
            <v>0</v>
          </cell>
          <cell r="J629">
            <v>0</v>
          </cell>
          <cell r="L629">
            <v>0</v>
          </cell>
          <cell r="M629">
            <v>0</v>
          </cell>
          <cell r="N629" t="str">
            <v/>
          </cell>
        </row>
        <row r="630">
          <cell r="A630" t="str">
            <v>Комплектация номенклатуры 00000015002 от 31.12.2024 23:59:58</v>
          </cell>
          <cell r="D630">
            <v>0</v>
          </cell>
          <cell r="J630">
            <v>0</v>
          </cell>
          <cell r="L630">
            <v>0</v>
          </cell>
          <cell r="M630">
            <v>0</v>
          </cell>
          <cell r="N630" t="str">
            <v/>
          </cell>
        </row>
        <row r="631">
          <cell r="A631" t="str">
            <v>Комплектация номенклатуры 00000015001 от 31.12.2024 23:59:58</v>
          </cell>
          <cell r="D631">
            <v>0</v>
          </cell>
          <cell r="J631">
            <v>0</v>
          </cell>
          <cell r="L631">
            <v>0</v>
          </cell>
          <cell r="M631">
            <v>0</v>
          </cell>
          <cell r="N631" t="str">
            <v/>
          </cell>
        </row>
        <row r="632">
          <cell r="A632" t="str">
            <v>Комплектация номенклатуры 00000015000 от 31.12.2024 23:59:58</v>
          </cell>
          <cell r="D632">
            <v>0</v>
          </cell>
          <cell r="J632">
            <v>0</v>
          </cell>
          <cell r="L632">
            <v>0</v>
          </cell>
          <cell r="M632">
            <v>0</v>
          </cell>
          <cell r="N632" t="str">
            <v/>
          </cell>
        </row>
        <row r="633">
          <cell r="A633" t="str">
            <v>Комплектация номенклатуры 00000014999 от 31.12.2024 23:59:58</v>
          </cell>
          <cell r="D633">
            <v>0</v>
          </cell>
          <cell r="J633">
            <v>0</v>
          </cell>
          <cell r="L633">
            <v>0</v>
          </cell>
          <cell r="M633">
            <v>0</v>
          </cell>
          <cell r="N633" t="str">
            <v/>
          </cell>
        </row>
        <row r="634">
          <cell r="A634" t="str">
            <v>Комплектация номенклатуры 00000014998 от 31.12.2024 23:59:58</v>
          </cell>
          <cell r="D634">
            <v>0</v>
          </cell>
          <cell r="J634">
            <v>0</v>
          </cell>
          <cell r="L634">
            <v>0</v>
          </cell>
          <cell r="M634">
            <v>0</v>
          </cell>
          <cell r="N634" t="str">
            <v/>
          </cell>
        </row>
        <row r="635">
          <cell r="A635" t="str">
            <v>Комплектация номенклатуры 00000014997 от 31.12.2024 23:59:58</v>
          </cell>
          <cell r="D635">
            <v>0</v>
          </cell>
          <cell r="J635">
            <v>0</v>
          </cell>
          <cell r="L635">
            <v>0</v>
          </cell>
          <cell r="M635">
            <v>0</v>
          </cell>
          <cell r="N635" t="str">
            <v/>
          </cell>
        </row>
        <row r="636">
          <cell r="A636" t="str">
            <v>Комплектация номенклатуры 00000014996 от 31.12.2024 23:59:58</v>
          </cell>
          <cell r="D636">
            <v>0</v>
          </cell>
          <cell r="J636">
            <v>0</v>
          </cell>
          <cell r="L636">
            <v>0</v>
          </cell>
          <cell r="M636">
            <v>0</v>
          </cell>
          <cell r="N636" t="str">
            <v/>
          </cell>
        </row>
        <row r="637">
          <cell r="A637" t="str">
            <v>Комплектация номенклатуры 00000014995 от 31.12.2024 23:59:58</v>
          </cell>
          <cell r="D637">
            <v>0</v>
          </cell>
          <cell r="J637">
            <v>0</v>
          </cell>
          <cell r="L637">
            <v>0</v>
          </cell>
          <cell r="M637">
            <v>0</v>
          </cell>
          <cell r="N637" t="str">
            <v/>
          </cell>
        </row>
        <row r="638">
          <cell r="A638" t="str">
            <v>Комплектация номенклатуры 00000014994 от 31.12.2024 23:59:58</v>
          </cell>
          <cell r="D638">
            <v>0</v>
          </cell>
          <cell r="J638">
            <v>0</v>
          </cell>
          <cell r="L638">
            <v>0</v>
          </cell>
          <cell r="M638">
            <v>0</v>
          </cell>
          <cell r="N638" t="str">
            <v/>
          </cell>
        </row>
        <row r="639">
          <cell r="A639" t="str">
            <v>Комплектация номенклатуры 00000014993 от 31.12.2024 23:59:58</v>
          </cell>
          <cell r="D639">
            <v>0</v>
          </cell>
          <cell r="J639">
            <v>0</v>
          </cell>
          <cell r="L639">
            <v>0</v>
          </cell>
          <cell r="M639">
            <v>0</v>
          </cell>
          <cell r="N639" t="str">
            <v/>
          </cell>
        </row>
        <row r="640">
          <cell r="A640" t="str">
            <v>Комплектация номенклатуры 00000014992 от 31.12.2024 23:59:58</v>
          </cell>
          <cell r="D640">
            <v>0</v>
          </cell>
          <cell r="J640">
            <v>0</v>
          </cell>
          <cell r="L640">
            <v>0</v>
          </cell>
          <cell r="M640">
            <v>0</v>
          </cell>
          <cell r="N640" t="str">
            <v/>
          </cell>
        </row>
        <row r="641">
          <cell r="A641" t="str">
            <v>Комплектация номенклатуры 00000014991 от 31.12.2024 23:59:58</v>
          </cell>
          <cell r="D641">
            <v>0</v>
          </cell>
          <cell r="J641">
            <v>0</v>
          </cell>
          <cell r="L641">
            <v>0</v>
          </cell>
          <cell r="M641">
            <v>0</v>
          </cell>
          <cell r="N641" t="str">
            <v/>
          </cell>
        </row>
        <row r="642">
          <cell r="A642" t="str">
            <v>Комплектация номенклатуры 00000014990 от 31.12.2024 23:59:58</v>
          </cell>
          <cell r="D642">
            <v>0</v>
          </cell>
          <cell r="J642">
            <v>0</v>
          </cell>
          <cell r="L642">
            <v>0</v>
          </cell>
          <cell r="M642">
            <v>0</v>
          </cell>
          <cell r="N642" t="str">
            <v/>
          </cell>
        </row>
        <row r="643">
          <cell r="A643" t="str">
            <v>Комплектация номенклатуры 00000014989 от 31.12.2024 23:59:58</v>
          </cell>
          <cell r="D643">
            <v>0</v>
          </cell>
          <cell r="J643">
            <v>0</v>
          </cell>
          <cell r="L643">
            <v>0</v>
          </cell>
          <cell r="M643">
            <v>0</v>
          </cell>
          <cell r="N643" t="str">
            <v/>
          </cell>
        </row>
        <row r="644">
          <cell r="A644" t="str">
            <v>Комплектация номенклатуры 00000014988 от 31.12.2024 23:59:58</v>
          </cell>
          <cell r="D644">
            <v>0</v>
          </cell>
          <cell r="J644">
            <v>0</v>
          </cell>
          <cell r="L644">
            <v>0</v>
          </cell>
          <cell r="M644">
            <v>0</v>
          </cell>
          <cell r="N644" t="str">
            <v/>
          </cell>
        </row>
        <row r="645">
          <cell r="A645" t="str">
            <v>Комплектация номенклатуры 00000014987 от 31.12.2024 23:59:58</v>
          </cell>
          <cell r="D645">
            <v>0</v>
          </cell>
          <cell r="J645">
            <v>0</v>
          </cell>
          <cell r="L645">
            <v>0</v>
          </cell>
          <cell r="M645">
            <v>0</v>
          </cell>
          <cell r="N645" t="str">
            <v/>
          </cell>
        </row>
        <row r="646">
          <cell r="A646" t="str">
            <v>Поступление товаров и услуг 00000087281 от 20.12.2024 23:59:59</v>
          </cell>
          <cell r="D646">
            <v>0</v>
          </cell>
          <cell r="J646">
            <v>0</v>
          </cell>
          <cell r="L646">
            <v>0</v>
          </cell>
          <cell r="M646">
            <v>0</v>
          </cell>
          <cell r="N646" t="str">
            <v/>
          </cell>
        </row>
        <row r="647">
          <cell r="A647" t="str">
            <v>Поступление товаров и услуг 00000087279 от 20.12.2024 23:59:59</v>
          </cell>
          <cell r="D647">
            <v>0</v>
          </cell>
          <cell r="J647">
            <v>0</v>
          </cell>
          <cell r="L647">
            <v>0</v>
          </cell>
          <cell r="M647">
            <v>0</v>
          </cell>
          <cell r="N647" t="str">
            <v/>
          </cell>
        </row>
        <row r="648">
          <cell r="A648" t="str">
            <v>Поступление товаров и услуг 00000085345 от 19.12.2024 23:59:59</v>
          </cell>
          <cell r="D648">
            <v>0</v>
          </cell>
          <cell r="J648">
            <v>0</v>
          </cell>
          <cell r="L648">
            <v>0</v>
          </cell>
          <cell r="M648">
            <v>0</v>
          </cell>
          <cell r="N648" t="str">
            <v/>
          </cell>
        </row>
        <row r="649">
          <cell r="A649" t="str">
            <v>Поступление товаров и услуг 00000084258 от 15.12.2024 23:59:59</v>
          </cell>
          <cell r="D649">
            <v>0</v>
          </cell>
          <cell r="J649">
            <v>0</v>
          </cell>
          <cell r="L649">
            <v>0</v>
          </cell>
          <cell r="M649">
            <v>0</v>
          </cell>
          <cell r="N649" t="str">
            <v/>
          </cell>
        </row>
        <row r="650">
          <cell r="A650" t="str">
            <v>Поступление товаров и услуг 00000084886 от 13.12.2024 23:59:59</v>
          </cell>
          <cell r="D650">
            <v>0</v>
          </cell>
          <cell r="J650">
            <v>0</v>
          </cell>
          <cell r="L650">
            <v>0</v>
          </cell>
          <cell r="M650">
            <v>0</v>
          </cell>
          <cell r="N650" t="str">
            <v/>
          </cell>
        </row>
        <row r="651">
          <cell r="A651" t="str">
            <v>Поступление товаров и услуг 00000084263 от 13.12.2024 23:59:59</v>
          </cell>
          <cell r="D651">
            <v>0</v>
          </cell>
          <cell r="J651">
            <v>0</v>
          </cell>
          <cell r="L651">
            <v>0</v>
          </cell>
          <cell r="M651">
            <v>0</v>
          </cell>
          <cell r="N651" t="str">
            <v/>
          </cell>
        </row>
        <row r="652">
          <cell r="A652" t="str">
            <v>Поступление товаров и услуг 00000084257 от 12.12.2024 23:59:59</v>
          </cell>
          <cell r="D652">
            <v>0</v>
          </cell>
          <cell r="J652">
            <v>0</v>
          </cell>
          <cell r="L652">
            <v>0</v>
          </cell>
          <cell r="M652">
            <v>0</v>
          </cell>
          <cell r="N652" t="str">
            <v/>
          </cell>
        </row>
        <row r="653">
          <cell r="A653" t="str">
            <v>Поступление товаров и услуг 00000084255 от 12.12.2024 23:59:59</v>
          </cell>
          <cell r="D653">
            <v>0</v>
          </cell>
          <cell r="J653">
            <v>0</v>
          </cell>
          <cell r="L653">
            <v>0</v>
          </cell>
          <cell r="M653">
            <v>0</v>
          </cell>
          <cell r="N653" t="str">
            <v/>
          </cell>
        </row>
        <row r="654">
          <cell r="A654" t="str">
            <v>Поступление товаров и услуг 00000084254 от 12.12.2024 23:59:59</v>
          </cell>
          <cell r="D654">
            <v>0</v>
          </cell>
          <cell r="J654">
            <v>0</v>
          </cell>
          <cell r="L654">
            <v>0</v>
          </cell>
          <cell r="M654">
            <v>0</v>
          </cell>
          <cell r="N654" t="str">
            <v/>
          </cell>
        </row>
        <row r="655">
          <cell r="A655" t="str">
            <v>Поступление товаров и услуг 00000084248 от 12.12.2024 23:59:59</v>
          </cell>
          <cell r="D655">
            <v>0</v>
          </cell>
          <cell r="J655">
            <v>0</v>
          </cell>
          <cell r="L655">
            <v>0</v>
          </cell>
          <cell r="M655">
            <v>0</v>
          </cell>
          <cell r="N655" t="str">
            <v/>
          </cell>
        </row>
        <row r="656">
          <cell r="A656" t="str">
            <v>Поступление товаров и услуг 00000082833 от 10.12.2024 23:59:59</v>
          </cell>
          <cell r="D656">
            <v>0</v>
          </cell>
          <cell r="J656">
            <v>0</v>
          </cell>
          <cell r="L656">
            <v>0</v>
          </cell>
          <cell r="M656">
            <v>0</v>
          </cell>
          <cell r="N656" t="str">
            <v/>
          </cell>
        </row>
        <row r="657">
          <cell r="A657" t="str">
            <v>Поступление товаров и услуг 00000082832 от 10.12.2024 23:59:59</v>
          </cell>
          <cell r="D657">
            <v>0</v>
          </cell>
          <cell r="J657">
            <v>0</v>
          </cell>
          <cell r="L657">
            <v>0</v>
          </cell>
          <cell r="M657">
            <v>0</v>
          </cell>
          <cell r="N657" t="str">
            <v/>
          </cell>
        </row>
        <row r="658">
          <cell r="A658" t="str">
            <v>Поступление товаров и услуг 00000082849 от 09.12.2024 23:59:59</v>
          </cell>
          <cell r="D658">
            <v>0</v>
          </cell>
          <cell r="J658">
            <v>0</v>
          </cell>
          <cell r="L658">
            <v>0</v>
          </cell>
          <cell r="M658">
            <v>0</v>
          </cell>
          <cell r="N658" t="str">
            <v/>
          </cell>
        </row>
        <row r="659">
          <cell r="A659" t="str">
            <v>Поступление товаров и услуг 00000082837 от 09.12.2024 23:59:59</v>
          </cell>
          <cell r="D659">
            <v>0</v>
          </cell>
          <cell r="J659">
            <v>0</v>
          </cell>
          <cell r="L659">
            <v>0</v>
          </cell>
          <cell r="M659">
            <v>0</v>
          </cell>
          <cell r="N659" t="str">
            <v/>
          </cell>
        </row>
        <row r="660">
          <cell r="A660" t="str">
            <v>Поступление товаров и услуг 00000082829 от 09.12.2024 23:59:59</v>
          </cell>
          <cell r="D660">
            <v>0</v>
          </cell>
          <cell r="J660">
            <v>0</v>
          </cell>
          <cell r="L660">
            <v>0</v>
          </cell>
          <cell r="M660">
            <v>0</v>
          </cell>
          <cell r="N660" t="str">
            <v/>
          </cell>
        </row>
        <row r="661">
          <cell r="A661" t="str">
            <v>Поступление товаров и услуг 00000082181 от 09.12.2024 13:41:46</v>
          </cell>
          <cell r="D661">
            <v>0</v>
          </cell>
          <cell r="J661">
            <v>0</v>
          </cell>
          <cell r="L661">
            <v>0</v>
          </cell>
          <cell r="M661">
            <v>0</v>
          </cell>
          <cell r="N661" t="str">
            <v/>
          </cell>
        </row>
        <row r="662">
          <cell r="A662" t="str">
            <v>Поступление товаров и услуг 00000082001 от 08.12.2024 23:59:59</v>
          </cell>
          <cell r="D662">
            <v>0</v>
          </cell>
          <cell r="J662">
            <v>0</v>
          </cell>
          <cell r="L662">
            <v>0</v>
          </cell>
          <cell r="M662">
            <v>0</v>
          </cell>
          <cell r="N662" t="str">
            <v/>
          </cell>
        </row>
        <row r="663">
          <cell r="A663" t="str">
            <v>Поступление товаров и услуг 00000082000 от 08.12.2024 23:59:59</v>
          </cell>
          <cell r="D663">
            <v>0</v>
          </cell>
          <cell r="J663">
            <v>0</v>
          </cell>
          <cell r="L663">
            <v>0</v>
          </cell>
          <cell r="M663">
            <v>0</v>
          </cell>
          <cell r="N663" t="str">
            <v/>
          </cell>
        </row>
        <row r="664">
          <cell r="A664" t="str">
            <v>Поступление товаров и услуг 00000081997 от 08.12.2024 23:59:59</v>
          </cell>
          <cell r="D664">
            <v>0</v>
          </cell>
          <cell r="J664">
            <v>0</v>
          </cell>
          <cell r="L664">
            <v>0</v>
          </cell>
          <cell r="M664">
            <v>0</v>
          </cell>
          <cell r="N664" t="str">
            <v/>
          </cell>
        </row>
        <row r="665">
          <cell r="A665" t="str">
            <v>Поступление товаров и услуг 00000081996 от 08.12.2024 23:59:59</v>
          </cell>
          <cell r="D665">
            <v>0</v>
          </cell>
          <cell r="J665">
            <v>0</v>
          </cell>
          <cell r="L665">
            <v>0</v>
          </cell>
          <cell r="M665">
            <v>0</v>
          </cell>
          <cell r="N665" t="str">
            <v/>
          </cell>
        </row>
        <row r="666">
          <cell r="A666" t="str">
            <v>Поступление товаров и услуг 00000082570 от 07.12.2024 23:59:59</v>
          </cell>
          <cell r="D666">
            <v>0</v>
          </cell>
          <cell r="J666">
            <v>0</v>
          </cell>
          <cell r="L666">
            <v>0</v>
          </cell>
          <cell r="M666">
            <v>0</v>
          </cell>
          <cell r="N666" t="str">
            <v/>
          </cell>
        </row>
        <row r="667">
          <cell r="A667" t="str">
            <v>Поступление товаров и услуг 00000082009 от 07.12.2024 23:59:59</v>
          </cell>
          <cell r="D667">
            <v>0</v>
          </cell>
          <cell r="J667">
            <v>0</v>
          </cell>
          <cell r="L667">
            <v>0</v>
          </cell>
          <cell r="M667">
            <v>0</v>
          </cell>
          <cell r="N667" t="str">
            <v/>
          </cell>
        </row>
        <row r="668">
          <cell r="A668" t="str">
            <v>Поступление товаров и услуг 00000081966 от 07.12.2024 23:59:59</v>
          </cell>
          <cell r="D668">
            <v>0</v>
          </cell>
          <cell r="J668">
            <v>0</v>
          </cell>
          <cell r="L668">
            <v>0</v>
          </cell>
          <cell r="M668">
            <v>0</v>
          </cell>
          <cell r="N668" t="str">
            <v/>
          </cell>
        </row>
        <row r="669">
          <cell r="A669" t="str">
            <v>Поступление товаров и услуг 00000082012 от 06.12.2024 23:59:59</v>
          </cell>
          <cell r="D669">
            <v>0</v>
          </cell>
          <cell r="J669">
            <v>0</v>
          </cell>
          <cell r="L669">
            <v>0</v>
          </cell>
          <cell r="M669">
            <v>0</v>
          </cell>
          <cell r="N669" t="str">
            <v/>
          </cell>
        </row>
        <row r="670">
          <cell r="A670" t="str">
            <v>Поступление товаров и услуг 00000081970 от 06.12.2024 23:59:59</v>
          </cell>
          <cell r="D670">
            <v>0</v>
          </cell>
          <cell r="J670">
            <v>0</v>
          </cell>
          <cell r="L670">
            <v>0</v>
          </cell>
          <cell r="M670">
            <v>0</v>
          </cell>
          <cell r="N670" t="str">
            <v/>
          </cell>
        </row>
        <row r="671">
          <cell r="A671" t="str">
            <v>Поступление товаров и услуг 00000081838 от 06.12.2024 14:12:06</v>
          </cell>
          <cell r="D671">
            <v>0</v>
          </cell>
          <cell r="J671">
            <v>0</v>
          </cell>
          <cell r="L671">
            <v>0</v>
          </cell>
          <cell r="M671">
            <v>0</v>
          </cell>
          <cell r="N671" t="str">
            <v/>
          </cell>
        </row>
        <row r="672">
          <cell r="A672" t="str">
            <v>Поступление товаров и услуг 00000081754 от 06.12.2024 11:29:13</v>
          </cell>
          <cell r="D672">
            <v>0</v>
          </cell>
          <cell r="J672">
            <v>0</v>
          </cell>
          <cell r="L672">
            <v>0</v>
          </cell>
          <cell r="M672">
            <v>0</v>
          </cell>
          <cell r="N672" t="str">
            <v/>
          </cell>
        </row>
        <row r="673">
          <cell r="A673" t="str">
            <v>Поступление товаров и услуг 00000081882 от 05.12.2024 23:59:59</v>
          </cell>
          <cell r="D673">
            <v>0</v>
          </cell>
          <cell r="J673">
            <v>0</v>
          </cell>
          <cell r="L673">
            <v>0</v>
          </cell>
          <cell r="M673">
            <v>0</v>
          </cell>
          <cell r="N673" t="str">
            <v/>
          </cell>
        </row>
        <row r="674">
          <cell r="A674" t="str">
            <v>Поступление товаров и услуг 00000081879 от 05.12.2024 23:59:59</v>
          </cell>
          <cell r="D674">
            <v>0</v>
          </cell>
          <cell r="J674">
            <v>0</v>
          </cell>
          <cell r="L674">
            <v>0</v>
          </cell>
          <cell r="M674">
            <v>0</v>
          </cell>
          <cell r="N674" t="str">
            <v/>
          </cell>
        </row>
        <row r="675">
          <cell r="A675" t="str">
            <v>Поступление товаров и услуг 00000081744 от 05.12.2024 23:59:59</v>
          </cell>
          <cell r="D675">
            <v>0</v>
          </cell>
          <cell r="J675">
            <v>0</v>
          </cell>
          <cell r="L675">
            <v>0</v>
          </cell>
          <cell r="M675">
            <v>0</v>
          </cell>
          <cell r="N675" t="str">
            <v/>
          </cell>
        </row>
        <row r="676">
          <cell r="A676" t="str">
            <v>Поступление товаров и услуг 00000081742 от 05.12.2024 23:59:59</v>
          </cell>
          <cell r="D676">
            <v>0</v>
          </cell>
          <cell r="J676">
            <v>0</v>
          </cell>
          <cell r="L676">
            <v>0</v>
          </cell>
          <cell r="M676">
            <v>0</v>
          </cell>
          <cell r="N676" t="str">
            <v/>
          </cell>
        </row>
        <row r="677">
          <cell r="A677" t="str">
            <v>Поступление товаров и услуг 00000081915 от 04.12.2024 23:59:59</v>
          </cell>
          <cell r="D677">
            <v>0</v>
          </cell>
          <cell r="J677">
            <v>0</v>
          </cell>
          <cell r="L677">
            <v>0</v>
          </cell>
          <cell r="M677">
            <v>0</v>
          </cell>
          <cell r="N677" t="str">
            <v/>
          </cell>
        </row>
        <row r="678">
          <cell r="A678" t="str">
            <v>Поступление товаров и услуг 00000081842 от 04.12.2024 23:59:59</v>
          </cell>
          <cell r="D678">
            <v>0</v>
          </cell>
          <cell r="J678">
            <v>0</v>
          </cell>
          <cell r="L678">
            <v>0</v>
          </cell>
          <cell r="M678">
            <v>0</v>
          </cell>
          <cell r="N678" t="str">
            <v/>
          </cell>
        </row>
        <row r="679">
          <cell r="A679" t="str">
            <v>КРУГ 160 ОСТ 1 90107-73/ОТ4-1 ГОСТ 19807-91</v>
          </cell>
          <cell r="B679" t="str">
            <v>КРУГ 160 ст ОТ4-1</v>
          </cell>
          <cell r="C679" t="str">
            <v>т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8.7499999999999994E-2</v>
          </cell>
          <cell r="I679">
            <v>0</v>
          </cell>
          <cell r="J679">
            <v>8.7499999999999994E-2</v>
          </cell>
          <cell r="K679">
            <v>1875000</v>
          </cell>
          <cell r="L679">
            <v>196875</v>
          </cell>
          <cell r="M679">
            <v>0</v>
          </cell>
          <cell r="N679" t="str">
            <v>НХ</v>
          </cell>
        </row>
        <row r="680">
          <cell r="A680" t="str">
            <v>Поступление товаров и услуг 00000035024 от 01.06.2024 23:59:59</v>
          </cell>
          <cell r="D680">
            <v>0</v>
          </cell>
          <cell r="J680">
            <v>0</v>
          </cell>
          <cell r="L680">
            <v>0</v>
          </cell>
          <cell r="M680">
            <v>0</v>
          </cell>
          <cell r="N680" t="str">
            <v/>
          </cell>
        </row>
        <row r="681">
          <cell r="A681" t="str">
            <v>КРУГ 160х6000 ГОСТ 2590-2006/38ХС 2ГП ГОСТ 4543-2016</v>
          </cell>
          <cell r="B681" t="str">
            <v>КРУГ 160 ст 38ХС</v>
          </cell>
          <cell r="C681" t="str">
            <v>т</v>
          </cell>
          <cell r="D681">
            <v>0</v>
          </cell>
          <cell r="E681">
            <v>0</v>
          </cell>
          <cell r="F681">
            <v>5.65</v>
          </cell>
          <cell r="G681">
            <v>0</v>
          </cell>
          <cell r="H681">
            <v>0</v>
          </cell>
          <cell r="I681">
            <v>0</v>
          </cell>
          <cell r="J681">
            <v>5.65</v>
          </cell>
          <cell r="K681">
            <v>44332.321533923307</v>
          </cell>
          <cell r="L681">
            <v>300573.14</v>
          </cell>
          <cell r="M681">
            <v>25.39</v>
          </cell>
          <cell r="N681" t="str">
            <v>ГОЗ</v>
          </cell>
        </row>
        <row r="682">
          <cell r="A682" t="str">
            <v>Поступление товаров и услуг 00000045822 от 30.09.2025 23:59:59</v>
          </cell>
          <cell r="D682">
            <v>0</v>
          </cell>
          <cell r="J682">
            <v>0</v>
          </cell>
          <cell r="L682">
            <v>0</v>
          </cell>
          <cell r="M682">
            <v>0</v>
          </cell>
          <cell r="N682" t="str">
            <v/>
          </cell>
        </row>
        <row r="683">
          <cell r="A683" t="str">
            <v>Комплектация номенклатуры 00000008131 от 30.09.2025 23:59:58</v>
          </cell>
          <cell r="D683">
            <v>0</v>
          </cell>
          <cell r="J683">
            <v>0</v>
          </cell>
          <cell r="L683">
            <v>0</v>
          </cell>
          <cell r="M683">
            <v>0</v>
          </cell>
          <cell r="N683" t="str">
            <v/>
          </cell>
        </row>
        <row r="684">
          <cell r="A684" t="str">
            <v>Комплектация номенклатуры 00000008130 от 30.09.2025 23:59:58</v>
          </cell>
          <cell r="D684">
            <v>0</v>
          </cell>
          <cell r="J684">
            <v>0</v>
          </cell>
          <cell r="L684">
            <v>0</v>
          </cell>
          <cell r="M684">
            <v>0</v>
          </cell>
          <cell r="N684" t="str">
            <v/>
          </cell>
        </row>
        <row r="685">
          <cell r="A685" t="str">
            <v>Комплектация номенклатуры 00000008129 от 30.09.2025 23:59:58</v>
          </cell>
          <cell r="D685">
            <v>0</v>
          </cell>
          <cell r="J685">
            <v>0</v>
          </cell>
          <cell r="L685">
            <v>0</v>
          </cell>
          <cell r="M685">
            <v>0</v>
          </cell>
          <cell r="N685" t="str">
            <v/>
          </cell>
        </row>
        <row r="686">
          <cell r="A686" t="str">
            <v>Поступление товаров и услуг 00000046878 от 11.09.2025 14:05:00</v>
          </cell>
          <cell r="D686">
            <v>0</v>
          </cell>
          <cell r="J686">
            <v>0</v>
          </cell>
          <cell r="L686">
            <v>0</v>
          </cell>
          <cell r="M686">
            <v>0</v>
          </cell>
          <cell r="N686" t="str">
            <v/>
          </cell>
        </row>
        <row r="687">
          <cell r="A687" t="str">
            <v>Поступление товаров и услуг 00000017846 от 24.04.2026 23:59:59</v>
          </cell>
          <cell r="D687">
            <v>0</v>
          </cell>
          <cell r="J687">
            <v>0</v>
          </cell>
          <cell r="L687">
            <v>0</v>
          </cell>
          <cell r="M687">
            <v>0</v>
          </cell>
          <cell r="N687" t="str">
            <v/>
          </cell>
        </row>
        <row r="688">
          <cell r="A688" t="str">
            <v>Поступление товаров и услуг 00000017861 от 24.04.2026 17:00:00</v>
          </cell>
          <cell r="D688">
            <v>0</v>
          </cell>
          <cell r="J688">
            <v>0</v>
          </cell>
          <cell r="L688">
            <v>0</v>
          </cell>
          <cell r="M688">
            <v>0</v>
          </cell>
          <cell r="N688" t="str">
            <v/>
          </cell>
        </row>
        <row r="689">
          <cell r="A689" t="str">
            <v>КРУГ 16х6000 ГОСТ 2590-2006/35 2ГП ГОСТ 1050-2013</v>
          </cell>
          <cell r="B689" t="str">
            <v>КРУГ 16 ст 35</v>
          </cell>
          <cell r="C689" t="str">
            <v>т</v>
          </cell>
          <cell r="D689">
            <v>0</v>
          </cell>
          <cell r="E689">
            <v>0</v>
          </cell>
          <cell r="F689">
            <v>2.81</v>
          </cell>
          <cell r="G689">
            <v>0</v>
          </cell>
          <cell r="H689">
            <v>0</v>
          </cell>
          <cell r="I689">
            <v>0</v>
          </cell>
          <cell r="J689">
            <v>2.81</v>
          </cell>
          <cell r="K689">
            <v>33333.333333333336</v>
          </cell>
          <cell r="L689">
            <v>112400</v>
          </cell>
          <cell r="M689">
            <v>0</v>
          </cell>
          <cell r="N689" t="str">
            <v>НХ</v>
          </cell>
        </row>
        <row r="690">
          <cell r="A690" t="str">
            <v>Поступление товаров и услуг 00000047577 от 30.09.2025 12:00:00</v>
          </cell>
          <cell r="D690">
            <v>0</v>
          </cell>
          <cell r="J690">
            <v>0</v>
          </cell>
          <cell r="L690">
            <v>0</v>
          </cell>
          <cell r="M690">
            <v>0</v>
          </cell>
          <cell r="N690" t="str">
            <v/>
          </cell>
        </row>
        <row r="691">
          <cell r="A691" t="str">
            <v>КРУГ 16х6000 ГОСТ 2590-2006/40Х 2ГП ГОСТ 4543-2016</v>
          </cell>
          <cell r="B691" t="str">
            <v>КРУГ 16 ст 40Х</v>
          </cell>
          <cell r="C691" t="str">
            <v>т</v>
          </cell>
          <cell r="D691">
            <v>0</v>
          </cell>
          <cell r="E691">
            <v>0</v>
          </cell>
          <cell r="F691">
            <v>2.988</v>
          </cell>
          <cell r="G691">
            <v>0</v>
          </cell>
          <cell r="H691">
            <v>0</v>
          </cell>
          <cell r="I691">
            <v>0</v>
          </cell>
          <cell r="J691">
            <v>2.988</v>
          </cell>
          <cell r="K691">
            <v>37056.559571619815</v>
          </cell>
          <cell r="L691">
            <v>132870</v>
          </cell>
          <cell r="M691">
            <v>0</v>
          </cell>
          <cell r="N691" t="str">
            <v>НХ</v>
          </cell>
        </row>
        <row r="692">
          <cell r="A692" t="str">
            <v>Поступление товаров и услуг 00000047577 от 30.09.2025 12:00:00</v>
          </cell>
          <cell r="D692">
            <v>0</v>
          </cell>
          <cell r="J692">
            <v>0</v>
          </cell>
          <cell r="L692">
            <v>0</v>
          </cell>
          <cell r="M692">
            <v>0</v>
          </cell>
          <cell r="N692" t="str">
            <v/>
          </cell>
        </row>
        <row r="693">
          <cell r="A693" t="str">
            <v>КРУГ 16х6000 ГОСТ 2590-2006/45 2ГП ГОСТ 1050-2013</v>
          </cell>
          <cell r="B693" t="str">
            <v>КРУГ 16 ст 45</v>
          </cell>
          <cell r="C693" t="str">
            <v>т</v>
          </cell>
          <cell r="D693">
            <v>0</v>
          </cell>
          <cell r="E693">
            <v>0</v>
          </cell>
          <cell r="F693">
            <v>2.2069999999999999</v>
          </cell>
          <cell r="G693">
            <v>0</v>
          </cell>
          <cell r="H693">
            <v>0</v>
          </cell>
          <cell r="I693">
            <v>0</v>
          </cell>
          <cell r="J693">
            <v>2.2069999999999999</v>
          </cell>
          <cell r="K693">
            <v>33333.333333333336</v>
          </cell>
          <cell r="L693">
            <v>88280</v>
          </cell>
          <cell r="M693">
            <v>0</v>
          </cell>
          <cell r="N693" t="str">
            <v>НХ</v>
          </cell>
        </row>
        <row r="694">
          <cell r="A694" t="str">
            <v>Поступление товаров и услуг 00000047577 от 30.09.2025 12:00:00</v>
          </cell>
          <cell r="D694">
            <v>0</v>
          </cell>
          <cell r="J694">
            <v>0</v>
          </cell>
          <cell r="L694">
            <v>0</v>
          </cell>
          <cell r="M694">
            <v>0</v>
          </cell>
          <cell r="N694" t="str">
            <v/>
          </cell>
        </row>
        <row r="695">
          <cell r="A695" t="str">
            <v>КРУГ 170 ОСТ 1 90107-73/ВТ3-1 РТ-Техприемка ОСТ 1 90013-81</v>
          </cell>
          <cell r="B695" t="str">
            <v>КРУГ 170 ст ВТ3-1</v>
          </cell>
          <cell r="C695" t="str">
            <v>т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1.1599999999999999</v>
          </cell>
          <cell r="J695">
            <v>1.1599999999999999</v>
          </cell>
          <cell r="K695">
            <v>1954087.9597701149</v>
          </cell>
          <cell r="L695">
            <v>2720090.44</v>
          </cell>
          <cell r="M695">
            <v>0</v>
          </cell>
          <cell r="N695" t="str">
            <v>ГОЗ</v>
          </cell>
        </row>
        <row r="696">
          <cell r="A696" t="str">
            <v>КРУГ 170 ОСТ 1 90107-73/ОТ4-1 ГОСТ 19807-91</v>
          </cell>
          <cell r="B696" t="str">
            <v>КРУГ 170 ст ОТ4-1</v>
          </cell>
          <cell r="C696" t="str">
            <v>т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0.21299999999999999</v>
          </cell>
          <cell r="I696">
            <v>0</v>
          </cell>
          <cell r="J696">
            <v>0.21299999999999999</v>
          </cell>
          <cell r="K696">
            <v>1875000</v>
          </cell>
          <cell r="L696">
            <v>479250</v>
          </cell>
          <cell r="M696">
            <v>0</v>
          </cell>
          <cell r="N696" t="str">
            <v>НХ</v>
          </cell>
        </row>
        <row r="697">
          <cell r="A697" t="str">
            <v>Поступление товаров и услуг 00000035024 от 01.06.2024 23:59:59</v>
          </cell>
          <cell r="D697">
            <v>0</v>
          </cell>
          <cell r="J697">
            <v>0</v>
          </cell>
          <cell r="L697">
            <v>0</v>
          </cell>
          <cell r="M697">
            <v>0</v>
          </cell>
          <cell r="N697" t="str">
            <v/>
          </cell>
        </row>
        <row r="698">
          <cell r="A698" t="str">
            <v>КРУГ 170х6000 ГОСТ 2590-2006/40Х 2ГП ГОСТ 4543-2016</v>
          </cell>
          <cell r="B698" t="str">
            <v>КРУГ 170 ст 40Х</v>
          </cell>
          <cell r="C698" t="str">
            <v>т</v>
          </cell>
          <cell r="D698">
            <v>2.1800000000000002</v>
          </cell>
          <cell r="E698">
            <v>0</v>
          </cell>
          <cell r="F698">
            <v>1.077</v>
          </cell>
          <cell r="G698">
            <v>0</v>
          </cell>
          <cell r="H698">
            <v>0</v>
          </cell>
          <cell r="I698">
            <v>0</v>
          </cell>
          <cell r="J698">
            <v>3.2570000000000001</v>
          </cell>
          <cell r="K698">
            <v>43018.626547948006</v>
          </cell>
          <cell r="L698">
            <v>55597.272950567996</v>
          </cell>
          <cell r="M698">
            <v>0.27</v>
          </cell>
          <cell r="N698" t="str">
            <v>НХ</v>
          </cell>
        </row>
        <row r="699">
          <cell r="A699" t="str">
            <v>Перемещение товаров 00000025269 от 12.03.2026 9:16:33</v>
          </cell>
          <cell r="D699">
            <v>0</v>
          </cell>
          <cell r="J699">
            <v>0</v>
          </cell>
          <cell r="L699">
            <v>0</v>
          </cell>
          <cell r="M699">
            <v>0</v>
          </cell>
          <cell r="N699" t="str">
            <v/>
          </cell>
        </row>
        <row r="700">
          <cell r="A700" t="str">
            <v>Поступление товаров и услуг 00000045440 от 26.09.2025 23:59:59</v>
          </cell>
          <cell r="D700">
            <v>0</v>
          </cell>
          <cell r="J700">
            <v>0</v>
          </cell>
          <cell r="L700">
            <v>0</v>
          </cell>
          <cell r="M700">
            <v>0</v>
          </cell>
          <cell r="N700" t="str">
            <v/>
          </cell>
        </row>
        <row r="701">
          <cell r="A701" t="str">
            <v>КРУГ 170х6000 ГОСТ 2590-2006/45 2ГП ГОСТ 1050-2013</v>
          </cell>
          <cell r="B701" t="str">
            <v>КРУГ 170 ст 45</v>
          </cell>
          <cell r="C701" t="str">
            <v>т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20.283999999999999</v>
          </cell>
          <cell r="I701">
            <v>0</v>
          </cell>
          <cell r="J701">
            <v>20.283999999999999</v>
          </cell>
          <cell r="K701">
            <v>53567.059422862032</v>
          </cell>
          <cell r="L701">
            <v>1303865.08</v>
          </cell>
          <cell r="M701">
            <v>23.876052999999999</v>
          </cell>
          <cell r="N701" t="str">
            <v>НХ</v>
          </cell>
        </row>
        <row r="702">
          <cell r="A702" t="str">
            <v>Комплектация номенклатуры 00000014651 от 30.11.2024 23:59:58</v>
          </cell>
          <cell r="D702">
            <v>0</v>
          </cell>
          <cell r="J702">
            <v>0</v>
          </cell>
          <cell r="L702">
            <v>0</v>
          </cell>
          <cell r="M702">
            <v>0</v>
          </cell>
          <cell r="N702" t="str">
            <v/>
          </cell>
        </row>
        <row r="703">
          <cell r="A703" t="str">
            <v>Поступление товаров и услуг 00000080063 от 17.11.2024 23:59:59</v>
          </cell>
          <cell r="D703">
            <v>0</v>
          </cell>
          <cell r="J703">
            <v>0</v>
          </cell>
          <cell r="L703">
            <v>0</v>
          </cell>
          <cell r="M703">
            <v>0</v>
          </cell>
          <cell r="N703" t="str">
            <v/>
          </cell>
        </row>
        <row r="704">
          <cell r="A704" t="str">
            <v>КРУГ 180 ГОСТ 2590-2006/07Х3ГНМЮА 2ГП-Без заусенца ТУ 3-1078-78</v>
          </cell>
          <cell r="B704" t="str">
            <v>КРУГ 180 ст 07Х3ГНМЮА</v>
          </cell>
          <cell r="C704" t="str">
            <v>т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2.48</v>
          </cell>
          <cell r="J704">
            <v>2.48</v>
          </cell>
          <cell r="K704">
            <v>162667.5672043011</v>
          </cell>
          <cell r="L704">
            <v>484098.68000000005</v>
          </cell>
          <cell r="M704">
            <v>0</v>
          </cell>
          <cell r="N704" t="str">
            <v>НХ</v>
          </cell>
        </row>
        <row r="705">
          <cell r="A705" t="str">
            <v>КРУГ 180 ТУ 14-1-5131-92/60С2А 2ГП-УЗ2 ГОСТ 14959-2016</v>
          </cell>
          <cell r="B705" t="str">
            <v>КРУГ 180 ст 60С2А</v>
          </cell>
          <cell r="C705" t="str">
            <v>т</v>
          </cell>
          <cell r="D705">
            <v>0</v>
          </cell>
          <cell r="E705">
            <v>0</v>
          </cell>
          <cell r="F705">
            <v>0</v>
          </cell>
          <cell r="G705">
            <v>72.73</v>
          </cell>
          <cell r="H705">
            <v>0</v>
          </cell>
          <cell r="I705">
            <v>0</v>
          </cell>
          <cell r="J705">
            <v>72.73</v>
          </cell>
          <cell r="K705">
            <v>62500</v>
          </cell>
          <cell r="L705">
            <v>5454750</v>
          </cell>
          <cell r="M705">
            <v>0</v>
          </cell>
          <cell r="N705" t="str">
            <v>НХ</v>
          </cell>
        </row>
        <row r="706">
          <cell r="A706" t="str">
            <v>Поступление товаров и услуг 00000019856 от 19.04.2025 23:59:59</v>
          </cell>
          <cell r="D706">
            <v>0</v>
          </cell>
          <cell r="J706">
            <v>0</v>
          </cell>
          <cell r="L706">
            <v>0</v>
          </cell>
          <cell r="M706">
            <v>0</v>
          </cell>
          <cell r="N706" t="str">
            <v/>
          </cell>
        </row>
        <row r="707">
          <cell r="A707" t="str">
            <v>Поступление товаров и услуг 00000013530 от 18.03.2025 23:59:59</v>
          </cell>
          <cell r="D707">
            <v>0</v>
          </cell>
          <cell r="J707">
            <v>0</v>
          </cell>
          <cell r="L707">
            <v>0</v>
          </cell>
          <cell r="M707">
            <v>0</v>
          </cell>
          <cell r="N707" t="str">
            <v/>
          </cell>
        </row>
        <row r="708">
          <cell r="A708" t="str">
            <v>Поступление товаров и услуг 00000013511 от 18.03.2025 23:59:59</v>
          </cell>
          <cell r="D708">
            <v>0</v>
          </cell>
          <cell r="J708">
            <v>0</v>
          </cell>
          <cell r="L708">
            <v>0</v>
          </cell>
          <cell r="M708">
            <v>0</v>
          </cell>
          <cell r="N708" t="str">
            <v/>
          </cell>
        </row>
        <row r="709">
          <cell r="A709" t="str">
            <v>Поступление товаров и услуг 00000013500 от 18.03.2025 23:59:59</v>
          </cell>
          <cell r="D709">
            <v>0</v>
          </cell>
          <cell r="J709">
            <v>0</v>
          </cell>
          <cell r="L709">
            <v>0</v>
          </cell>
          <cell r="M709">
            <v>0</v>
          </cell>
          <cell r="N709" t="str">
            <v/>
          </cell>
        </row>
        <row r="710">
          <cell r="A710" t="str">
            <v>Поступление товаров и услуг 00000013022 от 15.03.2025 23:59:59</v>
          </cell>
          <cell r="D710">
            <v>0</v>
          </cell>
          <cell r="J710">
            <v>0</v>
          </cell>
          <cell r="L710">
            <v>0</v>
          </cell>
          <cell r="M710">
            <v>0</v>
          </cell>
          <cell r="N710" t="str">
            <v/>
          </cell>
        </row>
        <row r="711">
          <cell r="A711" t="str">
            <v>КРУГ 18х6000 ГОСТ 2590-2006/35 2ГП ГОСТ 1050-2013</v>
          </cell>
          <cell r="B711" t="str">
            <v>КРУГ 18 ст 35</v>
          </cell>
          <cell r="C711" t="str">
            <v>т</v>
          </cell>
          <cell r="D711">
            <v>0</v>
          </cell>
          <cell r="E711">
            <v>0</v>
          </cell>
          <cell r="F711">
            <v>0</v>
          </cell>
          <cell r="G711">
            <v>6.53</v>
          </cell>
          <cell r="H711">
            <v>8.7999999999999995E-2</v>
          </cell>
          <cell r="I711">
            <v>0</v>
          </cell>
          <cell r="J711">
            <v>6.6180000000000003</v>
          </cell>
          <cell r="K711">
            <v>40081.897854336661</v>
          </cell>
          <cell r="L711">
            <v>318314.40000000008</v>
          </cell>
          <cell r="M711">
            <v>0</v>
          </cell>
          <cell r="N711" t="str">
            <v>НХ</v>
          </cell>
        </row>
        <row r="712">
          <cell r="A712" t="str">
            <v>Поступление товаров и услуг 00000086391 от 21.12.2024 23:59:59</v>
          </cell>
          <cell r="D712">
            <v>0</v>
          </cell>
          <cell r="J712">
            <v>0</v>
          </cell>
          <cell r="L712">
            <v>0</v>
          </cell>
          <cell r="M712">
            <v>0</v>
          </cell>
          <cell r="N712" t="str">
            <v/>
          </cell>
        </row>
        <row r="713">
          <cell r="A713" t="str">
            <v>Поступление товаров и услуг 00000073747 от 31.10.2024 23:59:59</v>
          </cell>
          <cell r="D713">
            <v>0</v>
          </cell>
          <cell r="J713">
            <v>0</v>
          </cell>
          <cell r="L713">
            <v>0</v>
          </cell>
          <cell r="M713">
            <v>0</v>
          </cell>
          <cell r="N713" t="str">
            <v/>
          </cell>
        </row>
        <row r="714">
          <cell r="A714" t="str">
            <v>КРУГ 190 ГОСТ 21488-2025/АМг6 ГОСТ 4784-2019</v>
          </cell>
          <cell r="B714" t="str">
            <v>КРУГ 190 ст АМг6</v>
          </cell>
          <cell r="C714" t="str">
            <v>т</v>
          </cell>
          <cell r="D714">
            <v>0</v>
          </cell>
          <cell r="E714">
            <v>1.9970000000000001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1.9970000000000001</v>
          </cell>
          <cell r="K714">
            <v>250001.66499749623</v>
          </cell>
          <cell r="L714">
            <v>599103.99</v>
          </cell>
          <cell r="M714">
            <v>2.68</v>
          </cell>
          <cell r="N714" t="str">
            <v>ГОЗ</v>
          </cell>
        </row>
        <row r="715">
          <cell r="A715" t="str">
            <v>Поступление товаров и услуг 00000003319 от 28.01.2026 23:59:59</v>
          </cell>
          <cell r="D715">
            <v>0</v>
          </cell>
          <cell r="J715">
            <v>0</v>
          </cell>
          <cell r="L715">
            <v>0</v>
          </cell>
          <cell r="M715">
            <v>0</v>
          </cell>
          <cell r="N715" t="str">
            <v/>
          </cell>
        </row>
        <row r="716">
          <cell r="A716" t="str">
            <v>КРУГ 190 ГОСТ 21488-97/АМг6 РТ-Техприемка ГОСТ 4784-97</v>
          </cell>
          <cell r="B716" t="str">
            <v>КРУГ 190 ст АМr6</v>
          </cell>
          <cell r="C716" t="str">
            <v>т</v>
          </cell>
          <cell r="D716">
            <v>0</v>
          </cell>
          <cell r="E716">
            <v>0</v>
          </cell>
          <cell r="F716">
            <v>3.8090000000000002</v>
          </cell>
          <cell r="G716">
            <v>0</v>
          </cell>
          <cell r="H716">
            <v>0</v>
          </cell>
          <cell r="I716">
            <v>0</v>
          </cell>
          <cell r="J716">
            <v>3.8090000000000002</v>
          </cell>
          <cell r="K716">
            <v>382452.05215717165</v>
          </cell>
          <cell r="L716">
            <v>1748111.8400000003</v>
          </cell>
          <cell r="M716">
            <v>1.1200000000000001</v>
          </cell>
          <cell r="N716" t="str">
            <v>ГОЗ</v>
          </cell>
        </row>
        <row r="717">
          <cell r="A717" t="str">
            <v>Поступление товаров и услуг 00000043871 от 07.09.2025 23:59:59</v>
          </cell>
          <cell r="D717">
            <v>0</v>
          </cell>
          <cell r="J717">
            <v>0</v>
          </cell>
          <cell r="L717">
            <v>0</v>
          </cell>
          <cell r="M717">
            <v>0</v>
          </cell>
          <cell r="N717" t="str">
            <v/>
          </cell>
        </row>
        <row r="718">
          <cell r="A718" t="str">
            <v>Поступление товаров и услуг 00000037473 от 02.08.2025 23:59:59</v>
          </cell>
          <cell r="D718">
            <v>0</v>
          </cell>
          <cell r="J718">
            <v>0</v>
          </cell>
          <cell r="L718">
            <v>0</v>
          </cell>
          <cell r="M718">
            <v>0</v>
          </cell>
          <cell r="N718" t="str">
            <v/>
          </cell>
        </row>
        <row r="719">
          <cell r="A719" t="str">
            <v>Перемещение товаров 00000039653 от 17.04.2026 14:14:55</v>
          </cell>
          <cell r="D719" t="e">
            <v>#N/A</v>
          </cell>
          <cell r="J719" t="e">
            <v>#N/A</v>
          </cell>
          <cell r="L719">
            <v>0</v>
          </cell>
          <cell r="M719">
            <v>0</v>
          </cell>
          <cell r="N719" t="str">
            <v/>
          </cell>
        </row>
        <row r="720">
          <cell r="A720" t="str">
            <v>Перемещение товаров 00000034941 от 06.04.2026 12:19:00</v>
          </cell>
          <cell r="D720" t="e">
            <v>#N/A</v>
          </cell>
          <cell r="J720" t="e">
            <v>#N/A</v>
          </cell>
          <cell r="L720">
            <v>0</v>
          </cell>
          <cell r="M720">
            <v>0</v>
          </cell>
          <cell r="N720" t="str">
            <v/>
          </cell>
        </row>
        <row r="721">
          <cell r="A721" t="str">
            <v>КРУГ 190 ОСТ 1 90107-73/ОТ4-1 ГОСТ 19807-91</v>
          </cell>
          <cell r="B721" t="str">
            <v>КРУГ 190 ст ОТ4-1</v>
          </cell>
          <cell r="C721" t="str">
            <v>т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0.1105</v>
          </cell>
          <cell r="I721">
            <v>0</v>
          </cell>
          <cell r="J721">
            <v>0.1105</v>
          </cell>
          <cell r="K721">
            <v>1875000</v>
          </cell>
          <cell r="L721">
            <v>248625</v>
          </cell>
          <cell r="M721">
            <v>0</v>
          </cell>
          <cell r="N721" t="str">
            <v>НХ</v>
          </cell>
        </row>
        <row r="722">
          <cell r="A722" t="str">
            <v>Поступление товаров и услуг 00000035024 от 01.06.2024 23:59:59</v>
          </cell>
          <cell r="D722">
            <v>0</v>
          </cell>
          <cell r="J722">
            <v>0</v>
          </cell>
          <cell r="L722">
            <v>0</v>
          </cell>
          <cell r="M722">
            <v>0</v>
          </cell>
          <cell r="N722" t="str">
            <v/>
          </cell>
        </row>
        <row r="723">
          <cell r="A723" t="str">
            <v>КРУГ 200 ГОСТ 2590-2006/13ХФА ГОСТ 4543-2016</v>
          </cell>
          <cell r="B723" t="str">
            <v>КРУГ 200 ст 13ХФА</v>
          </cell>
          <cell r="C723" t="str">
            <v>т</v>
          </cell>
          <cell r="D723">
            <v>0</v>
          </cell>
          <cell r="E723">
            <v>0</v>
          </cell>
          <cell r="F723">
            <v>0.72</v>
          </cell>
          <cell r="G723">
            <v>0</v>
          </cell>
          <cell r="H723">
            <v>0</v>
          </cell>
          <cell r="I723">
            <v>0</v>
          </cell>
          <cell r="J723">
            <v>0.72</v>
          </cell>
          <cell r="K723">
            <v>76388.900462962964</v>
          </cell>
          <cell r="L723">
            <v>66000.009999999995</v>
          </cell>
          <cell r="M723">
            <v>0</v>
          </cell>
          <cell r="N723" t="str">
            <v>НХ</v>
          </cell>
        </row>
        <row r="724">
          <cell r="A724" t="str">
            <v>Комплектация номенклатуры 00000004662 от 13.06.2025 10:54:46</v>
          </cell>
          <cell r="D724">
            <v>0</v>
          </cell>
          <cell r="J724">
            <v>0</v>
          </cell>
          <cell r="L724">
            <v>0</v>
          </cell>
          <cell r="M724">
            <v>0</v>
          </cell>
          <cell r="N724" t="str">
            <v/>
          </cell>
        </row>
        <row r="725">
          <cell r="A725" t="str">
            <v>КРУГ 200 ТУ 14-1-1530-75/40Х ГОСТ 4543-2016</v>
          </cell>
          <cell r="B725" t="str">
            <v>КРУГ 200 ст 40Х</v>
          </cell>
          <cell r="C725" t="str">
            <v>т</v>
          </cell>
          <cell r="D725">
            <v>0</v>
          </cell>
          <cell r="E725">
            <v>0</v>
          </cell>
          <cell r="F725">
            <v>4.9950000000000001</v>
          </cell>
          <cell r="G725">
            <v>0</v>
          </cell>
          <cell r="H725">
            <v>0</v>
          </cell>
          <cell r="I725">
            <v>0</v>
          </cell>
          <cell r="J725">
            <v>4.9950000000000001</v>
          </cell>
          <cell r="K725">
            <v>49166.666666666672</v>
          </cell>
          <cell r="L725">
            <v>294705</v>
          </cell>
          <cell r="M725">
            <v>118.16000000000001</v>
          </cell>
          <cell r="N725" t="str">
            <v>ГОЗ</v>
          </cell>
        </row>
        <row r="726">
          <cell r="A726" t="str">
            <v>Поступление товаров и услуг 00000041531 от 30.08.2025 23:59:59</v>
          </cell>
          <cell r="D726">
            <v>0</v>
          </cell>
          <cell r="J726">
            <v>0</v>
          </cell>
          <cell r="L726">
            <v>0</v>
          </cell>
          <cell r="M726">
            <v>0</v>
          </cell>
          <cell r="N726" t="str">
            <v/>
          </cell>
        </row>
        <row r="727">
          <cell r="A727" t="str">
            <v>Поступление товаров и услуг 00000041539 от 28.08.2025 23:59:59</v>
          </cell>
          <cell r="D727">
            <v>0</v>
          </cell>
          <cell r="J727">
            <v>0</v>
          </cell>
          <cell r="L727">
            <v>0</v>
          </cell>
          <cell r="M727">
            <v>0</v>
          </cell>
          <cell r="N727" t="str">
            <v/>
          </cell>
        </row>
        <row r="728">
          <cell r="A728" t="str">
            <v>Поступление товаров и услуг 00000041522 от 26.08.2025 23:59:59</v>
          </cell>
          <cell r="D728">
            <v>0</v>
          </cell>
          <cell r="J728">
            <v>0</v>
          </cell>
          <cell r="L728">
            <v>0</v>
          </cell>
          <cell r="M728">
            <v>0</v>
          </cell>
          <cell r="N728" t="str">
            <v/>
          </cell>
        </row>
        <row r="729">
          <cell r="A729" t="str">
            <v>Поступление товаров и услуг 00000041520 от 26.08.2025 23:59:59</v>
          </cell>
          <cell r="D729">
            <v>0</v>
          </cell>
          <cell r="J729">
            <v>0</v>
          </cell>
          <cell r="L729">
            <v>0</v>
          </cell>
          <cell r="M729">
            <v>0</v>
          </cell>
          <cell r="N729" t="str">
            <v/>
          </cell>
        </row>
        <row r="730">
          <cell r="A730" t="str">
            <v>Поступление товаров и услуг 00000020654 от 17.05.2026 23:59:59</v>
          </cell>
          <cell r="D730">
            <v>0</v>
          </cell>
          <cell r="J730">
            <v>0</v>
          </cell>
          <cell r="L730">
            <v>0</v>
          </cell>
          <cell r="M730">
            <v>0</v>
          </cell>
          <cell r="N730" t="str">
            <v/>
          </cell>
        </row>
        <row r="731">
          <cell r="A731" t="str">
            <v>Поступление товаров и услуг 00000021331 от 15.05.2026 23:59:59</v>
          </cell>
          <cell r="D731">
            <v>0</v>
          </cell>
          <cell r="J731">
            <v>0</v>
          </cell>
          <cell r="L731">
            <v>0</v>
          </cell>
          <cell r="M731">
            <v>0</v>
          </cell>
          <cell r="N731" t="str">
            <v/>
          </cell>
        </row>
        <row r="732">
          <cell r="A732" t="str">
            <v>Поступление товаров и услуг 00000019675 от 12.05.2026 23:59:59</v>
          </cell>
          <cell r="D732">
            <v>0</v>
          </cell>
          <cell r="J732">
            <v>0</v>
          </cell>
          <cell r="L732">
            <v>0</v>
          </cell>
          <cell r="M732">
            <v>0</v>
          </cell>
          <cell r="N732" t="str">
            <v/>
          </cell>
        </row>
        <row r="733">
          <cell r="A733" t="str">
            <v>КРУГ 210 СТО ТАГМЕТ 00186602-003-2022/20 СТО ТАГМЕТ 00186602-002</v>
          </cell>
          <cell r="B733" t="str">
            <v>КРУГ 210 ст 20</v>
          </cell>
          <cell r="C733" t="str">
            <v>т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1.35</v>
          </cell>
          <cell r="I733">
            <v>0</v>
          </cell>
          <cell r="J733">
            <v>1.35</v>
          </cell>
          <cell r="K733">
            <v>45050</v>
          </cell>
          <cell r="L733">
            <v>72981</v>
          </cell>
          <cell r="M733">
            <v>5.91</v>
          </cell>
          <cell r="N733" t="str">
            <v>ГОЗ</v>
          </cell>
        </row>
        <row r="734">
          <cell r="A734" t="str">
            <v>Поступление товаров и услуг 00000043728 от 09.07.2024 23:59:59</v>
          </cell>
          <cell r="D734">
            <v>0</v>
          </cell>
          <cell r="J734">
            <v>0</v>
          </cell>
          <cell r="L734">
            <v>0</v>
          </cell>
          <cell r="M734">
            <v>0</v>
          </cell>
          <cell r="N734" t="str">
            <v/>
          </cell>
        </row>
        <row r="735">
          <cell r="A735" t="str">
            <v>Поступление товаров и услуг 00000043731 от 07.07.2024 23:59:59</v>
          </cell>
          <cell r="D735">
            <v>0</v>
          </cell>
          <cell r="J735">
            <v>0</v>
          </cell>
          <cell r="L735">
            <v>0</v>
          </cell>
          <cell r="M735">
            <v>0</v>
          </cell>
          <cell r="N735" t="str">
            <v/>
          </cell>
        </row>
        <row r="736">
          <cell r="A736" t="str">
            <v>Поступление товаров и услуг 00000043730 от 07.07.2024 23:59:59</v>
          </cell>
          <cell r="D736">
            <v>0</v>
          </cell>
          <cell r="J736">
            <v>0</v>
          </cell>
          <cell r="L736">
            <v>0</v>
          </cell>
          <cell r="M736">
            <v>0</v>
          </cell>
          <cell r="N736" t="str">
            <v/>
          </cell>
        </row>
        <row r="737">
          <cell r="A737" t="str">
            <v>Поступление товаров и услуг 00000043726 от 07.07.2024 23:59:59</v>
          </cell>
          <cell r="D737">
            <v>0</v>
          </cell>
          <cell r="J737">
            <v>0</v>
          </cell>
          <cell r="L737">
            <v>0</v>
          </cell>
          <cell r="M737">
            <v>0</v>
          </cell>
          <cell r="N737" t="str">
            <v/>
          </cell>
        </row>
        <row r="738">
          <cell r="A738" t="str">
            <v>Поступление товаров и услуг 00000043720 от 07.07.2024 23:59:59</v>
          </cell>
          <cell r="D738">
            <v>0</v>
          </cell>
          <cell r="J738">
            <v>0</v>
          </cell>
          <cell r="L738">
            <v>0</v>
          </cell>
          <cell r="M738">
            <v>0</v>
          </cell>
          <cell r="N738" t="str">
            <v/>
          </cell>
        </row>
        <row r="739">
          <cell r="A739" t="str">
            <v>Поступление товаров и услуг 00000042997 от 07.07.2024 23:59:59</v>
          </cell>
          <cell r="D739">
            <v>0</v>
          </cell>
          <cell r="J739">
            <v>0</v>
          </cell>
          <cell r="L739">
            <v>0</v>
          </cell>
          <cell r="M739">
            <v>0</v>
          </cell>
          <cell r="N739" t="str">
            <v/>
          </cell>
        </row>
        <row r="740">
          <cell r="A740" t="str">
            <v>Поступление товаров и услуг 00000042999 от 06.07.2024 23:59:59</v>
          </cell>
          <cell r="D740">
            <v>0</v>
          </cell>
          <cell r="J740">
            <v>0</v>
          </cell>
          <cell r="L740">
            <v>0</v>
          </cell>
          <cell r="M740">
            <v>0</v>
          </cell>
          <cell r="N740" t="str">
            <v/>
          </cell>
        </row>
        <row r="741">
          <cell r="A741" t="str">
            <v>КРУГ 210 ТУ 14-1-1530-75/09Г2С ГОСТ 19281-2014</v>
          </cell>
          <cell r="B741" t="str">
            <v>КРУГ 210 ст 09Г2С</v>
          </cell>
          <cell r="C741" t="str">
            <v>т</v>
          </cell>
          <cell r="D741">
            <v>0</v>
          </cell>
          <cell r="E741">
            <v>0</v>
          </cell>
          <cell r="F741">
            <v>2.9350000000000001</v>
          </cell>
          <cell r="G741">
            <v>0</v>
          </cell>
          <cell r="H741">
            <v>0</v>
          </cell>
          <cell r="I741">
            <v>0</v>
          </cell>
          <cell r="J741">
            <v>2.9350000000000001</v>
          </cell>
          <cell r="K741">
            <v>44166.666666666672</v>
          </cell>
          <cell r="L741">
            <v>155555.00000000003</v>
          </cell>
          <cell r="M741">
            <v>0</v>
          </cell>
          <cell r="N741" t="str">
            <v>НХ</v>
          </cell>
        </row>
        <row r="742">
          <cell r="A742" t="str">
            <v>Поступление товаров и услуг 00000044224 от 09.09.2025 23:59:59</v>
          </cell>
          <cell r="D742">
            <v>0</v>
          </cell>
          <cell r="J742">
            <v>0</v>
          </cell>
          <cell r="L742">
            <v>0</v>
          </cell>
          <cell r="M742">
            <v>0</v>
          </cell>
          <cell r="N742" t="str">
            <v/>
          </cell>
        </row>
        <row r="743">
          <cell r="A743" t="str">
            <v>Поступление товаров и услуг 00000044221 от 04.09.2025 23:59:59</v>
          </cell>
          <cell r="D743">
            <v>0</v>
          </cell>
          <cell r="J743">
            <v>0</v>
          </cell>
          <cell r="L743">
            <v>0</v>
          </cell>
          <cell r="M743">
            <v>0</v>
          </cell>
          <cell r="N743" t="str">
            <v/>
          </cell>
        </row>
        <row r="744">
          <cell r="A744" t="str">
            <v>Поступление товаров и услуг 00000044220 от 04.09.2025 23:59:59</v>
          </cell>
          <cell r="D744">
            <v>0</v>
          </cell>
          <cell r="J744">
            <v>0</v>
          </cell>
          <cell r="L744">
            <v>0</v>
          </cell>
          <cell r="M744">
            <v>0</v>
          </cell>
          <cell r="N744" t="str">
            <v/>
          </cell>
        </row>
        <row r="745">
          <cell r="A745" t="str">
            <v>Поступление товаров и услуг 00000044217 от 04.09.2025 23:59:59</v>
          </cell>
          <cell r="D745">
            <v>0</v>
          </cell>
          <cell r="J745">
            <v>0</v>
          </cell>
          <cell r="L745">
            <v>0</v>
          </cell>
          <cell r="M745">
            <v>0</v>
          </cell>
          <cell r="N745" t="str">
            <v/>
          </cell>
        </row>
        <row r="746">
          <cell r="A746" t="str">
            <v>Поступление товаров и услуг 00000044116 от 04.09.2025 23:59:59</v>
          </cell>
          <cell r="D746">
            <v>0</v>
          </cell>
          <cell r="J746">
            <v>0</v>
          </cell>
          <cell r="L746">
            <v>0</v>
          </cell>
          <cell r="M746">
            <v>0</v>
          </cell>
          <cell r="N746" t="str">
            <v/>
          </cell>
        </row>
        <row r="747">
          <cell r="A747" t="str">
            <v>Поступление товаров и услуг 00000044092 от 02.09.2025 23:59:59</v>
          </cell>
          <cell r="D747">
            <v>0</v>
          </cell>
          <cell r="J747">
            <v>0</v>
          </cell>
          <cell r="L747">
            <v>0</v>
          </cell>
          <cell r="M747">
            <v>0</v>
          </cell>
          <cell r="N747" t="str">
            <v/>
          </cell>
        </row>
        <row r="748">
          <cell r="A748" t="str">
            <v>Поступление товаров и услуг 00000044091 от 02.09.2025 23:59:59</v>
          </cell>
          <cell r="D748">
            <v>0</v>
          </cell>
          <cell r="J748">
            <v>0</v>
          </cell>
          <cell r="L748">
            <v>0</v>
          </cell>
          <cell r="M748">
            <v>0</v>
          </cell>
          <cell r="N748" t="str">
            <v/>
          </cell>
        </row>
        <row r="749">
          <cell r="A749" t="str">
            <v>Поступление товаров и услуг 00000044088 от 02.09.2025 23:59:59</v>
          </cell>
          <cell r="D749">
            <v>0</v>
          </cell>
          <cell r="J749">
            <v>0</v>
          </cell>
          <cell r="L749">
            <v>0</v>
          </cell>
          <cell r="M749">
            <v>0</v>
          </cell>
          <cell r="N749" t="str">
            <v/>
          </cell>
        </row>
        <row r="750">
          <cell r="A750" t="str">
            <v>КРУГ 220 ТУ 14-1-1530-75/40Х ГОСТ 4543-2016</v>
          </cell>
          <cell r="B750" t="str">
            <v>КРУГ 220 ст 40Х</v>
          </cell>
          <cell r="C750" t="str">
            <v>т</v>
          </cell>
          <cell r="D750">
            <v>0</v>
          </cell>
          <cell r="E750">
            <v>0</v>
          </cell>
          <cell r="F750">
            <v>2.677</v>
          </cell>
          <cell r="G750">
            <v>0</v>
          </cell>
          <cell r="H750">
            <v>0</v>
          </cell>
          <cell r="I750">
            <v>0</v>
          </cell>
          <cell r="J750">
            <v>2.677</v>
          </cell>
          <cell r="K750">
            <v>82923.982069480757</v>
          </cell>
          <cell r="L750">
            <v>266385</v>
          </cell>
          <cell r="M750">
            <v>0</v>
          </cell>
          <cell r="N750" t="str">
            <v>ГОЗ</v>
          </cell>
        </row>
        <row r="751">
          <cell r="A751" t="str">
            <v>Поступление товаров и услуг 00000044092 от 02.09.2025 23:59:59</v>
          </cell>
          <cell r="D751">
            <v>0</v>
          </cell>
          <cell r="J751">
            <v>0</v>
          </cell>
          <cell r="L751">
            <v>0</v>
          </cell>
          <cell r="M751">
            <v>0</v>
          </cell>
          <cell r="N751" t="str">
            <v/>
          </cell>
        </row>
        <row r="752">
          <cell r="A752" t="str">
            <v>Поступление товаров и услуг 00000041548 от 30.08.2025 23:59:59</v>
          </cell>
          <cell r="D752">
            <v>0</v>
          </cell>
          <cell r="J752">
            <v>0</v>
          </cell>
          <cell r="L752">
            <v>0</v>
          </cell>
          <cell r="M752">
            <v>0</v>
          </cell>
          <cell r="N752" t="str">
            <v/>
          </cell>
        </row>
        <row r="753">
          <cell r="A753" t="str">
            <v>КРУГ 236 ТУ 14-1-1602-75/30ХГСН2А 2ГП-УЗ2 ГОСТ 4543-2016</v>
          </cell>
          <cell r="B753" t="str">
            <v>КРУГ 236 ст 30ХГСН2А</v>
          </cell>
          <cell r="C753" t="str">
            <v>т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20.244</v>
          </cell>
          <cell r="J753">
            <v>20.244</v>
          </cell>
          <cell r="K753">
            <v>127179.52109266944</v>
          </cell>
          <cell r="L753">
            <v>3089546.67</v>
          </cell>
          <cell r="M753">
            <v>0</v>
          </cell>
          <cell r="N753" t="str">
            <v>НХ</v>
          </cell>
        </row>
        <row r="754">
          <cell r="A754" t="str">
            <v>Поступление товаров и услуг 00000016734 от 19.04.2026 23:59:59</v>
          </cell>
          <cell r="D754">
            <v>0</v>
          </cell>
          <cell r="J754">
            <v>0</v>
          </cell>
          <cell r="L754">
            <v>0</v>
          </cell>
          <cell r="M754">
            <v>0</v>
          </cell>
          <cell r="N754" t="str">
            <v/>
          </cell>
        </row>
        <row r="755">
          <cell r="A755" t="str">
            <v>КРУГ 250 ТУ 14-1-1530-75/09Г2С ГОСТ 19281-2014</v>
          </cell>
          <cell r="B755" t="str">
            <v>КРУГ 250 ст 09Г2С</v>
          </cell>
          <cell r="C755" t="str">
            <v>т</v>
          </cell>
          <cell r="D755">
            <v>38.36</v>
          </cell>
          <cell r="E755">
            <v>0</v>
          </cell>
          <cell r="F755">
            <v>2.12</v>
          </cell>
          <cell r="G755">
            <v>0</v>
          </cell>
          <cell r="H755">
            <v>0</v>
          </cell>
          <cell r="I755">
            <v>0</v>
          </cell>
          <cell r="J755">
            <v>40.479999999999997</v>
          </cell>
          <cell r="K755">
            <v>37138.422266139663</v>
          </cell>
          <cell r="L755">
            <v>94480.14624505931</v>
          </cell>
          <cell r="M755">
            <v>90.2</v>
          </cell>
          <cell r="N755" t="str">
            <v>НХ</v>
          </cell>
        </row>
        <row r="756">
          <cell r="A756" t="str">
            <v>Поступление товаров и услуг 00000020405 от 17.05.2026 23:59:59</v>
          </cell>
          <cell r="D756">
            <v>0</v>
          </cell>
          <cell r="J756">
            <v>0</v>
          </cell>
          <cell r="L756">
            <v>0</v>
          </cell>
          <cell r="M756">
            <v>0</v>
          </cell>
          <cell r="N756" t="str">
            <v/>
          </cell>
        </row>
        <row r="757">
          <cell r="A757" t="str">
            <v>Поступление товаров и услуг 00000018038 от 30.04.2026 15:38:51</v>
          </cell>
          <cell r="D757">
            <v>0</v>
          </cell>
          <cell r="J757">
            <v>0</v>
          </cell>
          <cell r="L757">
            <v>0</v>
          </cell>
          <cell r="M757">
            <v>0</v>
          </cell>
          <cell r="N757" t="str">
            <v/>
          </cell>
        </row>
        <row r="758">
          <cell r="A758" t="str">
            <v>Поступление товаров и услуг 00000018419 от 29.04.2026 23:59:59</v>
          </cell>
          <cell r="D758">
            <v>0</v>
          </cell>
          <cell r="J758">
            <v>0</v>
          </cell>
          <cell r="L758">
            <v>0</v>
          </cell>
          <cell r="M758">
            <v>0</v>
          </cell>
          <cell r="N758" t="str">
            <v/>
          </cell>
        </row>
        <row r="759">
          <cell r="A759" t="str">
            <v>Поступление товаров и услуг 00000018416 от 29.04.2026 23:59:59</v>
          </cell>
          <cell r="D759">
            <v>0</v>
          </cell>
          <cell r="J759">
            <v>0</v>
          </cell>
          <cell r="L759">
            <v>0</v>
          </cell>
          <cell r="M759">
            <v>0</v>
          </cell>
          <cell r="N759" t="str">
            <v/>
          </cell>
        </row>
        <row r="760">
          <cell r="A760" t="str">
            <v>Поступление товаров и услуг 00000044224 от 09.09.2025 23:59:59</v>
          </cell>
          <cell r="D760">
            <v>0</v>
          </cell>
          <cell r="J760">
            <v>0</v>
          </cell>
          <cell r="L760">
            <v>0</v>
          </cell>
          <cell r="M760">
            <v>0</v>
          </cell>
          <cell r="N760" t="str">
            <v/>
          </cell>
        </row>
        <row r="761">
          <cell r="A761" t="str">
            <v>Поступление товаров и услуг 00000044221 от 04.09.2025 23:59:59</v>
          </cell>
          <cell r="D761">
            <v>0</v>
          </cell>
          <cell r="J761">
            <v>0</v>
          </cell>
          <cell r="L761">
            <v>0</v>
          </cell>
          <cell r="M761">
            <v>0</v>
          </cell>
          <cell r="N761" t="str">
            <v/>
          </cell>
        </row>
        <row r="762">
          <cell r="A762" t="str">
            <v>Поступление товаров и услуг 00000044220 от 04.09.2025 23:59:59</v>
          </cell>
          <cell r="D762">
            <v>0</v>
          </cell>
          <cell r="J762">
            <v>0</v>
          </cell>
          <cell r="L762">
            <v>0</v>
          </cell>
          <cell r="M762">
            <v>0</v>
          </cell>
          <cell r="N762" t="str">
            <v/>
          </cell>
        </row>
        <row r="763">
          <cell r="A763" t="str">
            <v>Поступление товаров и услуг 00000044116 от 04.09.2025 23:59:59</v>
          </cell>
          <cell r="D763">
            <v>0</v>
          </cell>
          <cell r="J763">
            <v>0</v>
          </cell>
          <cell r="L763">
            <v>0</v>
          </cell>
          <cell r="M763">
            <v>0</v>
          </cell>
          <cell r="N763" t="str">
            <v/>
          </cell>
        </row>
        <row r="764">
          <cell r="A764" t="str">
            <v>Поступление товаров и услуг 00000018046 от 25.04.2026 23:59:59</v>
          </cell>
          <cell r="D764">
            <v>0</v>
          </cell>
          <cell r="J764">
            <v>0</v>
          </cell>
          <cell r="L764">
            <v>0</v>
          </cell>
          <cell r="M764">
            <v>0</v>
          </cell>
          <cell r="N764" t="str">
            <v/>
          </cell>
        </row>
        <row r="765">
          <cell r="A765" t="str">
            <v>КРУГ 250/30ХГСА ТУ 14-1-1602-75</v>
          </cell>
          <cell r="B765" t="str">
            <v>КРУГ 250 ст 30ХГСА</v>
          </cell>
          <cell r="C765" t="str">
            <v>т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6.4</v>
          </cell>
          <cell r="J765">
            <v>6.4</v>
          </cell>
          <cell r="K765">
            <v>67567.321614583328</v>
          </cell>
          <cell r="L765">
            <v>518917.02999999997</v>
          </cell>
          <cell r="M765">
            <v>0</v>
          </cell>
          <cell r="N765" t="str">
            <v>ГОЗ</v>
          </cell>
        </row>
        <row r="766">
          <cell r="A766" t="str">
            <v>КРУГ 25х6000 ГОСТ 2590-2006/45 2ГП ГОСТ 1050-2013</v>
          </cell>
          <cell r="B766" t="str">
            <v>КРУГ 25 ст 45</v>
          </cell>
          <cell r="C766" t="str">
            <v>т</v>
          </cell>
          <cell r="D766">
            <v>0</v>
          </cell>
          <cell r="E766">
            <v>0</v>
          </cell>
          <cell r="F766">
            <v>2.0099999999999998</v>
          </cell>
          <cell r="G766">
            <v>0</v>
          </cell>
          <cell r="H766">
            <v>0</v>
          </cell>
          <cell r="I766">
            <v>0</v>
          </cell>
          <cell r="J766">
            <v>2.0099999999999998</v>
          </cell>
          <cell r="K766">
            <v>33333.333333333343</v>
          </cell>
          <cell r="L766">
            <v>80400.000000000015</v>
          </cell>
          <cell r="M766">
            <v>0</v>
          </cell>
          <cell r="N766" t="str">
            <v>НХ</v>
          </cell>
        </row>
        <row r="767">
          <cell r="A767" t="str">
            <v>Поступление товаров и услуг 00000047577 от 30.09.2025 12:00:00</v>
          </cell>
          <cell r="D767">
            <v>0</v>
          </cell>
          <cell r="J767">
            <v>0</v>
          </cell>
          <cell r="L767">
            <v>0</v>
          </cell>
          <cell r="M767">
            <v>0</v>
          </cell>
          <cell r="N767" t="str">
            <v/>
          </cell>
        </row>
        <row r="768">
          <cell r="A768" t="str">
            <v>КРУГ 260 ГОСТ 2590-2006/30ХГСА 2ГП-УЗ2-РТ-Техприемка ГОСТ 4543-2016</v>
          </cell>
          <cell r="B768" t="str">
            <v>КРУГ 260 ст 30ХГСА</v>
          </cell>
          <cell r="C768" t="str">
            <v>т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1.0149999999999999</v>
          </cell>
          <cell r="J768">
            <v>1.0149999999999999</v>
          </cell>
          <cell r="K768">
            <v>105250.15599343188</v>
          </cell>
          <cell r="L768">
            <v>128194.69</v>
          </cell>
          <cell r="M768">
            <v>0</v>
          </cell>
          <cell r="N768" t="str">
            <v>НХ</v>
          </cell>
        </row>
        <row r="769">
          <cell r="A769" t="str">
            <v>КРУГ 260 СТО ВТЗ 53570464.10-2021/20 ГОСТ 1050-2013</v>
          </cell>
          <cell r="B769" t="str">
            <v>КРУГ 260 ст 20</v>
          </cell>
          <cell r="C769" t="str">
            <v>т</v>
          </cell>
          <cell r="D769">
            <v>0.64800000000000002</v>
          </cell>
          <cell r="E769">
            <v>0</v>
          </cell>
          <cell r="F769">
            <v>3.9209999999999998</v>
          </cell>
          <cell r="G769">
            <v>0</v>
          </cell>
          <cell r="H769">
            <v>0</v>
          </cell>
          <cell r="I769">
            <v>0</v>
          </cell>
          <cell r="J769">
            <v>4.569</v>
          </cell>
          <cell r="K769">
            <v>51879.22047129205</v>
          </cell>
          <cell r="L769">
            <v>244102.10816152333</v>
          </cell>
          <cell r="M769">
            <v>0</v>
          </cell>
          <cell r="N769" t="str">
            <v>НХ</v>
          </cell>
        </row>
        <row r="770">
          <cell r="A770" t="str">
            <v>Перемещение товаров 00000033867 от 02.04.2026 23:59:59</v>
          </cell>
          <cell r="D770">
            <v>0</v>
          </cell>
          <cell r="J770">
            <v>0</v>
          </cell>
          <cell r="L770">
            <v>0</v>
          </cell>
          <cell r="M770">
            <v>0</v>
          </cell>
          <cell r="N770" t="str">
            <v/>
          </cell>
        </row>
        <row r="771">
          <cell r="A771" t="str">
            <v>Комплектация номенклатуры 00000005042 от 08.07.2025 14:39:34</v>
          </cell>
          <cell r="D771">
            <v>0</v>
          </cell>
          <cell r="J771">
            <v>0</v>
          </cell>
          <cell r="L771">
            <v>0</v>
          </cell>
          <cell r="M771">
            <v>0</v>
          </cell>
          <cell r="N771" t="str">
            <v/>
          </cell>
        </row>
        <row r="772">
          <cell r="A772" t="str">
            <v>КРУГ 260 ТС 132-378-2022/45Х1 ГОСТ В 10230-75</v>
          </cell>
          <cell r="B772" t="str">
            <v>КРУГ 260 ст 45Х1</v>
          </cell>
          <cell r="C772" t="str">
            <v>т</v>
          </cell>
          <cell r="D772">
            <v>0</v>
          </cell>
          <cell r="E772">
            <v>0</v>
          </cell>
          <cell r="F772">
            <v>45.625999999999998</v>
          </cell>
          <cell r="G772">
            <v>796.91</v>
          </cell>
          <cell r="H772">
            <v>0</v>
          </cell>
          <cell r="I772">
            <v>0</v>
          </cell>
          <cell r="J772">
            <v>842.53599999999994</v>
          </cell>
          <cell r="K772">
            <v>71657.582119141895</v>
          </cell>
          <cell r="L772">
            <v>72448911.129999995</v>
          </cell>
          <cell r="M772">
            <v>0</v>
          </cell>
          <cell r="N772" t="str">
            <v>ГОЗ</v>
          </cell>
        </row>
        <row r="773">
          <cell r="A773" t="str">
            <v>Перемещение товаров 00000058645 от 10.07.2025 17:17:12</v>
          </cell>
          <cell r="D773">
            <v>0</v>
          </cell>
          <cell r="J773">
            <v>0</v>
          </cell>
          <cell r="L773">
            <v>0</v>
          </cell>
          <cell r="M773">
            <v>0</v>
          </cell>
          <cell r="N773" t="str">
            <v/>
          </cell>
        </row>
        <row r="774">
          <cell r="A774" t="str">
            <v>Комплектация номенклатуры 00000003968 от 31.05.2025 23:59:58</v>
          </cell>
          <cell r="D774">
            <v>0</v>
          </cell>
          <cell r="J774">
            <v>0</v>
          </cell>
          <cell r="L774">
            <v>0</v>
          </cell>
          <cell r="M774">
            <v>0</v>
          </cell>
          <cell r="N774" t="str">
            <v/>
          </cell>
        </row>
        <row r="775">
          <cell r="A775" t="str">
            <v>Комплектация номенклатуры 00000003967 от 31.05.2025 23:59:58</v>
          </cell>
          <cell r="D775">
            <v>0</v>
          </cell>
          <cell r="J775">
            <v>0</v>
          </cell>
          <cell r="L775">
            <v>0</v>
          </cell>
          <cell r="M775">
            <v>0</v>
          </cell>
          <cell r="N775" t="str">
            <v/>
          </cell>
        </row>
        <row r="776">
          <cell r="A776" t="str">
            <v>Комплектация номенклатуры 00000003966 от 31.05.2025 23:59:58</v>
          </cell>
          <cell r="D776">
            <v>0</v>
          </cell>
          <cell r="J776">
            <v>0</v>
          </cell>
          <cell r="L776">
            <v>0</v>
          </cell>
          <cell r="M776">
            <v>0</v>
          </cell>
          <cell r="N776" t="str">
            <v/>
          </cell>
        </row>
        <row r="777">
          <cell r="A777" t="str">
            <v>Комплектация номенклатуры 00000003965 от 31.05.2025 23:59:58</v>
          </cell>
          <cell r="D777">
            <v>0</v>
          </cell>
          <cell r="J777">
            <v>0</v>
          </cell>
          <cell r="L777">
            <v>0</v>
          </cell>
          <cell r="M777">
            <v>0</v>
          </cell>
          <cell r="N777" t="str">
            <v/>
          </cell>
        </row>
        <row r="778">
          <cell r="A778" t="str">
            <v>Комплектация номенклатуры 00000003964 от 31.05.2025 23:59:58</v>
          </cell>
          <cell r="D778">
            <v>0</v>
          </cell>
          <cell r="J778">
            <v>0</v>
          </cell>
          <cell r="L778">
            <v>0</v>
          </cell>
          <cell r="M778">
            <v>0</v>
          </cell>
          <cell r="N778" t="str">
            <v/>
          </cell>
        </row>
        <row r="779">
          <cell r="A779" t="str">
            <v>Комплектация номенклатуры 00000003963 от 31.05.2025 23:59:58</v>
          </cell>
          <cell r="D779">
            <v>0</v>
          </cell>
          <cell r="J779">
            <v>0</v>
          </cell>
          <cell r="L779">
            <v>0</v>
          </cell>
          <cell r="M779">
            <v>0</v>
          </cell>
          <cell r="N779" t="str">
            <v/>
          </cell>
        </row>
        <row r="780">
          <cell r="A780" t="str">
            <v>Комплектация номенклатуры 00000003962 от 31.05.2025 23:59:58</v>
          </cell>
          <cell r="D780">
            <v>0</v>
          </cell>
          <cell r="J780">
            <v>0</v>
          </cell>
          <cell r="L780">
            <v>0</v>
          </cell>
          <cell r="M780">
            <v>0</v>
          </cell>
          <cell r="N780" t="str">
            <v/>
          </cell>
        </row>
        <row r="781">
          <cell r="A781" t="str">
            <v>Комплектация номенклатуры 00000003961 от 31.05.2025 23:59:58</v>
          </cell>
          <cell r="D781">
            <v>0</v>
          </cell>
          <cell r="J781">
            <v>0</v>
          </cell>
          <cell r="L781">
            <v>0</v>
          </cell>
          <cell r="M781">
            <v>0</v>
          </cell>
          <cell r="N781" t="str">
            <v/>
          </cell>
        </row>
        <row r="782">
          <cell r="A782" t="str">
            <v>Комплектация номенклатуры 00000003960 от 31.05.2025 23:59:58</v>
          </cell>
          <cell r="D782">
            <v>0</v>
          </cell>
          <cell r="J782">
            <v>0</v>
          </cell>
          <cell r="L782">
            <v>0</v>
          </cell>
          <cell r="M782">
            <v>0</v>
          </cell>
          <cell r="N782" t="str">
            <v/>
          </cell>
        </row>
        <row r="783">
          <cell r="A783" t="str">
            <v>Комплектация номенклатуры 00000003959 от 31.05.2025 23:59:58</v>
          </cell>
          <cell r="D783">
            <v>0</v>
          </cell>
          <cell r="J783">
            <v>0</v>
          </cell>
          <cell r="L783">
            <v>0</v>
          </cell>
          <cell r="M783">
            <v>0</v>
          </cell>
          <cell r="N783" t="str">
            <v/>
          </cell>
        </row>
        <row r="784">
          <cell r="A784" t="str">
            <v>Комплектация номенклатуры 00000003958 от 31.05.2025 23:59:58</v>
          </cell>
          <cell r="D784">
            <v>0</v>
          </cell>
          <cell r="J784">
            <v>0</v>
          </cell>
          <cell r="L784">
            <v>0</v>
          </cell>
          <cell r="M784">
            <v>0</v>
          </cell>
          <cell r="N784" t="str">
            <v/>
          </cell>
        </row>
        <row r="785">
          <cell r="A785" t="str">
            <v>Комплектация номенклатуры 00000003957 от 31.05.2025 23:59:58</v>
          </cell>
          <cell r="D785">
            <v>0</v>
          </cell>
          <cell r="J785">
            <v>0</v>
          </cell>
          <cell r="L785">
            <v>0</v>
          </cell>
          <cell r="M785">
            <v>0</v>
          </cell>
          <cell r="N785" t="str">
            <v/>
          </cell>
        </row>
        <row r="786">
          <cell r="A786" t="str">
            <v>Комплектация номенклатуры 00000003956 от 31.05.2025 23:59:58</v>
          </cell>
          <cell r="D786">
            <v>0</v>
          </cell>
          <cell r="J786">
            <v>0</v>
          </cell>
          <cell r="L786">
            <v>0</v>
          </cell>
          <cell r="M786">
            <v>0</v>
          </cell>
          <cell r="N786" t="str">
            <v/>
          </cell>
        </row>
        <row r="787">
          <cell r="A787" t="str">
            <v>Комплектация номенклатуры 00000003955 от 31.05.2025 23:59:58</v>
          </cell>
          <cell r="D787">
            <v>0</v>
          </cell>
          <cell r="J787">
            <v>0</v>
          </cell>
          <cell r="L787">
            <v>0</v>
          </cell>
          <cell r="M787">
            <v>0</v>
          </cell>
          <cell r="N787" t="str">
            <v/>
          </cell>
        </row>
        <row r="788">
          <cell r="A788" t="str">
            <v>Комплектация номенклатуры 00000003954 от 31.05.2025 23:59:58</v>
          </cell>
          <cell r="D788">
            <v>0</v>
          </cell>
          <cell r="J788">
            <v>0</v>
          </cell>
          <cell r="L788">
            <v>0</v>
          </cell>
          <cell r="M788">
            <v>0</v>
          </cell>
          <cell r="N788" t="str">
            <v/>
          </cell>
        </row>
        <row r="789">
          <cell r="A789" t="str">
            <v>Комплектация номенклатуры 00000003953 от 31.05.2025 23:59:58</v>
          </cell>
          <cell r="D789">
            <v>0</v>
          </cell>
          <cell r="J789">
            <v>0</v>
          </cell>
          <cell r="L789">
            <v>0</v>
          </cell>
          <cell r="M789">
            <v>0</v>
          </cell>
          <cell r="N789" t="str">
            <v/>
          </cell>
        </row>
        <row r="790">
          <cell r="A790" t="str">
            <v>Комплектация номенклатуры 00000003952 от 31.05.2025 23:59:58</v>
          </cell>
          <cell r="D790">
            <v>0</v>
          </cell>
          <cell r="J790">
            <v>0</v>
          </cell>
          <cell r="L790">
            <v>0</v>
          </cell>
          <cell r="M790">
            <v>0</v>
          </cell>
          <cell r="N790" t="str">
            <v/>
          </cell>
        </row>
        <row r="791">
          <cell r="A791" t="str">
            <v>Комплектация номенклатуры 00000003951 от 31.05.2025 23:59:58</v>
          </cell>
          <cell r="D791">
            <v>0</v>
          </cell>
          <cell r="J791">
            <v>0</v>
          </cell>
          <cell r="L791">
            <v>0</v>
          </cell>
          <cell r="M791">
            <v>0</v>
          </cell>
          <cell r="N791" t="str">
            <v/>
          </cell>
        </row>
        <row r="792">
          <cell r="A792" t="str">
            <v>Комплектация номенклатуры 00000003950 от 31.05.2025 23:59:58</v>
          </cell>
          <cell r="D792">
            <v>0</v>
          </cell>
          <cell r="J792">
            <v>0</v>
          </cell>
          <cell r="L792">
            <v>0</v>
          </cell>
          <cell r="M792">
            <v>0</v>
          </cell>
          <cell r="N792" t="str">
            <v/>
          </cell>
        </row>
        <row r="793">
          <cell r="A793" t="str">
            <v>Комплектация номенклатуры 00000003949 от 31.05.2025 23:59:58</v>
          </cell>
          <cell r="D793">
            <v>0</v>
          </cell>
          <cell r="J793">
            <v>0</v>
          </cell>
          <cell r="L793">
            <v>0</v>
          </cell>
          <cell r="M793">
            <v>0</v>
          </cell>
          <cell r="N793" t="str">
            <v/>
          </cell>
        </row>
        <row r="794">
          <cell r="A794" t="str">
            <v>Комплектация номенклатуры 00000003948 от 31.05.2025 23:59:58</v>
          </cell>
          <cell r="D794">
            <v>0</v>
          </cell>
          <cell r="J794">
            <v>0</v>
          </cell>
          <cell r="L794">
            <v>0</v>
          </cell>
          <cell r="M794">
            <v>0</v>
          </cell>
          <cell r="N794" t="str">
            <v/>
          </cell>
        </row>
        <row r="795">
          <cell r="A795" t="str">
            <v>Комплектация номенклатуры 00000003947 от 31.05.2025 23:59:58</v>
          </cell>
          <cell r="D795">
            <v>0</v>
          </cell>
          <cell r="J795">
            <v>0</v>
          </cell>
          <cell r="L795">
            <v>0</v>
          </cell>
          <cell r="M795">
            <v>0</v>
          </cell>
          <cell r="N795" t="str">
            <v/>
          </cell>
        </row>
        <row r="796">
          <cell r="A796" t="str">
            <v>Комплектация номенклатуры 00000003946 от 31.05.2025 23:59:58</v>
          </cell>
          <cell r="D796">
            <v>0</v>
          </cell>
          <cell r="J796">
            <v>0</v>
          </cell>
          <cell r="L796">
            <v>0</v>
          </cell>
          <cell r="M796">
            <v>0</v>
          </cell>
          <cell r="N796" t="str">
            <v/>
          </cell>
        </row>
        <row r="797">
          <cell r="A797" t="str">
            <v>Комплектация номенклатуры 00000003945 от 31.05.2025 23:59:58</v>
          </cell>
          <cell r="D797">
            <v>0</v>
          </cell>
          <cell r="J797">
            <v>0</v>
          </cell>
          <cell r="L797">
            <v>0</v>
          </cell>
          <cell r="M797">
            <v>0</v>
          </cell>
          <cell r="N797" t="str">
            <v/>
          </cell>
        </row>
        <row r="798">
          <cell r="A798" t="str">
            <v>Комплектация номенклатуры 00000003944 от 31.05.2025 23:59:58</v>
          </cell>
          <cell r="D798">
            <v>0</v>
          </cell>
          <cell r="J798">
            <v>0</v>
          </cell>
          <cell r="L798">
            <v>0</v>
          </cell>
          <cell r="M798">
            <v>0</v>
          </cell>
          <cell r="N798" t="str">
            <v/>
          </cell>
        </row>
        <row r="799">
          <cell r="A799" t="str">
            <v>Комплектация номенклатуры 00000003943 от 31.05.2025 23:59:58</v>
          </cell>
          <cell r="D799">
            <v>0</v>
          </cell>
          <cell r="J799">
            <v>0</v>
          </cell>
          <cell r="L799">
            <v>0</v>
          </cell>
          <cell r="M799">
            <v>0</v>
          </cell>
          <cell r="N799" t="str">
            <v/>
          </cell>
        </row>
        <row r="800">
          <cell r="A800" t="str">
            <v>Комплектация номенклатуры 00000003942 от 31.05.2025 23:59:58</v>
          </cell>
          <cell r="D800">
            <v>0</v>
          </cell>
          <cell r="J800">
            <v>0</v>
          </cell>
          <cell r="L800">
            <v>0</v>
          </cell>
          <cell r="M800">
            <v>0</v>
          </cell>
          <cell r="N800" t="str">
            <v/>
          </cell>
        </row>
        <row r="801">
          <cell r="A801" t="str">
            <v>Комплектация номенклатуры 00000003941 от 31.05.2025 23:59:58</v>
          </cell>
          <cell r="D801">
            <v>0</v>
          </cell>
          <cell r="J801">
            <v>0</v>
          </cell>
          <cell r="L801">
            <v>0</v>
          </cell>
          <cell r="M801">
            <v>0</v>
          </cell>
          <cell r="N801" t="str">
            <v/>
          </cell>
        </row>
        <row r="802">
          <cell r="A802" t="str">
            <v>Комплектация номенклатуры 00000003940 от 31.05.2025 23:59:58</v>
          </cell>
          <cell r="D802">
            <v>0</v>
          </cell>
          <cell r="J802">
            <v>0</v>
          </cell>
          <cell r="L802">
            <v>0</v>
          </cell>
          <cell r="M802">
            <v>0</v>
          </cell>
          <cell r="N802" t="str">
            <v/>
          </cell>
        </row>
        <row r="803">
          <cell r="A803" t="str">
            <v>Комплектация номенклатуры 00000003939 от 31.05.2025 23:59:58</v>
          </cell>
          <cell r="D803">
            <v>0</v>
          </cell>
          <cell r="J803">
            <v>0</v>
          </cell>
          <cell r="L803">
            <v>0</v>
          </cell>
          <cell r="M803">
            <v>0</v>
          </cell>
          <cell r="N803" t="str">
            <v/>
          </cell>
        </row>
        <row r="804">
          <cell r="A804" t="str">
            <v>Комплектация номенклатуры 00000003938 от 31.05.2025 23:59:58</v>
          </cell>
          <cell r="D804">
            <v>0</v>
          </cell>
          <cell r="J804">
            <v>0</v>
          </cell>
          <cell r="L804">
            <v>0</v>
          </cell>
          <cell r="M804">
            <v>0</v>
          </cell>
          <cell r="N804" t="str">
            <v/>
          </cell>
        </row>
        <row r="805">
          <cell r="A805" t="str">
            <v>Комплектация номенклатуры 00000003937 от 31.05.2025 23:59:58</v>
          </cell>
          <cell r="D805">
            <v>0</v>
          </cell>
          <cell r="J805">
            <v>0</v>
          </cell>
          <cell r="L805">
            <v>0</v>
          </cell>
          <cell r="M805">
            <v>0</v>
          </cell>
          <cell r="N805" t="str">
            <v/>
          </cell>
        </row>
        <row r="806">
          <cell r="A806" t="str">
            <v>Комплектация номенклатуры 00000003936 от 31.05.2025 23:59:58</v>
          </cell>
          <cell r="D806">
            <v>0</v>
          </cell>
          <cell r="J806">
            <v>0</v>
          </cell>
          <cell r="L806">
            <v>0</v>
          </cell>
          <cell r="M806">
            <v>0</v>
          </cell>
          <cell r="N806" t="str">
            <v/>
          </cell>
        </row>
        <row r="807">
          <cell r="A807" t="str">
            <v>Поступление товаров и услуг 00000025145 от 24.05.2025 23:59:59</v>
          </cell>
          <cell r="D807">
            <v>0</v>
          </cell>
          <cell r="J807">
            <v>0</v>
          </cell>
          <cell r="L807">
            <v>0</v>
          </cell>
          <cell r="M807">
            <v>0</v>
          </cell>
          <cell r="N807" t="str">
            <v/>
          </cell>
        </row>
        <row r="808">
          <cell r="A808" t="str">
            <v>Поступление товаров и услуг 00000025144 от 24.05.2025 23:59:59</v>
          </cell>
          <cell r="D808">
            <v>0</v>
          </cell>
          <cell r="J808">
            <v>0</v>
          </cell>
          <cell r="L808">
            <v>0</v>
          </cell>
          <cell r="M808">
            <v>0</v>
          </cell>
          <cell r="N808" t="str">
            <v/>
          </cell>
        </row>
        <row r="809">
          <cell r="A809" t="str">
            <v>Поступление товаров и услуг 00000024619 от 21.05.2025 23:59:59</v>
          </cell>
          <cell r="D809">
            <v>0</v>
          </cell>
          <cell r="J809">
            <v>0</v>
          </cell>
          <cell r="L809">
            <v>0</v>
          </cell>
          <cell r="M809">
            <v>0</v>
          </cell>
          <cell r="N809" t="str">
            <v/>
          </cell>
        </row>
        <row r="810">
          <cell r="A810" t="str">
            <v>Поступление товаров и услуг 00000024616 от 21.05.2025 23:59:59</v>
          </cell>
          <cell r="D810">
            <v>0</v>
          </cell>
          <cell r="J810">
            <v>0</v>
          </cell>
          <cell r="L810">
            <v>0</v>
          </cell>
          <cell r="M810">
            <v>0</v>
          </cell>
          <cell r="N810" t="str">
            <v/>
          </cell>
        </row>
        <row r="811">
          <cell r="A811" t="str">
            <v>Поступление товаров и услуг 00000024229 от 20.05.2025 23:59:59</v>
          </cell>
          <cell r="D811">
            <v>0</v>
          </cell>
          <cell r="J811">
            <v>0</v>
          </cell>
          <cell r="L811">
            <v>0</v>
          </cell>
          <cell r="M811">
            <v>0</v>
          </cell>
          <cell r="N811" t="str">
            <v/>
          </cell>
        </row>
        <row r="812">
          <cell r="A812" t="str">
            <v>Поступление товаров и услуг 00000024231 от 17.05.2025 23:59:59</v>
          </cell>
          <cell r="D812">
            <v>0</v>
          </cell>
          <cell r="J812">
            <v>0</v>
          </cell>
          <cell r="L812">
            <v>0</v>
          </cell>
          <cell r="M812">
            <v>0</v>
          </cell>
          <cell r="N812" t="str">
            <v/>
          </cell>
        </row>
        <row r="813">
          <cell r="A813" t="str">
            <v>Поступление товаров и услуг 00000024230 от 17.05.2025 23:59:59</v>
          </cell>
          <cell r="D813">
            <v>0</v>
          </cell>
          <cell r="J813">
            <v>0</v>
          </cell>
          <cell r="L813">
            <v>0</v>
          </cell>
          <cell r="M813">
            <v>0</v>
          </cell>
          <cell r="N813" t="str">
            <v/>
          </cell>
        </row>
        <row r="814">
          <cell r="A814" t="str">
            <v>Поступление товаров и услуг 00000023654 от 15.05.2025 23:59:59</v>
          </cell>
          <cell r="D814">
            <v>0</v>
          </cell>
          <cell r="J814">
            <v>0</v>
          </cell>
          <cell r="L814">
            <v>0</v>
          </cell>
          <cell r="M814">
            <v>0</v>
          </cell>
          <cell r="N814" t="str">
            <v/>
          </cell>
        </row>
        <row r="815">
          <cell r="A815" t="str">
            <v>Поступление товаров и услуг 00000023639 от 15.05.2025 23:59:59</v>
          </cell>
          <cell r="D815">
            <v>0</v>
          </cell>
          <cell r="J815">
            <v>0</v>
          </cell>
          <cell r="L815">
            <v>0</v>
          </cell>
          <cell r="M815">
            <v>0</v>
          </cell>
          <cell r="N815" t="str">
            <v/>
          </cell>
        </row>
        <row r="816">
          <cell r="A816" t="str">
            <v>Поступление товаров и услуг 00000023653 от 11.05.2025 23:59:59</v>
          </cell>
          <cell r="D816">
            <v>0</v>
          </cell>
          <cell r="J816">
            <v>0</v>
          </cell>
          <cell r="L816">
            <v>0</v>
          </cell>
          <cell r="M816">
            <v>0</v>
          </cell>
          <cell r="N816" t="str">
            <v/>
          </cell>
        </row>
        <row r="817">
          <cell r="A817" t="str">
            <v>Поступление товаров и услуг 00000023634 от 06.05.2025 23:59:59</v>
          </cell>
          <cell r="D817">
            <v>0</v>
          </cell>
          <cell r="J817">
            <v>0</v>
          </cell>
          <cell r="L817">
            <v>0</v>
          </cell>
          <cell r="M817">
            <v>0</v>
          </cell>
          <cell r="N817" t="str">
            <v/>
          </cell>
        </row>
        <row r="818">
          <cell r="A818" t="str">
            <v>Поступление товаров и услуг 00000023636 от 04.05.2025 23:59:59</v>
          </cell>
          <cell r="D818">
            <v>0</v>
          </cell>
          <cell r="J818">
            <v>0</v>
          </cell>
          <cell r="L818">
            <v>0</v>
          </cell>
          <cell r="M818">
            <v>0</v>
          </cell>
          <cell r="N818" t="str">
            <v/>
          </cell>
        </row>
        <row r="819">
          <cell r="A819" t="str">
            <v>Поступление товаров и услуг 00000018727 от 31.03.2025 23:59:59</v>
          </cell>
          <cell r="D819">
            <v>0</v>
          </cell>
          <cell r="J819">
            <v>0</v>
          </cell>
          <cell r="L819">
            <v>0</v>
          </cell>
          <cell r="M819">
            <v>0</v>
          </cell>
          <cell r="N819" t="str">
            <v/>
          </cell>
        </row>
        <row r="820">
          <cell r="A820" t="str">
            <v>Поступление товаров и услуг 00000017440 от 31.03.2025 23:59:59</v>
          </cell>
          <cell r="D820">
            <v>0</v>
          </cell>
          <cell r="J820">
            <v>0</v>
          </cell>
          <cell r="L820">
            <v>0</v>
          </cell>
          <cell r="M820">
            <v>0</v>
          </cell>
          <cell r="N820" t="str">
            <v/>
          </cell>
        </row>
        <row r="821">
          <cell r="A821" t="str">
            <v>Комплектация номенклатуры 00000002014 от 31.03.2025 23:59:58</v>
          </cell>
          <cell r="D821">
            <v>0</v>
          </cell>
          <cell r="J821">
            <v>0</v>
          </cell>
          <cell r="L821">
            <v>0</v>
          </cell>
          <cell r="M821">
            <v>0</v>
          </cell>
          <cell r="N821" t="str">
            <v/>
          </cell>
        </row>
        <row r="822">
          <cell r="A822" t="str">
            <v>Комплектация номенклатуры 00000002013 от 31.03.2025 23:59:58</v>
          </cell>
          <cell r="D822">
            <v>0</v>
          </cell>
          <cell r="J822">
            <v>0</v>
          </cell>
          <cell r="L822">
            <v>0</v>
          </cell>
          <cell r="M822">
            <v>0</v>
          </cell>
          <cell r="N822" t="str">
            <v/>
          </cell>
        </row>
        <row r="823">
          <cell r="A823" t="str">
            <v>Комплектация номенклатуры 00000002012 от 31.03.2025 23:59:58</v>
          </cell>
          <cell r="D823">
            <v>0</v>
          </cell>
          <cell r="J823">
            <v>0</v>
          </cell>
          <cell r="L823">
            <v>0</v>
          </cell>
          <cell r="M823">
            <v>0</v>
          </cell>
          <cell r="N823" t="str">
            <v/>
          </cell>
        </row>
        <row r="824">
          <cell r="A824" t="str">
            <v>Комплектация номенклатуры 00000002011 от 31.03.2025 23:59:58</v>
          </cell>
          <cell r="D824">
            <v>0</v>
          </cell>
          <cell r="J824">
            <v>0</v>
          </cell>
          <cell r="L824">
            <v>0</v>
          </cell>
          <cell r="M824">
            <v>0</v>
          </cell>
          <cell r="N824" t="str">
            <v/>
          </cell>
        </row>
        <row r="825">
          <cell r="A825" t="str">
            <v>Комплектация номенклатуры 00000002010 от 31.03.2025 23:59:58</v>
          </cell>
          <cell r="D825">
            <v>0</v>
          </cell>
          <cell r="J825">
            <v>0</v>
          </cell>
          <cell r="L825">
            <v>0</v>
          </cell>
          <cell r="M825">
            <v>0</v>
          </cell>
          <cell r="N825" t="str">
            <v/>
          </cell>
        </row>
        <row r="826">
          <cell r="A826" t="str">
            <v>Комплектация номенклатуры 00000002009 от 31.03.2025 23:59:58</v>
          </cell>
          <cell r="D826">
            <v>0</v>
          </cell>
          <cell r="J826">
            <v>0</v>
          </cell>
          <cell r="L826">
            <v>0</v>
          </cell>
          <cell r="M826">
            <v>0</v>
          </cell>
          <cell r="N826" t="str">
            <v/>
          </cell>
        </row>
        <row r="827">
          <cell r="A827" t="str">
            <v>Комплектация номенклатуры 00000002008 от 31.03.2025 23:59:58</v>
          </cell>
          <cell r="D827">
            <v>0</v>
          </cell>
          <cell r="J827">
            <v>0</v>
          </cell>
          <cell r="L827">
            <v>0</v>
          </cell>
          <cell r="M827">
            <v>0</v>
          </cell>
          <cell r="N827" t="str">
            <v/>
          </cell>
        </row>
        <row r="828">
          <cell r="A828" t="str">
            <v>Комплектация номенклатуры 00000002007 от 31.03.2025 23:59:58</v>
          </cell>
          <cell r="D828">
            <v>0</v>
          </cell>
          <cell r="J828">
            <v>0</v>
          </cell>
          <cell r="L828">
            <v>0</v>
          </cell>
          <cell r="M828">
            <v>0</v>
          </cell>
          <cell r="N828" t="str">
            <v/>
          </cell>
        </row>
        <row r="829">
          <cell r="A829" t="str">
            <v>Комплектация номенклатуры 00000002006 от 31.03.2025 23:59:58</v>
          </cell>
          <cell r="D829">
            <v>0</v>
          </cell>
          <cell r="J829">
            <v>0</v>
          </cell>
          <cell r="L829">
            <v>0</v>
          </cell>
          <cell r="M829">
            <v>0</v>
          </cell>
          <cell r="N829" t="str">
            <v/>
          </cell>
        </row>
        <row r="830">
          <cell r="A830" t="str">
            <v>Комплектация номенклатуры 00000002005 от 31.03.2025 23:59:58</v>
          </cell>
          <cell r="D830">
            <v>0</v>
          </cell>
          <cell r="J830">
            <v>0</v>
          </cell>
          <cell r="L830">
            <v>0</v>
          </cell>
          <cell r="M830">
            <v>0</v>
          </cell>
          <cell r="N830" t="str">
            <v/>
          </cell>
        </row>
        <row r="831">
          <cell r="A831" t="str">
            <v>Комплектация номенклатуры 00000002004 от 31.03.2025 23:59:58</v>
          </cell>
          <cell r="D831">
            <v>0</v>
          </cell>
          <cell r="J831">
            <v>0</v>
          </cell>
          <cell r="L831">
            <v>0</v>
          </cell>
          <cell r="M831">
            <v>0</v>
          </cell>
          <cell r="N831" t="str">
            <v/>
          </cell>
        </row>
        <row r="832">
          <cell r="A832" t="str">
            <v>Комплектация номенклатуры 00000002003 от 31.03.2025 23:59:58</v>
          </cell>
          <cell r="D832">
            <v>0</v>
          </cell>
          <cell r="J832">
            <v>0</v>
          </cell>
          <cell r="L832">
            <v>0</v>
          </cell>
          <cell r="M832">
            <v>0</v>
          </cell>
          <cell r="N832" t="str">
            <v/>
          </cell>
        </row>
        <row r="833">
          <cell r="A833" t="str">
            <v>Комплектация номенклатуры 00000002002 от 31.03.2025 23:59:58</v>
          </cell>
          <cell r="D833">
            <v>0</v>
          </cell>
          <cell r="J833">
            <v>0</v>
          </cell>
          <cell r="L833">
            <v>0</v>
          </cell>
          <cell r="M833">
            <v>0</v>
          </cell>
          <cell r="N833" t="str">
            <v/>
          </cell>
        </row>
        <row r="834">
          <cell r="A834" t="str">
            <v>Комплектация номенклатуры 00000002001 от 31.03.2025 23:59:58</v>
          </cell>
          <cell r="D834">
            <v>0</v>
          </cell>
          <cell r="J834">
            <v>0</v>
          </cell>
          <cell r="L834">
            <v>0</v>
          </cell>
          <cell r="M834">
            <v>0</v>
          </cell>
          <cell r="N834" t="str">
            <v/>
          </cell>
        </row>
        <row r="835">
          <cell r="A835" t="str">
            <v>Комплектация номенклатуры 00000002000 от 31.03.2025 23:59:58</v>
          </cell>
          <cell r="D835">
            <v>0</v>
          </cell>
          <cell r="J835">
            <v>0</v>
          </cell>
          <cell r="L835">
            <v>0</v>
          </cell>
          <cell r="M835">
            <v>0</v>
          </cell>
          <cell r="N835" t="str">
            <v/>
          </cell>
        </row>
        <row r="836">
          <cell r="A836" t="str">
            <v>Комплектация номенклатуры 00000001999 от 31.03.2025 23:59:58</v>
          </cell>
          <cell r="D836">
            <v>0</v>
          </cell>
          <cell r="J836">
            <v>0</v>
          </cell>
          <cell r="L836">
            <v>0</v>
          </cell>
          <cell r="M836">
            <v>0</v>
          </cell>
          <cell r="N836" t="str">
            <v/>
          </cell>
        </row>
        <row r="837">
          <cell r="A837" t="str">
            <v>Комплектация номенклатуры 00000001998 от 31.03.2025 23:59:58</v>
          </cell>
          <cell r="D837">
            <v>0</v>
          </cell>
          <cell r="J837">
            <v>0</v>
          </cell>
          <cell r="L837">
            <v>0</v>
          </cell>
          <cell r="M837">
            <v>0</v>
          </cell>
          <cell r="N837" t="str">
            <v/>
          </cell>
        </row>
        <row r="838">
          <cell r="A838" t="str">
            <v>Комплектация номенклатуры 00000001997 от 31.03.2025 23:59:58</v>
          </cell>
          <cell r="D838">
            <v>0</v>
          </cell>
          <cell r="J838">
            <v>0</v>
          </cell>
          <cell r="L838">
            <v>0</v>
          </cell>
          <cell r="M838">
            <v>0</v>
          </cell>
          <cell r="N838" t="str">
            <v/>
          </cell>
        </row>
        <row r="839">
          <cell r="A839" t="str">
            <v>Комплектация номенклатуры 00000001996 от 31.03.2025 23:59:58</v>
          </cell>
          <cell r="D839">
            <v>0</v>
          </cell>
          <cell r="J839">
            <v>0</v>
          </cell>
          <cell r="L839">
            <v>0</v>
          </cell>
          <cell r="M839">
            <v>0</v>
          </cell>
          <cell r="N839" t="str">
            <v/>
          </cell>
        </row>
        <row r="840">
          <cell r="A840" t="str">
            <v>Комплектация номенклатуры 00000001995 от 31.03.2025 23:59:58</v>
          </cell>
          <cell r="D840">
            <v>0</v>
          </cell>
          <cell r="J840">
            <v>0</v>
          </cell>
          <cell r="L840">
            <v>0</v>
          </cell>
          <cell r="M840">
            <v>0</v>
          </cell>
          <cell r="N840" t="str">
            <v/>
          </cell>
        </row>
        <row r="841">
          <cell r="A841" t="str">
            <v>Комплектация номенклатуры 00000001994 от 31.03.2025 23:59:58</v>
          </cell>
          <cell r="D841">
            <v>0</v>
          </cell>
          <cell r="J841">
            <v>0</v>
          </cell>
          <cell r="L841">
            <v>0</v>
          </cell>
          <cell r="M841">
            <v>0</v>
          </cell>
          <cell r="N841" t="str">
            <v/>
          </cell>
        </row>
        <row r="842">
          <cell r="A842" t="str">
            <v>Комплектация номенклатуры 00000001993 от 31.03.2025 23:59:58</v>
          </cell>
          <cell r="D842">
            <v>0</v>
          </cell>
          <cell r="J842">
            <v>0</v>
          </cell>
          <cell r="L842">
            <v>0</v>
          </cell>
          <cell r="M842">
            <v>0</v>
          </cell>
          <cell r="N842" t="str">
            <v/>
          </cell>
        </row>
        <row r="843">
          <cell r="A843" t="str">
            <v>Комплектация номенклатуры 00000001992 от 31.03.2025 23:59:58</v>
          </cell>
          <cell r="D843">
            <v>0</v>
          </cell>
          <cell r="J843">
            <v>0</v>
          </cell>
          <cell r="L843">
            <v>0</v>
          </cell>
          <cell r="M843">
            <v>0</v>
          </cell>
          <cell r="N843" t="str">
            <v/>
          </cell>
        </row>
        <row r="844">
          <cell r="A844" t="str">
            <v>Комплектация номенклатуры 00000001991 от 31.03.2025 23:59:58</v>
          </cell>
          <cell r="D844">
            <v>0</v>
          </cell>
          <cell r="J844">
            <v>0</v>
          </cell>
          <cell r="L844">
            <v>0</v>
          </cell>
          <cell r="M844">
            <v>0</v>
          </cell>
          <cell r="N844" t="str">
            <v/>
          </cell>
        </row>
        <row r="845">
          <cell r="A845" t="str">
            <v>Комплектация номенклатуры 00000001990 от 31.03.2025 23:59:58</v>
          </cell>
          <cell r="D845">
            <v>0</v>
          </cell>
          <cell r="J845">
            <v>0</v>
          </cell>
          <cell r="L845">
            <v>0</v>
          </cell>
          <cell r="M845">
            <v>0</v>
          </cell>
          <cell r="N845" t="str">
            <v/>
          </cell>
        </row>
        <row r="846">
          <cell r="A846" t="str">
            <v>Комплектация номенклатуры 00000001989 от 31.03.2025 23:59:58</v>
          </cell>
          <cell r="D846">
            <v>0</v>
          </cell>
          <cell r="J846">
            <v>0</v>
          </cell>
          <cell r="L846">
            <v>0</v>
          </cell>
          <cell r="M846">
            <v>0</v>
          </cell>
          <cell r="N846" t="str">
            <v/>
          </cell>
        </row>
        <row r="847">
          <cell r="A847" t="str">
            <v>Комплектация номенклатуры 00000001988 от 31.03.2025 23:59:58</v>
          </cell>
          <cell r="D847">
            <v>0</v>
          </cell>
          <cell r="J847">
            <v>0</v>
          </cell>
          <cell r="L847">
            <v>0</v>
          </cell>
          <cell r="M847">
            <v>0</v>
          </cell>
          <cell r="N847" t="str">
            <v/>
          </cell>
        </row>
        <row r="848">
          <cell r="A848" t="str">
            <v>Комплектация номенклатуры 00000001987 от 31.03.2025 23:59:58</v>
          </cell>
          <cell r="D848">
            <v>0</v>
          </cell>
          <cell r="J848">
            <v>0</v>
          </cell>
          <cell r="L848">
            <v>0</v>
          </cell>
          <cell r="M848">
            <v>0</v>
          </cell>
          <cell r="N848" t="str">
            <v/>
          </cell>
        </row>
        <row r="849">
          <cell r="A849" t="str">
            <v>Комплектация номенклатуры 00000001986 от 31.03.2025 23:59:58</v>
          </cell>
          <cell r="D849">
            <v>0</v>
          </cell>
          <cell r="J849">
            <v>0</v>
          </cell>
          <cell r="L849">
            <v>0</v>
          </cell>
          <cell r="M849">
            <v>0</v>
          </cell>
          <cell r="N849" t="str">
            <v/>
          </cell>
        </row>
        <row r="850">
          <cell r="A850" t="str">
            <v>Комплектация номенклатуры 00000001985 от 31.03.2025 23:59:58</v>
          </cell>
          <cell r="D850">
            <v>0</v>
          </cell>
          <cell r="J850">
            <v>0</v>
          </cell>
          <cell r="L850">
            <v>0</v>
          </cell>
          <cell r="M850">
            <v>0</v>
          </cell>
          <cell r="N850" t="str">
            <v/>
          </cell>
        </row>
        <row r="851">
          <cell r="A851" t="str">
            <v>Комплектация номенклатуры 00000001984 от 31.03.2025 23:59:58</v>
          </cell>
          <cell r="D851">
            <v>0</v>
          </cell>
          <cell r="J851">
            <v>0</v>
          </cell>
          <cell r="L851">
            <v>0</v>
          </cell>
          <cell r="M851">
            <v>0</v>
          </cell>
          <cell r="N851" t="str">
            <v/>
          </cell>
        </row>
        <row r="852">
          <cell r="A852" t="str">
            <v>Комплектация номенклатуры 00000001983 от 31.03.2025 23:59:58</v>
          </cell>
          <cell r="D852">
            <v>0</v>
          </cell>
          <cell r="J852">
            <v>0</v>
          </cell>
          <cell r="L852">
            <v>0</v>
          </cell>
          <cell r="M852">
            <v>0</v>
          </cell>
          <cell r="N852" t="str">
            <v/>
          </cell>
        </row>
        <row r="853">
          <cell r="A853" t="str">
            <v>Комплектация номенклатуры 00000001982 от 31.03.2025 23:59:58</v>
          </cell>
          <cell r="D853">
            <v>0</v>
          </cell>
          <cell r="J853">
            <v>0</v>
          </cell>
          <cell r="L853">
            <v>0</v>
          </cell>
          <cell r="M853">
            <v>0</v>
          </cell>
          <cell r="N853" t="str">
            <v/>
          </cell>
        </row>
        <row r="854">
          <cell r="A854" t="str">
            <v>Комплектация номенклатуры 00000001981 от 31.03.2025 23:59:58</v>
          </cell>
          <cell r="D854">
            <v>0</v>
          </cell>
          <cell r="J854">
            <v>0</v>
          </cell>
          <cell r="L854">
            <v>0</v>
          </cell>
          <cell r="M854">
            <v>0</v>
          </cell>
          <cell r="N854" t="str">
            <v/>
          </cell>
        </row>
        <row r="855">
          <cell r="A855" t="str">
            <v>Комплектация номенклатуры 00000001980 от 31.03.2025 23:59:58</v>
          </cell>
          <cell r="D855">
            <v>0</v>
          </cell>
          <cell r="J855">
            <v>0</v>
          </cell>
          <cell r="L855">
            <v>0</v>
          </cell>
          <cell r="M855">
            <v>0</v>
          </cell>
          <cell r="N855" t="str">
            <v/>
          </cell>
        </row>
        <row r="856">
          <cell r="A856" t="str">
            <v>Комплектация номенклатуры 00000001979 от 31.03.2025 23:59:58</v>
          </cell>
          <cell r="D856">
            <v>0</v>
          </cell>
          <cell r="J856">
            <v>0</v>
          </cell>
          <cell r="L856">
            <v>0</v>
          </cell>
          <cell r="M856">
            <v>0</v>
          </cell>
          <cell r="N856" t="str">
            <v/>
          </cell>
        </row>
        <row r="857">
          <cell r="A857" t="str">
            <v>Комплектация номенклатуры 00000001978 от 31.03.2025 23:59:58</v>
          </cell>
          <cell r="D857">
            <v>0</v>
          </cell>
          <cell r="J857">
            <v>0</v>
          </cell>
          <cell r="L857">
            <v>0</v>
          </cell>
          <cell r="M857">
            <v>0</v>
          </cell>
          <cell r="N857" t="str">
            <v/>
          </cell>
        </row>
        <row r="858">
          <cell r="A858" t="str">
            <v>Комплектация номенклатуры 00000001977 от 31.03.2025 23:59:58</v>
          </cell>
          <cell r="D858">
            <v>0</v>
          </cell>
          <cell r="J858">
            <v>0</v>
          </cell>
          <cell r="L858">
            <v>0</v>
          </cell>
          <cell r="M858">
            <v>0</v>
          </cell>
          <cell r="N858" t="str">
            <v/>
          </cell>
        </row>
        <row r="859">
          <cell r="A859" t="str">
            <v>Комплектация номенклатуры 00000001976 от 31.03.2025 23:59:58</v>
          </cell>
          <cell r="D859">
            <v>0</v>
          </cell>
          <cell r="J859">
            <v>0</v>
          </cell>
          <cell r="L859">
            <v>0</v>
          </cell>
          <cell r="M859">
            <v>0</v>
          </cell>
          <cell r="N859" t="str">
            <v/>
          </cell>
        </row>
        <row r="860">
          <cell r="A860" t="str">
            <v>Комплектация номенклатуры 00000001975 от 31.03.2025 23:59:58</v>
          </cell>
          <cell r="D860">
            <v>0</v>
          </cell>
          <cell r="J860">
            <v>0</v>
          </cell>
          <cell r="L860">
            <v>0</v>
          </cell>
          <cell r="M860">
            <v>0</v>
          </cell>
          <cell r="N860" t="str">
            <v/>
          </cell>
        </row>
        <row r="861">
          <cell r="A861" t="str">
            <v>Комплектация номенклатуры 00000001974 от 31.03.2025 23:59:58</v>
          </cell>
          <cell r="D861">
            <v>0</v>
          </cell>
          <cell r="J861">
            <v>0</v>
          </cell>
          <cell r="L861">
            <v>0</v>
          </cell>
          <cell r="M861">
            <v>0</v>
          </cell>
          <cell r="N861" t="str">
            <v/>
          </cell>
        </row>
        <row r="862">
          <cell r="A862" t="str">
            <v>Комплектация номенклатуры 00000001973 от 31.03.2025 23:59:58</v>
          </cell>
          <cell r="D862">
            <v>0</v>
          </cell>
          <cell r="J862">
            <v>0</v>
          </cell>
          <cell r="L862">
            <v>0</v>
          </cell>
          <cell r="M862">
            <v>0</v>
          </cell>
          <cell r="N862" t="str">
            <v/>
          </cell>
        </row>
        <row r="863">
          <cell r="A863" t="str">
            <v>Комплектация номенклатуры 00000001972 от 31.03.2025 23:59:58</v>
          </cell>
          <cell r="D863">
            <v>0</v>
          </cell>
          <cell r="J863">
            <v>0</v>
          </cell>
          <cell r="L863">
            <v>0</v>
          </cell>
          <cell r="M863">
            <v>0</v>
          </cell>
          <cell r="N863" t="str">
            <v/>
          </cell>
        </row>
        <row r="864">
          <cell r="A864" t="str">
            <v>Комплектация номенклатуры 00000001971 от 31.03.2025 23:59:58</v>
          </cell>
          <cell r="D864">
            <v>0</v>
          </cell>
          <cell r="J864">
            <v>0</v>
          </cell>
          <cell r="L864">
            <v>0</v>
          </cell>
          <cell r="M864">
            <v>0</v>
          </cell>
          <cell r="N864" t="str">
            <v/>
          </cell>
        </row>
        <row r="865">
          <cell r="A865" t="str">
            <v>Комплектация номенклатуры 00000001970 от 31.03.2025 23:59:58</v>
          </cell>
          <cell r="D865">
            <v>0</v>
          </cell>
          <cell r="J865">
            <v>0</v>
          </cell>
          <cell r="L865">
            <v>0</v>
          </cell>
          <cell r="M865">
            <v>0</v>
          </cell>
          <cell r="N865" t="str">
            <v/>
          </cell>
        </row>
        <row r="866">
          <cell r="A866" t="str">
            <v>Комплектация номенклатуры 00000001969 от 31.03.2025 23:59:58</v>
          </cell>
          <cell r="D866">
            <v>0</v>
          </cell>
          <cell r="J866">
            <v>0</v>
          </cell>
          <cell r="L866">
            <v>0</v>
          </cell>
          <cell r="M866">
            <v>0</v>
          </cell>
          <cell r="N866" t="str">
            <v/>
          </cell>
        </row>
        <row r="867">
          <cell r="A867" t="str">
            <v>Комплектация номенклатуры 00000001968 от 31.03.2025 23:59:58</v>
          </cell>
          <cell r="D867">
            <v>0</v>
          </cell>
          <cell r="J867">
            <v>0</v>
          </cell>
          <cell r="L867">
            <v>0</v>
          </cell>
          <cell r="M867">
            <v>0</v>
          </cell>
          <cell r="N867" t="str">
            <v/>
          </cell>
        </row>
        <row r="868">
          <cell r="A868" t="str">
            <v>Комплектация номенклатуры 00000001967 от 31.03.2025 23:59:58</v>
          </cell>
          <cell r="D868">
            <v>0</v>
          </cell>
          <cell r="J868">
            <v>0</v>
          </cell>
          <cell r="L868">
            <v>0</v>
          </cell>
          <cell r="M868">
            <v>0</v>
          </cell>
          <cell r="N868" t="str">
            <v/>
          </cell>
        </row>
        <row r="869">
          <cell r="A869" t="str">
            <v>Комплектация номенклатуры 00000001966 от 31.03.2025 23:59:58</v>
          </cell>
          <cell r="D869">
            <v>0</v>
          </cell>
          <cell r="J869">
            <v>0</v>
          </cell>
          <cell r="L869">
            <v>0</v>
          </cell>
          <cell r="M869">
            <v>0</v>
          </cell>
          <cell r="N869" t="str">
            <v/>
          </cell>
        </row>
        <row r="870">
          <cell r="A870" t="str">
            <v>Комплектация номенклатуры 00000001965 от 31.03.2025 23:59:58</v>
          </cell>
          <cell r="D870">
            <v>0</v>
          </cell>
          <cell r="J870">
            <v>0</v>
          </cell>
          <cell r="L870">
            <v>0</v>
          </cell>
          <cell r="M870">
            <v>0</v>
          </cell>
          <cell r="N870" t="str">
            <v/>
          </cell>
        </row>
        <row r="871">
          <cell r="A871" t="str">
            <v>Комплектация номенклатуры 00000001964 от 31.03.2025 23:59:58</v>
          </cell>
          <cell r="D871">
            <v>0</v>
          </cell>
          <cell r="J871">
            <v>0</v>
          </cell>
          <cell r="L871">
            <v>0</v>
          </cell>
          <cell r="M871">
            <v>0</v>
          </cell>
          <cell r="N871" t="str">
            <v/>
          </cell>
        </row>
        <row r="872">
          <cell r="A872" t="str">
            <v>Поступление товаров и услуг 00000019602 от 31.03.2025 12:00:00</v>
          </cell>
          <cell r="D872">
            <v>0</v>
          </cell>
          <cell r="J872">
            <v>0</v>
          </cell>
          <cell r="L872">
            <v>0</v>
          </cell>
          <cell r="M872">
            <v>0</v>
          </cell>
          <cell r="N872" t="str">
            <v/>
          </cell>
        </row>
        <row r="873">
          <cell r="A873" t="str">
            <v>Поступление товаров и услуг 00000018728 от 31.03.2025 12:00:00</v>
          </cell>
          <cell r="D873">
            <v>0</v>
          </cell>
          <cell r="J873">
            <v>0</v>
          </cell>
          <cell r="L873">
            <v>0</v>
          </cell>
          <cell r="M873">
            <v>0</v>
          </cell>
          <cell r="N873" t="str">
            <v/>
          </cell>
        </row>
        <row r="874">
          <cell r="A874" t="str">
            <v>Поступление товаров и услуг 00000017457 от 31.03.2025 12:00:00</v>
          </cell>
          <cell r="D874">
            <v>0</v>
          </cell>
          <cell r="J874">
            <v>0</v>
          </cell>
          <cell r="L874">
            <v>0</v>
          </cell>
          <cell r="M874">
            <v>0</v>
          </cell>
          <cell r="N874" t="str">
            <v/>
          </cell>
        </row>
        <row r="875">
          <cell r="A875" t="str">
            <v>Поступление товаров и услуг 00000017451 от 31.03.2025 12:00:00</v>
          </cell>
          <cell r="D875">
            <v>0</v>
          </cell>
          <cell r="J875">
            <v>0</v>
          </cell>
          <cell r="L875">
            <v>0</v>
          </cell>
          <cell r="M875">
            <v>0</v>
          </cell>
          <cell r="N875" t="str">
            <v/>
          </cell>
        </row>
        <row r="876">
          <cell r="A876" t="str">
            <v>Поступление товаров и услуг 00000017449 от 31.03.2025 12:00:00</v>
          </cell>
          <cell r="D876">
            <v>0</v>
          </cell>
          <cell r="J876">
            <v>0</v>
          </cell>
          <cell r="L876">
            <v>0</v>
          </cell>
          <cell r="M876">
            <v>0</v>
          </cell>
          <cell r="N876" t="str">
            <v/>
          </cell>
        </row>
        <row r="877">
          <cell r="A877" t="str">
            <v>Поступление товаров и услуг 00000017444 от 31.03.2025 12:00:00</v>
          </cell>
          <cell r="D877">
            <v>0</v>
          </cell>
          <cell r="J877">
            <v>0</v>
          </cell>
          <cell r="L877">
            <v>0</v>
          </cell>
          <cell r="M877">
            <v>0</v>
          </cell>
          <cell r="N877" t="str">
            <v/>
          </cell>
        </row>
        <row r="878">
          <cell r="A878" t="str">
            <v>Поступление товаров и услуг 00000015965 от 30.03.2025 23:59:59</v>
          </cell>
          <cell r="D878">
            <v>0</v>
          </cell>
          <cell r="J878">
            <v>0</v>
          </cell>
          <cell r="L878">
            <v>0</v>
          </cell>
          <cell r="M878">
            <v>0</v>
          </cell>
          <cell r="N878" t="str">
            <v/>
          </cell>
        </row>
        <row r="879">
          <cell r="A879" t="str">
            <v>Поступление товаров и услуг 00000015964 от 30.03.2025 23:59:59</v>
          </cell>
          <cell r="D879">
            <v>0</v>
          </cell>
          <cell r="J879">
            <v>0</v>
          </cell>
          <cell r="L879">
            <v>0</v>
          </cell>
          <cell r="M879">
            <v>0</v>
          </cell>
          <cell r="N879" t="str">
            <v/>
          </cell>
        </row>
        <row r="880">
          <cell r="A880" t="str">
            <v>Поступление товаров и услуг 00000015943 от 30.03.2025 23:59:59</v>
          </cell>
          <cell r="D880">
            <v>0</v>
          </cell>
          <cell r="J880">
            <v>0</v>
          </cell>
          <cell r="L880">
            <v>0</v>
          </cell>
          <cell r="M880">
            <v>0</v>
          </cell>
          <cell r="N880" t="str">
            <v/>
          </cell>
        </row>
        <row r="881">
          <cell r="A881" t="str">
            <v>Поступление товаров и услуг 00000015941 от 30.03.2025 23:59:59</v>
          </cell>
          <cell r="D881">
            <v>0</v>
          </cell>
          <cell r="J881">
            <v>0</v>
          </cell>
          <cell r="L881">
            <v>0</v>
          </cell>
          <cell r="M881">
            <v>0</v>
          </cell>
          <cell r="N881" t="str">
            <v/>
          </cell>
        </row>
        <row r="882">
          <cell r="A882" t="str">
            <v>Поступление товаров и услуг 00000015945 от 23.03.2025 23:59:59</v>
          </cell>
          <cell r="D882">
            <v>0</v>
          </cell>
          <cell r="J882">
            <v>0</v>
          </cell>
          <cell r="L882">
            <v>0</v>
          </cell>
          <cell r="M882">
            <v>0</v>
          </cell>
          <cell r="N882" t="str">
            <v/>
          </cell>
        </row>
        <row r="883">
          <cell r="A883" t="str">
            <v>Поступление товаров и услуг 00000014286 от 23.03.2025 23:59:59</v>
          </cell>
          <cell r="D883">
            <v>0</v>
          </cell>
          <cell r="J883">
            <v>0</v>
          </cell>
          <cell r="L883">
            <v>0</v>
          </cell>
          <cell r="M883">
            <v>0</v>
          </cell>
          <cell r="N883" t="str">
            <v/>
          </cell>
        </row>
        <row r="884">
          <cell r="A884" t="str">
            <v>Поступление товаров и услуг 00000014284 от 23.03.2025 23:59:59</v>
          </cell>
          <cell r="D884">
            <v>0</v>
          </cell>
          <cell r="J884">
            <v>0</v>
          </cell>
          <cell r="L884">
            <v>0</v>
          </cell>
          <cell r="M884">
            <v>0</v>
          </cell>
          <cell r="N884" t="str">
            <v/>
          </cell>
        </row>
        <row r="885">
          <cell r="A885" t="str">
            <v>Поступление товаров и услуг 00000014281 от 23.03.2025 23:59:59</v>
          </cell>
          <cell r="D885">
            <v>0</v>
          </cell>
          <cell r="J885">
            <v>0</v>
          </cell>
          <cell r="L885">
            <v>0</v>
          </cell>
          <cell r="M885">
            <v>0</v>
          </cell>
          <cell r="N885" t="str">
            <v/>
          </cell>
        </row>
        <row r="886">
          <cell r="A886" t="str">
            <v>Поступление товаров и услуг 00000014278 от 22.03.2025 23:59:59</v>
          </cell>
          <cell r="D886">
            <v>0</v>
          </cell>
          <cell r="J886">
            <v>0</v>
          </cell>
          <cell r="L886">
            <v>0</v>
          </cell>
          <cell r="M886">
            <v>0</v>
          </cell>
          <cell r="N886" t="str">
            <v/>
          </cell>
        </row>
        <row r="887">
          <cell r="A887" t="str">
            <v>Поступление товаров и услуг 00000014277 от 22.03.2025 23:59:59</v>
          </cell>
          <cell r="D887">
            <v>0</v>
          </cell>
          <cell r="J887">
            <v>0</v>
          </cell>
          <cell r="L887">
            <v>0</v>
          </cell>
          <cell r="M887">
            <v>0</v>
          </cell>
          <cell r="N887" t="str">
            <v/>
          </cell>
        </row>
        <row r="888">
          <cell r="A888" t="str">
            <v>Поступление товаров и услуг 00000014283 от 21.03.2025 23:59:59</v>
          </cell>
          <cell r="D888">
            <v>0</v>
          </cell>
          <cell r="J888">
            <v>0</v>
          </cell>
          <cell r="L888">
            <v>0</v>
          </cell>
          <cell r="M888">
            <v>0</v>
          </cell>
          <cell r="N888" t="str">
            <v/>
          </cell>
        </row>
        <row r="889">
          <cell r="A889" t="str">
            <v>Поступление товаров и услуг 00000014275 от 21.03.2025 23:59:59</v>
          </cell>
          <cell r="D889">
            <v>0</v>
          </cell>
          <cell r="J889">
            <v>0</v>
          </cell>
          <cell r="L889">
            <v>0</v>
          </cell>
          <cell r="M889">
            <v>0</v>
          </cell>
          <cell r="N889" t="str">
            <v/>
          </cell>
        </row>
        <row r="890">
          <cell r="A890" t="str">
            <v>Поступление товаров и услуг 00000014273 от 21.03.2025 23:59:59</v>
          </cell>
          <cell r="D890">
            <v>0</v>
          </cell>
          <cell r="J890">
            <v>0</v>
          </cell>
          <cell r="L890">
            <v>0</v>
          </cell>
          <cell r="M890">
            <v>0</v>
          </cell>
          <cell r="N890" t="str">
            <v/>
          </cell>
        </row>
        <row r="891">
          <cell r="A891" t="str">
            <v>Поступление товаров и услуг 00000014261 от 21.03.2025 23:59:59</v>
          </cell>
          <cell r="D891">
            <v>0</v>
          </cell>
          <cell r="J891">
            <v>0</v>
          </cell>
          <cell r="L891">
            <v>0</v>
          </cell>
          <cell r="M891">
            <v>0</v>
          </cell>
          <cell r="N891" t="str">
            <v/>
          </cell>
        </row>
        <row r="892">
          <cell r="A892" t="str">
            <v>Поступление товаров и услуг 00000014266 от 19.03.2025 23:59:59</v>
          </cell>
          <cell r="D892">
            <v>0</v>
          </cell>
          <cell r="J892">
            <v>0</v>
          </cell>
          <cell r="L892">
            <v>0</v>
          </cell>
          <cell r="M892">
            <v>0</v>
          </cell>
          <cell r="N892" t="str">
            <v/>
          </cell>
        </row>
        <row r="893">
          <cell r="A893" t="str">
            <v>Поступление товаров и услуг 00000014264 от 19.03.2025 23:59:59</v>
          </cell>
          <cell r="D893">
            <v>0</v>
          </cell>
          <cell r="J893">
            <v>0</v>
          </cell>
          <cell r="L893">
            <v>0</v>
          </cell>
          <cell r="M893">
            <v>0</v>
          </cell>
          <cell r="N893" t="str">
            <v/>
          </cell>
        </row>
        <row r="894">
          <cell r="A894" t="str">
            <v>Поступление товаров и услуг 00000013563 от 19.03.2025 11:30:39</v>
          </cell>
          <cell r="D894">
            <v>0</v>
          </cell>
          <cell r="J894">
            <v>0</v>
          </cell>
          <cell r="L894">
            <v>0</v>
          </cell>
          <cell r="M894">
            <v>0</v>
          </cell>
          <cell r="N894" t="str">
            <v/>
          </cell>
        </row>
        <row r="895">
          <cell r="A895" t="str">
            <v>Поступление товаров и услуг 00000013561 от 17.03.2025 23:59:59</v>
          </cell>
          <cell r="D895">
            <v>0</v>
          </cell>
          <cell r="J895">
            <v>0</v>
          </cell>
          <cell r="L895">
            <v>0</v>
          </cell>
          <cell r="M895">
            <v>0</v>
          </cell>
          <cell r="N895" t="str">
            <v/>
          </cell>
        </row>
        <row r="896">
          <cell r="A896" t="str">
            <v>Поступление товаров и услуг 00000012985 от 14.03.2025 23:59:59</v>
          </cell>
          <cell r="D896">
            <v>0</v>
          </cell>
          <cell r="J896">
            <v>0</v>
          </cell>
          <cell r="L896">
            <v>0</v>
          </cell>
          <cell r="M896">
            <v>0</v>
          </cell>
          <cell r="N896" t="str">
            <v/>
          </cell>
        </row>
        <row r="897">
          <cell r="A897" t="str">
            <v>Поступление товаров и услуг 00000012983 от 12.03.2025 23:59:59</v>
          </cell>
          <cell r="D897">
            <v>0</v>
          </cell>
          <cell r="J897">
            <v>0</v>
          </cell>
          <cell r="L897">
            <v>0</v>
          </cell>
          <cell r="M897">
            <v>0</v>
          </cell>
          <cell r="N897" t="str">
            <v/>
          </cell>
        </row>
        <row r="898">
          <cell r="A898" t="str">
            <v>Поступление товаров и услуг 00000012982 от 12.03.2025 23:59:59</v>
          </cell>
          <cell r="D898">
            <v>0</v>
          </cell>
          <cell r="J898">
            <v>0</v>
          </cell>
          <cell r="L898">
            <v>0</v>
          </cell>
          <cell r="M898">
            <v>0</v>
          </cell>
          <cell r="N898" t="str">
            <v/>
          </cell>
        </row>
        <row r="899">
          <cell r="A899" t="str">
            <v>Поступление товаров и услуг 00000012981 от 10.03.2025 23:59:59</v>
          </cell>
          <cell r="D899">
            <v>0</v>
          </cell>
          <cell r="J899">
            <v>0</v>
          </cell>
          <cell r="L899">
            <v>0</v>
          </cell>
          <cell r="M899">
            <v>0</v>
          </cell>
          <cell r="N899" t="str">
            <v/>
          </cell>
        </row>
        <row r="900">
          <cell r="A900" t="str">
            <v>Поступление товаров и услуг 00000012979 от 10.03.2025 23:59:59</v>
          </cell>
          <cell r="D900">
            <v>0</v>
          </cell>
          <cell r="J900">
            <v>0</v>
          </cell>
          <cell r="L900">
            <v>0</v>
          </cell>
          <cell r="M900">
            <v>0</v>
          </cell>
          <cell r="N900" t="str">
            <v/>
          </cell>
        </row>
        <row r="901">
          <cell r="A901" t="str">
            <v>Поступление товаров и услуг 00000012978 от 09.03.2025 23:59:59</v>
          </cell>
          <cell r="D901">
            <v>0</v>
          </cell>
          <cell r="J901">
            <v>0</v>
          </cell>
          <cell r="L901">
            <v>0</v>
          </cell>
          <cell r="M901">
            <v>0</v>
          </cell>
          <cell r="N901" t="str">
            <v/>
          </cell>
        </row>
        <row r="902">
          <cell r="A902" t="str">
            <v>Поступление товаров и услуг 00000012977 от 09.03.2025 23:59:59</v>
          </cell>
          <cell r="D902">
            <v>0</v>
          </cell>
          <cell r="J902">
            <v>0</v>
          </cell>
          <cell r="L902">
            <v>0</v>
          </cell>
          <cell r="M902">
            <v>0</v>
          </cell>
          <cell r="N902" t="str">
            <v/>
          </cell>
        </row>
        <row r="903">
          <cell r="A903" t="str">
            <v>Поступление товаров и услуг 00000012976 от 08.03.2025 23:59:59</v>
          </cell>
          <cell r="D903">
            <v>0</v>
          </cell>
          <cell r="J903">
            <v>0</v>
          </cell>
          <cell r="L903">
            <v>0</v>
          </cell>
          <cell r="M903">
            <v>0</v>
          </cell>
          <cell r="N903" t="str">
            <v/>
          </cell>
        </row>
        <row r="904">
          <cell r="A904" t="str">
            <v>Поступление товаров и услуг 00000012975 от 06.03.2025 23:59:59</v>
          </cell>
          <cell r="D904">
            <v>0</v>
          </cell>
          <cell r="J904">
            <v>0</v>
          </cell>
          <cell r="L904">
            <v>0</v>
          </cell>
          <cell r="M904">
            <v>0</v>
          </cell>
          <cell r="N904" t="str">
            <v/>
          </cell>
        </row>
        <row r="905">
          <cell r="A905" t="str">
            <v>Поступление товаров и услуг 00000012974 от 06.03.2025 23:59:59</v>
          </cell>
          <cell r="D905">
            <v>0</v>
          </cell>
          <cell r="J905">
            <v>0</v>
          </cell>
          <cell r="L905">
            <v>0</v>
          </cell>
          <cell r="M905">
            <v>0</v>
          </cell>
          <cell r="N905" t="str">
            <v/>
          </cell>
        </row>
        <row r="906">
          <cell r="A906" t="str">
            <v>Поступление товаров и услуг 00000012971 от 05.03.2025 23:59:59</v>
          </cell>
          <cell r="D906">
            <v>0</v>
          </cell>
          <cell r="J906">
            <v>0</v>
          </cell>
          <cell r="L906">
            <v>0</v>
          </cell>
          <cell r="M906">
            <v>0</v>
          </cell>
          <cell r="N906" t="str">
            <v/>
          </cell>
        </row>
        <row r="907">
          <cell r="A907" t="str">
            <v>Поступление товаров и услуг 00000012970 от 05.03.2025 23:59:59</v>
          </cell>
          <cell r="D907">
            <v>0</v>
          </cell>
          <cell r="J907">
            <v>0</v>
          </cell>
          <cell r="L907">
            <v>0</v>
          </cell>
          <cell r="M907">
            <v>0</v>
          </cell>
          <cell r="N907" t="str">
            <v/>
          </cell>
        </row>
        <row r="908">
          <cell r="A908" t="str">
            <v>Поступление товаров и услуг 00000012968 от 02.03.2025 23:59:59</v>
          </cell>
          <cell r="D908">
            <v>0</v>
          </cell>
          <cell r="J908">
            <v>0</v>
          </cell>
          <cell r="L908">
            <v>0</v>
          </cell>
          <cell r="M908">
            <v>0</v>
          </cell>
          <cell r="N908" t="str">
            <v/>
          </cell>
        </row>
        <row r="909">
          <cell r="A909" t="str">
            <v>Комплектация номенклатуры 00000001341 от 28.02.2025 23:59:58</v>
          </cell>
          <cell r="D909">
            <v>0</v>
          </cell>
          <cell r="J909">
            <v>0</v>
          </cell>
          <cell r="L909">
            <v>0</v>
          </cell>
          <cell r="M909">
            <v>0</v>
          </cell>
          <cell r="N909" t="str">
            <v/>
          </cell>
        </row>
        <row r="910">
          <cell r="A910" t="str">
            <v>Комплектация номенклатуры 00000001340 от 28.02.2025 23:59:58</v>
          </cell>
          <cell r="D910">
            <v>0</v>
          </cell>
          <cell r="J910">
            <v>0</v>
          </cell>
          <cell r="L910">
            <v>0</v>
          </cell>
          <cell r="M910">
            <v>0</v>
          </cell>
          <cell r="N910" t="str">
            <v/>
          </cell>
        </row>
        <row r="911">
          <cell r="A911" t="str">
            <v>Комплектация номенклатуры 00000001339 от 28.02.2025 23:59:58</v>
          </cell>
          <cell r="D911">
            <v>0</v>
          </cell>
          <cell r="J911">
            <v>0</v>
          </cell>
          <cell r="L911">
            <v>0</v>
          </cell>
          <cell r="M911">
            <v>0</v>
          </cell>
          <cell r="N911" t="str">
            <v/>
          </cell>
        </row>
        <row r="912">
          <cell r="A912" t="str">
            <v>Комплектация номенклатуры 00000001338 от 28.02.2025 23:59:58</v>
          </cell>
          <cell r="D912">
            <v>0</v>
          </cell>
          <cell r="J912">
            <v>0</v>
          </cell>
          <cell r="L912">
            <v>0</v>
          </cell>
          <cell r="M912">
            <v>0</v>
          </cell>
          <cell r="N912" t="str">
            <v/>
          </cell>
        </row>
        <row r="913">
          <cell r="A913" t="str">
            <v>Комплектация номенклатуры 00000001337 от 28.02.2025 23:59:58</v>
          </cell>
          <cell r="D913">
            <v>0</v>
          </cell>
          <cell r="J913">
            <v>0</v>
          </cell>
          <cell r="L913">
            <v>0</v>
          </cell>
          <cell r="M913">
            <v>0</v>
          </cell>
          <cell r="N913" t="str">
            <v/>
          </cell>
        </row>
        <row r="914">
          <cell r="A914" t="str">
            <v>Комплектация номенклатуры 00000001336 от 28.02.2025 23:59:58</v>
          </cell>
          <cell r="D914">
            <v>0</v>
          </cell>
          <cell r="J914">
            <v>0</v>
          </cell>
          <cell r="L914">
            <v>0</v>
          </cell>
          <cell r="M914">
            <v>0</v>
          </cell>
          <cell r="N914" t="str">
            <v/>
          </cell>
        </row>
        <row r="915">
          <cell r="A915" t="str">
            <v>Комплектация номенклатуры 00000001335 от 28.02.2025 23:59:58</v>
          </cell>
          <cell r="D915">
            <v>0</v>
          </cell>
          <cell r="J915">
            <v>0</v>
          </cell>
          <cell r="L915">
            <v>0</v>
          </cell>
          <cell r="M915">
            <v>0</v>
          </cell>
          <cell r="N915" t="str">
            <v/>
          </cell>
        </row>
        <row r="916">
          <cell r="A916" t="str">
            <v>Комплектация номенклатуры 00000001334 от 28.02.2025 23:59:58</v>
          </cell>
          <cell r="D916">
            <v>0</v>
          </cell>
          <cell r="J916">
            <v>0</v>
          </cell>
          <cell r="L916">
            <v>0</v>
          </cell>
          <cell r="M916">
            <v>0</v>
          </cell>
          <cell r="N916" t="str">
            <v/>
          </cell>
        </row>
        <row r="917">
          <cell r="A917" t="str">
            <v>Комплектация номенклатуры 00000001333 от 28.02.2025 23:59:58</v>
          </cell>
          <cell r="D917">
            <v>0</v>
          </cell>
          <cell r="J917">
            <v>0</v>
          </cell>
          <cell r="L917">
            <v>0</v>
          </cell>
          <cell r="M917">
            <v>0</v>
          </cell>
          <cell r="N917" t="str">
            <v/>
          </cell>
        </row>
        <row r="918">
          <cell r="A918" t="str">
            <v>Комплектация номенклатуры 00000001332 от 28.02.2025 23:59:58</v>
          </cell>
          <cell r="D918">
            <v>0</v>
          </cell>
          <cell r="J918">
            <v>0</v>
          </cell>
          <cell r="L918">
            <v>0</v>
          </cell>
          <cell r="M918">
            <v>0</v>
          </cell>
          <cell r="N918" t="str">
            <v/>
          </cell>
        </row>
        <row r="919">
          <cell r="A919" t="str">
            <v>Комплектация номенклатуры 00000001331 от 28.02.2025 23:59:58</v>
          </cell>
          <cell r="D919">
            <v>0</v>
          </cell>
          <cell r="J919">
            <v>0</v>
          </cell>
          <cell r="L919">
            <v>0</v>
          </cell>
          <cell r="M919">
            <v>0</v>
          </cell>
          <cell r="N919" t="str">
            <v/>
          </cell>
        </row>
        <row r="920">
          <cell r="A920" t="str">
            <v>Комплектация номенклатуры 00000001330 от 28.02.2025 23:59:58</v>
          </cell>
          <cell r="D920">
            <v>0</v>
          </cell>
          <cell r="J920">
            <v>0</v>
          </cell>
          <cell r="L920">
            <v>0</v>
          </cell>
          <cell r="M920">
            <v>0</v>
          </cell>
          <cell r="N920" t="str">
            <v/>
          </cell>
        </row>
        <row r="921">
          <cell r="A921" t="str">
            <v>Комплектация номенклатуры 00000001329 от 28.02.2025 23:59:58</v>
          </cell>
          <cell r="D921">
            <v>0</v>
          </cell>
          <cell r="J921">
            <v>0</v>
          </cell>
          <cell r="L921">
            <v>0</v>
          </cell>
          <cell r="M921">
            <v>0</v>
          </cell>
          <cell r="N921" t="str">
            <v/>
          </cell>
        </row>
        <row r="922">
          <cell r="A922" t="str">
            <v>Комплектация номенклатуры 00000001328 от 28.02.2025 23:59:58</v>
          </cell>
          <cell r="D922">
            <v>0</v>
          </cell>
          <cell r="J922">
            <v>0</v>
          </cell>
          <cell r="L922">
            <v>0</v>
          </cell>
          <cell r="M922">
            <v>0</v>
          </cell>
          <cell r="N922" t="str">
            <v/>
          </cell>
        </row>
        <row r="923">
          <cell r="A923" t="str">
            <v>Комплектация номенклатуры 00000001327 от 28.02.2025 23:59:58</v>
          </cell>
          <cell r="D923">
            <v>0</v>
          </cell>
          <cell r="J923">
            <v>0</v>
          </cell>
          <cell r="L923">
            <v>0</v>
          </cell>
          <cell r="M923">
            <v>0</v>
          </cell>
          <cell r="N923" t="str">
            <v/>
          </cell>
        </row>
        <row r="924">
          <cell r="A924" t="str">
            <v>Комплектация номенклатуры 00000001326 от 28.02.2025 23:59:58</v>
          </cell>
          <cell r="D924">
            <v>0</v>
          </cell>
          <cell r="J924">
            <v>0</v>
          </cell>
          <cell r="L924">
            <v>0</v>
          </cell>
          <cell r="M924">
            <v>0</v>
          </cell>
          <cell r="N924" t="str">
            <v/>
          </cell>
        </row>
        <row r="925">
          <cell r="A925" t="str">
            <v>Комплектация номенклатуры 00000001325 от 28.02.2025 23:59:58</v>
          </cell>
          <cell r="D925">
            <v>0</v>
          </cell>
          <cell r="J925">
            <v>0</v>
          </cell>
          <cell r="L925">
            <v>0</v>
          </cell>
          <cell r="M925">
            <v>0</v>
          </cell>
          <cell r="N925" t="str">
            <v/>
          </cell>
        </row>
        <row r="926">
          <cell r="A926" t="str">
            <v>Комплектация номенклатуры 00000001324 от 28.02.2025 23:59:58</v>
          </cell>
          <cell r="D926">
            <v>0</v>
          </cell>
          <cell r="J926">
            <v>0</v>
          </cell>
          <cell r="L926">
            <v>0</v>
          </cell>
          <cell r="M926">
            <v>0</v>
          </cell>
          <cell r="N926" t="str">
            <v/>
          </cell>
        </row>
        <row r="927">
          <cell r="A927" t="str">
            <v>Комплектация номенклатуры 00000001323 от 28.02.2025 23:59:58</v>
          </cell>
          <cell r="D927">
            <v>0</v>
          </cell>
          <cell r="J927">
            <v>0</v>
          </cell>
          <cell r="L927">
            <v>0</v>
          </cell>
          <cell r="M927">
            <v>0</v>
          </cell>
          <cell r="N927" t="str">
            <v/>
          </cell>
        </row>
        <row r="928">
          <cell r="A928" t="str">
            <v>Комплектация номенклатуры 00000001322 от 28.02.2025 23:59:58</v>
          </cell>
          <cell r="D928">
            <v>0</v>
          </cell>
          <cell r="J928">
            <v>0</v>
          </cell>
          <cell r="L928">
            <v>0</v>
          </cell>
          <cell r="M928">
            <v>0</v>
          </cell>
          <cell r="N928" t="str">
            <v/>
          </cell>
        </row>
        <row r="929">
          <cell r="A929" t="str">
            <v>Комплектация номенклатуры 00000001321 от 28.02.2025 23:59:58</v>
          </cell>
          <cell r="D929">
            <v>0</v>
          </cell>
          <cell r="J929">
            <v>0</v>
          </cell>
          <cell r="L929">
            <v>0</v>
          </cell>
          <cell r="M929">
            <v>0</v>
          </cell>
          <cell r="N929" t="str">
            <v/>
          </cell>
        </row>
        <row r="930">
          <cell r="A930" t="str">
            <v>Комплектация номенклатуры 00000001320 от 28.02.2025 23:59:58</v>
          </cell>
          <cell r="D930">
            <v>0</v>
          </cell>
          <cell r="J930">
            <v>0</v>
          </cell>
          <cell r="L930">
            <v>0</v>
          </cell>
          <cell r="M930">
            <v>0</v>
          </cell>
          <cell r="N930" t="str">
            <v/>
          </cell>
        </row>
        <row r="931">
          <cell r="A931" t="str">
            <v>Комплектация номенклатуры 00000001319 от 28.02.2025 23:59:58</v>
          </cell>
          <cell r="D931">
            <v>0</v>
          </cell>
          <cell r="J931">
            <v>0</v>
          </cell>
          <cell r="L931">
            <v>0</v>
          </cell>
          <cell r="M931">
            <v>0</v>
          </cell>
          <cell r="N931" t="str">
            <v/>
          </cell>
        </row>
        <row r="932">
          <cell r="A932" t="str">
            <v>Комплектация номенклатуры 00000001318 от 28.02.2025 23:59:58</v>
          </cell>
          <cell r="D932">
            <v>0</v>
          </cell>
          <cell r="J932">
            <v>0</v>
          </cell>
          <cell r="L932">
            <v>0</v>
          </cell>
          <cell r="M932">
            <v>0</v>
          </cell>
          <cell r="N932" t="str">
            <v/>
          </cell>
        </row>
        <row r="933">
          <cell r="A933" t="str">
            <v>Комплектация номенклатуры 00000001317 от 28.02.2025 23:59:58</v>
          </cell>
          <cell r="D933">
            <v>0</v>
          </cell>
          <cell r="J933">
            <v>0</v>
          </cell>
          <cell r="L933">
            <v>0</v>
          </cell>
          <cell r="M933">
            <v>0</v>
          </cell>
          <cell r="N933" t="str">
            <v/>
          </cell>
        </row>
        <row r="934">
          <cell r="A934" t="str">
            <v>Комплектация номенклатуры 00000001316 от 28.02.2025 23:59:58</v>
          </cell>
          <cell r="D934">
            <v>0</v>
          </cell>
          <cell r="J934">
            <v>0</v>
          </cell>
          <cell r="L934">
            <v>0</v>
          </cell>
          <cell r="M934">
            <v>0</v>
          </cell>
          <cell r="N934" t="str">
            <v/>
          </cell>
        </row>
        <row r="935">
          <cell r="A935" t="str">
            <v>Комплектация номенклатуры 00000001315 от 28.02.2025 23:59:58</v>
          </cell>
          <cell r="D935">
            <v>0</v>
          </cell>
          <cell r="J935">
            <v>0</v>
          </cell>
          <cell r="L935">
            <v>0</v>
          </cell>
          <cell r="M935">
            <v>0</v>
          </cell>
          <cell r="N935" t="str">
            <v/>
          </cell>
        </row>
        <row r="936">
          <cell r="A936" t="str">
            <v>Комплектация номенклатуры 00000001314 от 28.02.2025 23:59:58</v>
          </cell>
          <cell r="D936">
            <v>0</v>
          </cell>
          <cell r="J936">
            <v>0</v>
          </cell>
          <cell r="L936">
            <v>0</v>
          </cell>
          <cell r="M936">
            <v>0</v>
          </cell>
          <cell r="N936" t="str">
            <v/>
          </cell>
        </row>
        <row r="937">
          <cell r="A937" t="str">
            <v>Комплектация номенклатуры 00000001313 от 28.02.2025 23:59:58</v>
          </cell>
          <cell r="D937">
            <v>0</v>
          </cell>
          <cell r="J937">
            <v>0</v>
          </cell>
          <cell r="L937">
            <v>0</v>
          </cell>
          <cell r="M937">
            <v>0</v>
          </cell>
          <cell r="N937" t="str">
            <v/>
          </cell>
        </row>
        <row r="938">
          <cell r="A938" t="str">
            <v>Комплектация номенклатуры 00000001312 от 28.02.2025 23:59:58</v>
          </cell>
          <cell r="D938">
            <v>0</v>
          </cell>
          <cell r="J938">
            <v>0</v>
          </cell>
          <cell r="L938">
            <v>0</v>
          </cell>
          <cell r="M938">
            <v>0</v>
          </cell>
          <cell r="N938" t="str">
            <v/>
          </cell>
        </row>
        <row r="939">
          <cell r="A939" t="str">
            <v>Комплектация номенклатуры 00000001311 от 28.02.2025 23:59:58</v>
          </cell>
          <cell r="D939">
            <v>0</v>
          </cell>
          <cell r="J939">
            <v>0</v>
          </cell>
          <cell r="L939">
            <v>0</v>
          </cell>
          <cell r="M939">
            <v>0</v>
          </cell>
          <cell r="N939" t="str">
            <v/>
          </cell>
        </row>
        <row r="940">
          <cell r="A940" t="str">
            <v>Комплектация номенклатуры 00000001310 от 28.02.2025 23:59:58</v>
          </cell>
          <cell r="D940">
            <v>0</v>
          </cell>
          <cell r="J940">
            <v>0</v>
          </cell>
          <cell r="L940">
            <v>0</v>
          </cell>
          <cell r="M940">
            <v>0</v>
          </cell>
          <cell r="N940" t="str">
            <v/>
          </cell>
        </row>
        <row r="941">
          <cell r="A941" t="str">
            <v>Комплектация номенклатуры 00000001309 от 28.02.2025 23:59:58</v>
          </cell>
          <cell r="D941">
            <v>0</v>
          </cell>
          <cell r="J941">
            <v>0</v>
          </cell>
          <cell r="L941">
            <v>0</v>
          </cell>
          <cell r="M941">
            <v>0</v>
          </cell>
          <cell r="N941" t="str">
            <v/>
          </cell>
        </row>
        <row r="942">
          <cell r="A942" t="str">
            <v>Комплектация номенклатуры 00000001308 от 28.02.2025 23:59:58</v>
          </cell>
          <cell r="D942">
            <v>0</v>
          </cell>
          <cell r="J942">
            <v>0</v>
          </cell>
          <cell r="L942">
            <v>0</v>
          </cell>
          <cell r="M942">
            <v>0</v>
          </cell>
          <cell r="N942" t="str">
            <v/>
          </cell>
        </row>
        <row r="943">
          <cell r="A943" t="str">
            <v>Комплектация номенклатуры 00000001307 от 28.02.2025 23:59:58</v>
          </cell>
          <cell r="D943">
            <v>0</v>
          </cell>
          <cell r="J943">
            <v>0</v>
          </cell>
          <cell r="L943">
            <v>0</v>
          </cell>
          <cell r="M943">
            <v>0</v>
          </cell>
          <cell r="N943" t="str">
            <v/>
          </cell>
        </row>
        <row r="944">
          <cell r="A944" t="str">
            <v>Комплектация номенклатуры 00000001306 от 28.02.2025 23:59:58</v>
          </cell>
          <cell r="D944">
            <v>0</v>
          </cell>
          <cell r="J944">
            <v>0</v>
          </cell>
          <cell r="L944">
            <v>0</v>
          </cell>
          <cell r="M944">
            <v>0</v>
          </cell>
          <cell r="N944" t="str">
            <v/>
          </cell>
        </row>
        <row r="945">
          <cell r="A945" t="str">
            <v>Комплектация номенклатуры 00000001305 от 28.02.2025 23:59:58</v>
          </cell>
          <cell r="D945">
            <v>0</v>
          </cell>
          <cell r="J945">
            <v>0</v>
          </cell>
          <cell r="L945">
            <v>0</v>
          </cell>
          <cell r="M945">
            <v>0</v>
          </cell>
          <cell r="N945" t="str">
            <v/>
          </cell>
        </row>
        <row r="946">
          <cell r="A946" t="str">
            <v>Поступление товаров и услуг 00000010235 от 27.02.2025 23:59:59</v>
          </cell>
          <cell r="D946">
            <v>0</v>
          </cell>
          <cell r="J946">
            <v>0</v>
          </cell>
          <cell r="L946">
            <v>0</v>
          </cell>
          <cell r="M946">
            <v>0</v>
          </cell>
          <cell r="N946" t="str">
            <v/>
          </cell>
        </row>
        <row r="947">
          <cell r="A947" t="str">
            <v>Поступление товаров и услуг 00000010241 от 26.02.2025 23:59:59</v>
          </cell>
          <cell r="D947">
            <v>0</v>
          </cell>
          <cell r="J947">
            <v>0</v>
          </cell>
          <cell r="L947">
            <v>0</v>
          </cell>
          <cell r="M947">
            <v>0</v>
          </cell>
          <cell r="N947" t="str">
            <v/>
          </cell>
        </row>
        <row r="948">
          <cell r="A948" t="str">
            <v>Поступление товаров и услуг 00000010237 от 26.02.2025 23:59:59</v>
          </cell>
          <cell r="D948">
            <v>0</v>
          </cell>
          <cell r="J948">
            <v>0</v>
          </cell>
          <cell r="L948">
            <v>0</v>
          </cell>
          <cell r="M948">
            <v>0</v>
          </cell>
          <cell r="N948" t="str">
            <v/>
          </cell>
        </row>
        <row r="949">
          <cell r="A949" t="str">
            <v>Поступление товаров и услуг 00000010694 от 25.02.2025 23:59:59</v>
          </cell>
          <cell r="D949">
            <v>0</v>
          </cell>
          <cell r="J949">
            <v>0</v>
          </cell>
          <cell r="L949">
            <v>0</v>
          </cell>
          <cell r="M949">
            <v>0</v>
          </cell>
          <cell r="N949" t="str">
            <v/>
          </cell>
        </row>
        <row r="950">
          <cell r="A950" t="str">
            <v>Поступление товаров и услуг 00000010234 от 25.02.2025 23:59:59</v>
          </cell>
          <cell r="D950">
            <v>0</v>
          </cell>
          <cell r="J950">
            <v>0</v>
          </cell>
          <cell r="L950">
            <v>0</v>
          </cell>
          <cell r="M950">
            <v>0</v>
          </cell>
          <cell r="N950" t="str">
            <v/>
          </cell>
        </row>
        <row r="951">
          <cell r="A951" t="str">
            <v>Поступление товаров и услуг 00000010229 от 25.02.2025 23:59:59</v>
          </cell>
          <cell r="D951">
            <v>0</v>
          </cell>
          <cell r="J951">
            <v>0</v>
          </cell>
          <cell r="L951">
            <v>0</v>
          </cell>
          <cell r="M951">
            <v>0</v>
          </cell>
          <cell r="N951" t="str">
            <v/>
          </cell>
        </row>
        <row r="952">
          <cell r="A952" t="str">
            <v>Поступление товаров и услуг 00000010226 от 24.02.2025 23:59:59</v>
          </cell>
          <cell r="D952">
            <v>0</v>
          </cell>
          <cell r="J952">
            <v>0</v>
          </cell>
          <cell r="L952">
            <v>0</v>
          </cell>
          <cell r="M952">
            <v>0</v>
          </cell>
          <cell r="N952" t="str">
            <v/>
          </cell>
        </row>
        <row r="953">
          <cell r="A953" t="str">
            <v>Поступление товаров и услуг 00000010207 от 24.02.2025 22:59:59</v>
          </cell>
          <cell r="D953">
            <v>0</v>
          </cell>
          <cell r="J953">
            <v>0</v>
          </cell>
          <cell r="L953">
            <v>0</v>
          </cell>
          <cell r="M953">
            <v>0</v>
          </cell>
          <cell r="N953" t="str">
            <v/>
          </cell>
        </row>
        <row r="954">
          <cell r="A954" t="str">
            <v>Поступление товаров и услуг 00000009186 от 23.02.2025 23:59:59</v>
          </cell>
          <cell r="D954">
            <v>0</v>
          </cell>
          <cell r="J954">
            <v>0</v>
          </cell>
          <cell r="L954">
            <v>0</v>
          </cell>
          <cell r="M954">
            <v>0</v>
          </cell>
          <cell r="N954" t="str">
            <v/>
          </cell>
        </row>
        <row r="955">
          <cell r="A955" t="str">
            <v>Поступление товаров и услуг 00000009173 от 23.02.2025 23:59:59</v>
          </cell>
          <cell r="D955">
            <v>0</v>
          </cell>
          <cell r="J955">
            <v>0</v>
          </cell>
          <cell r="L955">
            <v>0</v>
          </cell>
          <cell r="M955">
            <v>0</v>
          </cell>
          <cell r="N955" t="str">
            <v/>
          </cell>
        </row>
        <row r="956">
          <cell r="A956" t="str">
            <v>Поступление товаров и услуг 00000009182 от 22.02.2025 23:59:59</v>
          </cell>
          <cell r="D956">
            <v>0</v>
          </cell>
          <cell r="J956">
            <v>0</v>
          </cell>
          <cell r="L956">
            <v>0</v>
          </cell>
          <cell r="M956">
            <v>0</v>
          </cell>
          <cell r="N956" t="str">
            <v/>
          </cell>
        </row>
        <row r="957">
          <cell r="A957" t="str">
            <v>Поступление товаров и услуг 00000009178 от 22.02.2025 23:59:59</v>
          </cell>
          <cell r="D957">
            <v>0</v>
          </cell>
          <cell r="J957">
            <v>0</v>
          </cell>
          <cell r="L957">
            <v>0</v>
          </cell>
          <cell r="M957">
            <v>0</v>
          </cell>
          <cell r="N957" t="str">
            <v/>
          </cell>
        </row>
        <row r="958">
          <cell r="A958" t="str">
            <v>Поступление товаров и услуг 00000009180 от 21.02.2025 23:59:59</v>
          </cell>
          <cell r="D958">
            <v>0</v>
          </cell>
          <cell r="J958">
            <v>0</v>
          </cell>
          <cell r="L958">
            <v>0</v>
          </cell>
          <cell r="M958">
            <v>0</v>
          </cell>
          <cell r="N958" t="str">
            <v/>
          </cell>
        </row>
        <row r="959">
          <cell r="A959" t="str">
            <v>Поступление товаров и услуг 00000009174 от 21.02.2025 23:59:59</v>
          </cell>
          <cell r="D959">
            <v>0</v>
          </cell>
          <cell r="J959">
            <v>0</v>
          </cell>
          <cell r="L959">
            <v>0</v>
          </cell>
          <cell r="M959">
            <v>0</v>
          </cell>
          <cell r="N959" t="str">
            <v/>
          </cell>
        </row>
        <row r="960">
          <cell r="A960" t="str">
            <v>Поступление товаров и услуг 00000010201 от 18.02.2025 23:59:59</v>
          </cell>
          <cell r="D960">
            <v>0</v>
          </cell>
          <cell r="J960">
            <v>0</v>
          </cell>
          <cell r="L960">
            <v>0</v>
          </cell>
          <cell r="M960">
            <v>0</v>
          </cell>
          <cell r="N960" t="str">
            <v/>
          </cell>
        </row>
        <row r="961">
          <cell r="A961" t="str">
            <v>Поступление товаров и услуг 00000007889 от 16.02.2025 23:59:59</v>
          </cell>
          <cell r="D961">
            <v>0</v>
          </cell>
          <cell r="J961">
            <v>0</v>
          </cell>
          <cell r="L961">
            <v>0</v>
          </cell>
          <cell r="M961">
            <v>0</v>
          </cell>
          <cell r="N961" t="str">
            <v/>
          </cell>
        </row>
        <row r="962">
          <cell r="A962" t="str">
            <v>Поступление товаров и услуг 00000007891 от 14.02.2025 23:59:59</v>
          </cell>
          <cell r="D962">
            <v>0</v>
          </cell>
          <cell r="J962">
            <v>0</v>
          </cell>
          <cell r="L962">
            <v>0</v>
          </cell>
          <cell r="M962">
            <v>0</v>
          </cell>
          <cell r="N962" t="str">
            <v/>
          </cell>
        </row>
        <row r="963">
          <cell r="A963" t="str">
            <v>Поступление товаров и услуг 00000007888 от 14.02.2025 23:59:59</v>
          </cell>
          <cell r="D963">
            <v>0</v>
          </cell>
          <cell r="J963">
            <v>0</v>
          </cell>
          <cell r="L963">
            <v>0</v>
          </cell>
          <cell r="M963">
            <v>0</v>
          </cell>
          <cell r="N963" t="str">
            <v/>
          </cell>
        </row>
        <row r="964">
          <cell r="A964" t="str">
            <v>Поступление товаров и услуг 00000007886 от 14.02.2025 23:59:59</v>
          </cell>
          <cell r="D964">
            <v>0</v>
          </cell>
          <cell r="J964">
            <v>0</v>
          </cell>
          <cell r="L964">
            <v>0</v>
          </cell>
          <cell r="M964">
            <v>0</v>
          </cell>
          <cell r="N964" t="str">
            <v/>
          </cell>
        </row>
        <row r="965">
          <cell r="A965" t="str">
            <v>Поступление товаров и услуг 00000007468 от 11.02.2025 23:59:59</v>
          </cell>
          <cell r="D965">
            <v>0</v>
          </cell>
          <cell r="J965">
            <v>0</v>
          </cell>
          <cell r="L965">
            <v>0</v>
          </cell>
          <cell r="M965">
            <v>0</v>
          </cell>
          <cell r="N965" t="str">
            <v/>
          </cell>
        </row>
        <row r="966">
          <cell r="A966" t="str">
            <v>Поступление товаров и услуг 00000007008 от 11.02.2025 10:47:21</v>
          </cell>
          <cell r="D966">
            <v>0</v>
          </cell>
          <cell r="J966">
            <v>0</v>
          </cell>
          <cell r="L966">
            <v>0</v>
          </cell>
          <cell r="M966">
            <v>0</v>
          </cell>
          <cell r="N966" t="str">
            <v/>
          </cell>
        </row>
        <row r="967">
          <cell r="A967" t="str">
            <v>Поступление товаров и услуг 00000007009 от 10.02.2025 23:59:59</v>
          </cell>
          <cell r="D967">
            <v>0</v>
          </cell>
          <cell r="J967">
            <v>0</v>
          </cell>
          <cell r="L967">
            <v>0</v>
          </cell>
          <cell r="M967">
            <v>0</v>
          </cell>
          <cell r="N967" t="str">
            <v/>
          </cell>
        </row>
        <row r="968">
          <cell r="A968" t="str">
            <v>Поступление товаров и услуг 00000006988 от 10.02.2025 23:59:59</v>
          </cell>
          <cell r="D968">
            <v>0</v>
          </cell>
          <cell r="J968">
            <v>0</v>
          </cell>
          <cell r="L968">
            <v>0</v>
          </cell>
          <cell r="M968">
            <v>0</v>
          </cell>
          <cell r="N968" t="str">
            <v/>
          </cell>
        </row>
        <row r="969">
          <cell r="A969" t="str">
            <v>Поступление товаров и услуг 00000006981 от 10.02.2025 23:59:59</v>
          </cell>
          <cell r="D969">
            <v>0</v>
          </cell>
          <cell r="J969">
            <v>0</v>
          </cell>
          <cell r="L969">
            <v>0</v>
          </cell>
          <cell r="M969">
            <v>0</v>
          </cell>
          <cell r="N969" t="str">
            <v/>
          </cell>
        </row>
        <row r="970">
          <cell r="A970" t="str">
            <v>Поступление товаров и услуг 00000009095 от 09.02.2025 23:59:59</v>
          </cell>
          <cell r="D970">
            <v>0</v>
          </cell>
          <cell r="J970">
            <v>0</v>
          </cell>
          <cell r="L970">
            <v>0</v>
          </cell>
          <cell r="M970">
            <v>0</v>
          </cell>
          <cell r="N970" t="str">
            <v/>
          </cell>
        </row>
        <row r="971">
          <cell r="A971" t="str">
            <v>Поступление товаров и услуг 00000006992 от 09.02.2025 23:59:59</v>
          </cell>
          <cell r="D971">
            <v>0</v>
          </cell>
          <cell r="J971">
            <v>0</v>
          </cell>
          <cell r="L971">
            <v>0</v>
          </cell>
          <cell r="M971">
            <v>0</v>
          </cell>
          <cell r="N971" t="str">
            <v/>
          </cell>
        </row>
        <row r="972">
          <cell r="A972" t="str">
            <v>Поступление товаров и услуг 00000006983 от 09.02.2025 23:59:59</v>
          </cell>
          <cell r="D972">
            <v>0</v>
          </cell>
          <cell r="J972">
            <v>0</v>
          </cell>
          <cell r="L972">
            <v>0</v>
          </cell>
          <cell r="M972">
            <v>0</v>
          </cell>
          <cell r="N972" t="str">
            <v/>
          </cell>
        </row>
        <row r="973">
          <cell r="A973" t="str">
            <v>Поступление товаров и услуг 00000007006 от 07.02.2025 23:59:59</v>
          </cell>
          <cell r="D973">
            <v>0</v>
          </cell>
          <cell r="J973">
            <v>0</v>
          </cell>
          <cell r="L973">
            <v>0</v>
          </cell>
          <cell r="M973">
            <v>0</v>
          </cell>
          <cell r="N973" t="str">
            <v/>
          </cell>
        </row>
        <row r="974">
          <cell r="A974" t="str">
            <v>Поступление товаров и услуг 00000006990 от 07.02.2025 23:59:59</v>
          </cell>
          <cell r="D974">
            <v>0</v>
          </cell>
          <cell r="J974">
            <v>0</v>
          </cell>
          <cell r="L974">
            <v>0</v>
          </cell>
          <cell r="M974">
            <v>0</v>
          </cell>
          <cell r="N974" t="str">
            <v/>
          </cell>
        </row>
        <row r="975">
          <cell r="A975" t="str">
            <v>Поступление товаров и услуг 00000007894 от 06.02.2025 23:59:59</v>
          </cell>
          <cell r="D975">
            <v>0</v>
          </cell>
          <cell r="J975">
            <v>0</v>
          </cell>
          <cell r="L975">
            <v>0</v>
          </cell>
          <cell r="M975">
            <v>0</v>
          </cell>
          <cell r="N975" t="str">
            <v/>
          </cell>
        </row>
        <row r="976">
          <cell r="A976" t="str">
            <v>Поступление товаров и услуг 00000007004 от 06.02.2025 23:59:59</v>
          </cell>
          <cell r="D976">
            <v>0</v>
          </cell>
          <cell r="J976">
            <v>0</v>
          </cell>
          <cell r="L976">
            <v>0</v>
          </cell>
          <cell r="M976">
            <v>0</v>
          </cell>
          <cell r="N976" t="str">
            <v/>
          </cell>
        </row>
        <row r="977">
          <cell r="A977" t="str">
            <v>Поступление товаров и услуг 00000007001 от 06.02.2025 23:59:59</v>
          </cell>
          <cell r="D977">
            <v>0</v>
          </cell>
          <cell r="J977">
            <v>0</v>
          </cell>
          <cell r="L977">
            <v>0</v>
          </cell>
          <cell r="M977">
            <v>0</v>
          </cell>
          <cell r="N977" t="str">
            <v/>
          </cell>
        </row>
        <row r="978">
          <cell r="A978" t="str">
            <v>Поступление товаров и услуг 00000006998 от 06.02.2025 23:59:59</v>
          </cell>
          <cell r="D978">
            <v>0</v>
          </cell>
          <cell r="J978">
            <v>0</v>
          </cell>
          <cell r="L978">
            <v>0</v>
          </cell>
          <cell r="M978">
            <v>0</v>
          </cell>
          <cell r="N978" t="str">
            <v/>
          </cell>
        </row>
        <row r="979">
          <cell r="A979" t="str">
            <v>Поступление товаров и услуг 00000006994 от 06.02.2025 23:59:59</v>
          </cell>
          <cell r="D979">
            <v>0</v>
          </cell>
          <cell r="J979">
            <v>0</v>
          </cell>
          <cell r="L979">
            <v>0</v>
          </cell>
          <cell r="M979">
            <v>0</v>
          </cell>
          <cell r="N979" t="str">
            <v/>
          </cell>
        </row>
        <row r="980">
          <cell r="A980" t="str">
            <v>Поступление товаров и услуг 00000006993 от 06.02.2025 23:59:59</v>
          </cell>
          <cell r="D980">
            <v>0</v>
          </cell>
          <cell r="J980">
            <v>0</v>
          </cell>
          <cell r="L980">
            <v>0</v>
          </cell>
          <cell r="M980">
            <v>0</v>
          </cell>
          <cell r="N980" t="str">
            <v/>
          </cell>
        </row>
        <row r="981">
          <cell r="A981" t="str">
            <v>Поступление товаров и услуг 00000007000 от 05.02.2025 23:59:59</v>
          </cell>
          <cell r="D981">
            <v>0</v>
          </cell>
          <cell r="J981">
            <v>0</v>
          </cell>
          <cell r="L981">
            <v>0</v>
          </cell>
          <cell r="M981">
            <v>0</v>
          </cell>
          <cell r="N981" t="str">
            <v/>
          </cell>
        </row>
        <row r="982">
          <cell r="A982" t="str">
            <v>Поступление товаров и услуг 00000009100 от 04.02.2025 23:59:59</v>
          </cell>
          <cell r="D982">
            <v>0</v>
          </cell>
          <cell r="J982">
            <v>0</v>
          </cell>
          <cell r="L982">
            <v>0</v>
          </cell>
          <cell r="M982">
            <v>0</v>
          </cell>
          <cell r="N982" t="str">
            <v/>
          </cell>
        </row>
        <row r="983">
          <cell r="A983" t="str">
            <v>Поступление товаров и услуг 00000010198 от 03.02.2025 23:59:59</v>
          </cell>
          <cell r="D983">
            <v>0</v>
          </cell>
          <cell r="J983">
            <v>0</v>
          </cell>
          <cell r="L983">
            <v>0</v>
          </cell>
          <cell r="M983">
            <v>0</v>
          </cell>
          <cell r="N983" t="str">
            <v/>
          </cell>
        </row>
        <row r="984">
          <cell r="A984" t="str">
            <v>Поступление товаров и услуг 00000006980 от 02.02.2025 23:59:59</v>
          </cell>
          <cell r="D984">
            <v>0</v>
          </cell>
          <cell r="J984">
            <v>0</v>
          </cell>
          <cell r="L984">
            <v>0</v>
          </cell>
          <cell r="M984">
            <v>0</v>
          </cell>
          <cell r="N984" t="str">
            <v/>
          </cell>
        </row>
        <row r="985">
          <cell r="A985" t="str">
            <v>Поступление товаров и услуг 00000020457 от 14.05.2026 23:59:59</v>
          </cell>
          <cell r="D985">
            <v>0</v>
          </cell>
          <cell r="J985">
            <v>0</v>
          </cell>
          <cell r="L985">
            <v>0</v>
          </cell>
          <cell r="M985">
            <v>0</v>
          </cell>
          <cell r="N985" t="str">
            <v/>
          </cell>
        </row>
        <row r="986">
          <cell r="A986" t="str">
            <v>Поступление товаров и услуг 00000020453 от 14.05.2026 23:59:59</v>
          </cell>
          <cell r="D986">
            <v>0</v>
          </cell>
          <cell r="J986">
            <v>0</v>
          </cell>
          <cell r="L986">
            <v>0</v>
          </cell>
          <cell r="M986">
            <v>0</v>
          </cell>
          <cell r="N986" t="str">
            <v/>
          </cell>
        </row>
        <row r="987">
          <cell r="A987" t="str">
            <v>Поступление товаров и услуг 00000020451 от 14.05.2026 23:59:59</v>
          </cell>
          <cell r="D987">
            <v>0</v>
          </cell>
          <cell r="J987">
            <v>0</v>
          </cell>
          <cell r="L987">
            <v>0</v>
          </cell>
          <cell r="M987">
            <v>0</v>
          </cell>
          <cell r="N987" t="str">
            <v/>
          </cell>
        </row>
        <row r="988">
          <cell r="A988" t="str">
            <v>Поступление товаров и услуг 00000020448 от 14.05.2026 23:59:59</v>
          </cell>
          <cell r="D988">
            <v>0</v>
          </cell>
          <cell r="J988">
            <v>0</v>
          </cell>
          <cell r="L988">
            <v>0</v>
          </cell>
          <cell r="M988">
            <v>0</v>
          </cell>
          <cell r="N988" t="str">
            <v/>
          </cell>
        </row>
        <row r="989">
          <cell r="A989" t="str">
            <v>Поступление товаров и услуг 00000020446 от 14.05.2026 23:59:59</v>
          </cell>
          <cell r="D989">
            <v>0</v>
          </cell>
          <cell r="J989">
            <v>0</v>
          </cell>
          <cell r="L989">
            <v>0</v>
          </cell>
          <cell r="M989">
            <v>0</v>
          </cell>
          <cell r="N989" t="str">
            <v/>
          </cell>
        </row>
        <row r="990">
          <cell r="A990" t="str">
            <v>Поступление товаров и услуг 00000020437 от 13.05.2026 23:59:59</v>
          </cell>
          <cell r="D990">
            <v>0</v>
          </cell>
          <cell r="J990">
            <v>0</v>
          </cell>
          <cell r="L990">
            <v>0</v>
          </cell>
          <cell r="M990">
            <v>0</v>
          </cell>
          <cell r="N990" t="str">
            <v/>
          </cell>
        </row>
        <row r="991">
          <cell r="A991" t="str">
            <v>Поступление товаров и услуг 00000020435 от 13.05.2026 23:59:59</v>
          </cell>
          <cell r="D991">
            <v>0</v>
          </cell>
          <cell r="J991">
            <v>0</v>
          </cell>
          <cell r="L991">
            <v>0</v>
          </cell>
          <cell r="M991">
            <v>0</v>
          </cell>
          <cell r="N991" t="str">
            <v/>
          </cell>
        </row>
        <row r="992">
          <cell r="A992" t="str">
            <v>Поступление товаров и услуг 00000020433 от 13.05.2026 23:59:59</v>
          </cell>
          <cell r="D992">
            <v>0</v>
          </cell>
          <cell r="J992">
            <v>0</v>
          </cell>
          <cell r="L992">
            <v>0</v>
          </cell>
          <cell r="M992">
            <v>0</v>
          </cell>
          <cell r="N992" t="str">
            <v/>
          </cell>
        </row>
        <row r="993">
          <cell r="A993" t="str">
            <v>Поступление товаров и услуг 00000019515 от 09.05.2026 23:59:59</v>
          </cell>
          <cell r="D993">
            <v>0</v>
          </cell>
          <cell r="J993">
            <v>0</v>
          </cell>
          <cell r="L993">
            <v>0</v>
          </cell>
          <cell r="M993">
            <v>0</v>
          </cell>
          <cell r="N993" t="str">
            <v/>
          </cell>
        </row>
        <row r="994">
          <cell r="A994" t="str">
            <v>Поступление товаров и услуг 00000019510 от 09.05.2026 23:59:59</v>
          </cell>
          <cell r="D994">
            <v>0</v>
          </cell>
          <cell r="J994">
            <v>0</v>
          </cell>
          <cell r="L994">
            <v>0</v>
          </cell>
          <cell r="M994">
            <v>0</v>
          </cell>
          <cell r="N994" t="str">
            <v/>
          </cell>
        </row>
        <row r="995">
          <cell r="A995" t="str">
            <v>Поступление товаров и услуг 00000019500 от 09.05.2026 23:59:59</v>
          </cell>
          <cell r="D995">
            <v>0</v>
          </cell>
          <cell r="J995">
            <v>0</v>
          </cell>
          <cell r="L995">
            <v>0</v>
          </cell>
          <cell r="M995">
            <v>0</v>
          </cell>
          <cell r="N995" t="str">
            <v/>
          </cell>
        </row>
        <row r="996">
          <cell r="A996" t="str">
            <v>Поступление товаров и услуг 00000019498 от 09.05.2026 23:59:59</v>
          </cell>
          <cell r="D996">
            <v>0</v>
          </cell>
          <cell r="J996">
            <v>0</v>
          </cell>
          <cell r="L996">
            <v>0</v>
          </cell>
          <cell r="M996">
            <v>0</v>
          </cell>
          <cell r="N996" t="str">
            <v/>
          </cell>
        </row>
        <row r="997">
          <cell r="A997" t="str">
            <v>Поступление товаров и услуг 00000019496 от 09.05.2026 23:59:59</v>
          </cell>
          <cell r="D997">
            <v>0</v>
          </cell>
          <cell r="J997">
            <v>0</v>
          </cell>
          <cell r="L997">
            <v>0</v>
          </cell>
          <cell r="M997">
            <v>0</v>
          </cell>
          <cell r="N997" t="str">
            <v/>
          </cell>
        </row>
        <row r="998">
          <cell r="A998" t="str">
            <v>Поступление товаров и услуг 00000019480 от 09.05.2026 23:59:59</v>
          </cell>
          <cell r="D998">
            <v>0</v>
          </cell>
          <cell r="J998">
            <v>0</v>
          </cell>
          <cell r="L998">
            <v>0</v>
          </cell>
          <cell r="M998">
            <v>0</v>
          </cell>
          <cell r="N998" t="str">
            <v/>
          </cell>
        </row>
        <row r="999">
          <cell r="A999" t="str">
            <v>Поступление товаров и услуг 00000019443 от 09.05.2026 23:59:59</v>
          </cell>
          <cell r="D999">
            <v>0</v>
          </cell>
          <cell r="J999">
            <v>0</v>
          </cell>
          <cell r="L999">
            <v>0</v>
          </cell>
          <cell r="M999">
            <v>0</v>
          </cell>
          <cell r="N999" t="str">
            <v/>
          </cell>
        </row>
        <row r="1000">
          <cell r="A1000" t="str">
            <v>Поступление товаров и услуг 00000019441 от 09.05.2026 23:59:59</v>
          </cell>
          <cell r="D1000">
            <v>0</v>
          </cell>
          <cell r="J1000">
            <v>0</v>
          </cell>
          <cell r="L1000">
            <v>0</v>
          </cell>
          <cell r="M1000">
            <v>0</v>
          </cell>
          <cell r="N1000" t="str">
            <v/>
          </cell>
        </row>
        <row r="1001">
          <cell r="A1001" t="str">
            <v>Поступление товаров и услуг 00000019438 от 08.05.2026 23:59:59</v>
          </cell>
          <cell r="D1001">
            <v>0</v>
          </cell>
          <cell r="J1001">
            <v>0</v>
          </cell>
          <cell r="L1001">
            <v>0</v>
          </cell>
          <cell r="M1001">
            <v>0</v>
          </cell>
          <cell r="N1001" t="str">
            <v/>
          </cell>
        </row>
        <row r="1002">
          <cell r="A1002" t="str">
            <v>Поступление товаров и услуг 00000019587 от 05.05.2026 23:59:59</v>
          </cell>
          <cell r="D1002">
            <v>0</v>
          </cell>
          <cell r="J1002">
            <v>0</v>
          </cell>
          <cell r="L1002">
            <v>0</v>
          </cell>
          <cell r="M1002">
            <v>0</v>
          </cell>
          <cell r="N1002" t="str">
            <v/>
          </cell>
        </row>
        <row r="1003">
          <cell r="A1003" t="str">
            <v>Поступление товаров и услуг 00000019585 от 05.05.2026 23:59:59</v>
          </cell>
          <cell r="D1003">
            <v>0</v>
          </cell>
          <cell r="J1003">
            <v>0</v>
          </cell>
          <cell r="L1003">
            <v>0</v>
          </cell>
          <cell r="M1003">
            <v>0</v>
          </cell>
          <cell r="N1003" t="str">
            <v/>
          </cell>
        </row>
        <row r="1004">
          <cell r="A1004" t="str">
            <v>Поступление товаров и услуг 00000019583 от 05.05.2026 23:59:59</v>
          </cell>
          <cell r="D1004">
            <v>0</v>
          </cell>
          <cell r="J1004">
            <v>0</v>
          </cell>
          <cell r="L1004">
            <v>0</v>
          </cell>
          <cell r="M1004">
            <v>0</v>
          </cell>
          <cell r="N1004" t="str">
            <v/>
          </cell>
        </row>
        <row r="1005">
          <cell r="A1005" t="str">
            <v>Поступление товаров и услуг 00000019579 от 05.05.2026 23:59:59</v>
          </cell>
          <cell r="D1005">
            <v>0</v>
          </cell>
          <cell r="J1005">
            <v>0</v>
          </cell>
          <cell r="L1005">
            <v>0</v>
          </cell>
          <cell r="M1005">
            <v>0</v>
          </cell>
          <cell r="N1005" t="str">
            <v/>
          </cell>
        </row>
        <row r="1006">
          <cell r="A1006" t="str">
            <v>Поступление товаров и услуг 00000019576 от 05.05.2026 23:59:59</v>
          </cell>
          <cell r="D1006">
            <v>0</v>
          </cell>
          <cell r="J1006">
            <v>0</v>
          </cell>
          <cell r="L1006">
            <v>0</v>
          </cell>
          <cell r="M1006">
            <v>0</v>
          </cell>
          <cell r="N1006" t="str">
            <v/>
          </cell>
        </row>
        <row r="1007">
          <cell r="A1007" t="str">
            <v>Поступление товаров и услуг 00000018037 от 30.04.2026 15:37:10</v>
          </cell>
          <cell r="D1007">
            <v>0</v>
          </cell>
          <cell r="J1007">
            <v>0</v>
          </cell>
          <cell r="L1007">
            <v>0</v>
          </cell>
          <cell r="M1007">
            <v>0</v>
          </cell>
          <cell r="N1007" t="str">
            <v/>
          </cell>
        </row>
        <row r="1008">
          <cell r="A1008" t="str">
            <v>Поступление товаров и услуг 00000018421 от 29.04.2026 23:59:59</v>
          </cell>
          <cell r="D1008">
            <v>0</v>
          </cell>
          <cell r="J1008">
            <v>0</v>
          </cell>
          <cell r="L1008">
            <v>0</v>
          </cell>
          <cell r="M1008">
            <v>0</v>
          </cell>
          <cell r="N1008" t="str">
            <v/>
          </cell>
        </row>
        <row r="1009">
          <cell r="A1009" t="str">
            <v>Поступление товаров и услуг 00000018420 от 29.04.2026 23:59:59</v>
          </cell>
          <cell r="D1009">
            <v>0</v>
          </cell>
          <cell r="J1009">
            <v>0</v>
          </cell>
          <cell r="L1009">
            <v>0</v>
          </cell>
          <cell r="M1009">
            <v>0</v>
          </cell>
          <cell r="N1009" t="str">
            <v/>
          </cell>
        </row>
        <row r="1010">
          <cell r="A1010" t="str">
            <v>Поступление товаров и услуг 00000018011 от 28.04.2026 23:59:59</v>
          </cell>
          <cell r="D1010">
            <v>0</v>
          </cell>
          <cell r="J1010">
            <v>0</v>
          </cell>
          <cell r="L1010">
            <v>0</v>
          </cell>
          <cell r="M1010">
            <v>0</v>
          </cell>
          <cell r="N1010" t="str">
            <v/>
          </cell>
        </row>
        <row r="1011">
          <cell r="A1011" t="str">
            <v>Поступление товаров и услуг 00000018008 от 28.04.2026 23:59:59</v>
          </cell>
          <cell r="D1011">
            <v>0</v>
          </cell>
          <cell r="J1011">
            <v>0</v>
          </cell>
          <cell r="L1011">
            <v>0</v>
          </cell>
          <cell r="M1011">
            <v>0</v>
          </cell>
          <cell r="N1011" t="str">
            <v/>
          </cell>
        </row>
        <row r="1012">
          <cell r="A1012" t="str">
            <v>Поступление товаров и услуг 00000018007 от 28.04.2026 23:59:59</v>
          </cell>
          <cell r="D1012">
            <v>0</v>
          </cell>
          <cell r="J1012">
            <v>0</v>
          </cell>
          <cell r="L1012">
            <v>0</v>
          </cell>
          <cell r="M1012">
            <v>0</v>
          </cell>
          <cell r="N1012" t="str">
            <v/>
          </cell>
        </row>
        <row r="1013">
          <cell r="A1013" t="str">
            <v>Поступление товаров и услуг 00000018004 от 28.04.2026 23:59:59</v>
          </cell>
          <cell r="D1013">
            <v>0</v>
          </cell>
          <cell r="J1013">
            <v>0</v>
          </cell>
          <cell r="L1013">
            <v>0</v>
          </cell>
          <cell r="M1013">
            <v>0</v>
          </cell>
          <cell r="N1013" t="str">
            <v/>
          </cell>
        </row>
        <row r="1014">
          <cell r="A1014" t="str">
            <v>Поступление товаров и услуг 00000018001 от 28.04.2026 23:59:59</v>
          </cell>
          <cell r="D1014">
            <v>0</v>
          </cell>
          <cell r="J1014">
            <v>0</v>
          </cell>
          <cell r="L1014">
            <v>0</v>
          </cell>
          <cell r="M1014">
            <v>0</v>
          </cell>
          <cell r="N1014" t="str">
            <v/>
          </cell>
        </row>
        <row r="1015">
          <cell r="A1015" t="str">
            <v>Поступление товаров и услуг 00000017924 от 26.04.2026 23:59:59</v>
          </cell>
          <cell r="D1015">
            <v>0</v>
          </cell>
          <cell r="J1015">
            <v>0</v>
          </cell>
          <cell r="L1015">
            <v>0</v>
          </cell>
          <cell r="M1015">
            <v>0</v>
          </cell>
          <cell r="N1015" t="str">
            <v/>
          </cell>
        </row>
        <row r="1016">
          <cell r="A1016" t="str">
            <v>Поступление товаров и услуг 00000017885 от 25.04.2026 23:59:59</v>
          </cell>
          <cell r="D1016">
            <v>0</v>
          </cell>
          <cell r="J1016">
            <v>0</v>
          </cell>
          <cell r="L1016">
            <v>0</v>
          </cell>
          <cell r="M1016">
            <v>0</v>
          </cell>
          <cell r="N1016" t="str">
            <v/>
          </cell>
        </row>
        <row r="1017">
          <cell r="A1017" t="str">
            <v>Поступление товаров и услуг 00000017883 от 25.04.2026 23:59:59</v>
          </cell>
          <cell r="D1017">
            <v>0</v>
          </cell>
          <cell r="J1017">
            <v>0</v>
          </cell>
          <cell r="L1017">
            <v>0</v>
          </cell>
          <cell r="M1017">
            <v>0</v>
          </cell>
          <cell r="N1017" t="str">
            <v/>
          </cell>
        </row>
        <row r="1018">
          <cell r="A1018" t="str">
            <v>Поступление товаров и услуг 00000017880 от 25.04.2026 23:59:59</v>
          </cell>
          <cell r="D1018">
            <v>0</v>
          </cell>
          <cell r="J1018">
            <v>0</v>
          </cell>
          <cell r="L1018">
            <v>0</v>
          </cell>
          <cell r="M1018">
            <v>0</v>
          </cell>
          <cell r="N1018" t="str">
            <v/>
          </cell>
        </row>
        <row r="1019">
          <cell r="A1019" t="str">
            <v>Поступление товаров и услуг 00000017873 от 25.04.2026 23:59:59</v>
          </cell>
          <cell r="D1019">
            <v>0</v>
          </cell>
          <cell r="J1019">
            <v>0</v>
          </cell>
          <cell r="L1019">
            <v>0</v>
          </cell>
          <cell r="M1019">
            <v>0</v>
          </cell>
          <cell r="N1019" t="str">
            <v/>
          </cell>
        </row>
        <row r="1020">
          <cell r="A1020" t="str">
            <v>Поступление товаров и услуг 00000017871 от 25.04.2026 23:59:59</v>
          </cell>
          <cell r="D1020">
            <v>0</v>
          </cell>
          <cell r="J1020">
            <v>0</v>
          </cell>
          <cell r="L1020">
            <v>0</v>
          </cell>
          <cell r="M1020">
            <v>0</v>
          </cell>
          <cell r="N1020" t="str">
            <v/>
          </cell>
        </row>
        <row r="1021">
          <cell r="A1021" t="str">
            <v>Поступление товаров и услуг 00000017870 от 25.04.2026 23:59:59</v>
          </cell>
          <cell r="D1021">
            <v>0</v>
          </cell>
          <cell r="J1021">
            <v>0</v>
          </cell>
          <cell r="L1021">
            <v>0</v>
          </cell>
          <cell r="M1021">
            <v>0</v>
          </cell>
          <cell r="N1021" t="str">
            <v/>
          </cell>
        </row>
        <row r="1022">
          <cell r="A1022" t="str">
            <v>Поступление товаров и услуг 00000017890 от 24.04.2026 23:59:59</v>
          </cell>
          <cell r="D1022">
            <v>0</v>
          </cell>
          <cell r="J1022">
            <v>0</v>
          </cell>
          <cell r="L1022">
            <v>0</v>
          </cell>
          <cell r="M1022">
            <v>0</v>
          </cell>
          <cell r="N1022" t="str">
            <v/>
          </cell>
        </row>
        <row r="1023">
          <cell r="A1023" t="str">
            <v>Поступление товаров и услуг 00000017888 от 24.04.2026 23:59:59</v>
          </cell>
          <cell r="D1023">
            <v>0</v>
          </cell>
          <cell r="J1023">
            <v>0</v>
          </cell>
          <cell r="L1023">
            <v>0</v>
          </cell>
          <cell r="M1023">
            <v>0</v>
          </cell>
          <cell r="N1023" t="str">
            <v/>
          </cell>
        </row>
        <row r="1024">
          <cell r="A1024" t="str">
            <v>Поступление товаров и услуг 00000017879 от 24.04.2026 23:59:59</v>
          </cell>
          <cell r="D1024">
            <v>0</v>
          </cell>
          <cell r="J1024">
            <v>0</v>
          </cell>
          <cell r="L1024">
            <v>0</v>
          </cell>
          <cell r="M1024">
            <v>0</v>
          </cell>
          <cell r="N1024" t="str">
            <v/>
          </cell>
        </row>
        <row r="1025">
          <cell r="A1025" t="str">
            <v>Поступление товаров и услуг 00000017876 от 24.04.2026 23:59:59</v>
          </cell>
          <cell r="D1025">
            <v>0</v>
          </cell>
          <cell r="J1025">
            <v>0</v>
          </cell>
          <cell r="L1025">
            <v>0</v>
          </cell>
          <cell r="M1025">
            <v>0</v>
          </cell>
          <cell r="N1025" t="str">
            <v/>
          </cell>
        </row>
        <row r="1026">
          <cell r="A1026" t="str">
            <v>Поступление товаров и услуг 00000017874 от 24.04.2026 23:59:59</v>
          </cell>
          <cell r="D1026">
            <v>0</v>
          </cell>
          <cell r="J1026">
            <v>0</v>
          </cell>
          <cell r="L1026">
            <v>0</v>
          </cell>
          <cell r="M1026">
            <v>0</v>
          </cell>
          <cell r="N1026" t="str">
            <v/>
          </cell>
        </row>
        <row r="1027">
          <cell r="A1027" t="str">
            <v>Поступление товаров и услуг 00000017922 от 23.04.2026 23:59:59</v>
          </cell>
          <cell r="D1027">
            <v>0</v>
          </cell>
          <cell r="J1027">
            <v>0</v>
          </cell>
          <cell r="L1027">
            <v>0</v>
          </cell>
          <cell r="M1027">
            <v>0</v>
          </cell>
          <cell r="N1027" t="str">
            <v/>
          </cell>
        </row>
        <row r="1028">
          <cell r="A1028" t="str">
            <v>Поступление товаров и услуг 00000017920 от 23.04.2026 23:59:59</v>
          </cell>
          <cell r="D1028">
            <v>0</v>
          </cell>
          <cell r="J1028">
            <v>0</v>
          </cell>
          <cell r="L1028">
            <v>0</v>
          </cell>
          <cell r="M1028">
            <v>0</v>
          </cell>
          <cell r="N1028" t="str">
            <v/>
          </cell>
        </row>
        <row r="1029">
          <cell r="A1029" t="str">
            <v>Поступление товаров и услуг 00000017918 от 23.04.2026 23:59:59</v>
          </cell>
          <cell r="D1029">
            <v>0</v>
          </cell>
          <cell r="J1029">
            <v>0</v>
          </cell>
          <cell r="L1029">
            <v>0</v>
          </cell>
          <cell r="M1029">
            <v>0</v>
          </cell>
          <cell r="N1029" t="str">
            <v/>
          </cell>
        </row>
        <row r="1030">
          <cell r="A1030" t="str">
            <v>Поступление товаров и услуг 00000017895 от 23.04.2026 23:59:59</v>
          </cell>
          <cell r="D1030">
            <v>0</v>
          </cell>
          <cell r="J1030">
            <v>0</v>
          </cell>
          <cell r="L1030">
            <v>0</v>
          </cell>
          <cell r="M1030">
            <v>0</v>
          </cell>
          <cell r="N1030" t="str">
            <v/>
          </cell>
        </row>
        <row r="1031">
          <cell r="A1031" t="str">
            <v>Поступление товаров и услуг 00000017894 от 23.04.2026 23:59:59</v>
          </cell>
          <cell r="D1031">
            <v>0</v>
          </cell>
          <cell r="J1031">
            <v>0</v>
          </cell>
          <cell r="L1031">
            <v>0</v>
          </cell>
          <cell r="M1031">
            <v>0</v>
          </cell>
          <cell r="N1031" t="str">
            <v/>
          </cell>
        </row>
        <row r="1032">
          <cell r="A1032" t="str">
            <v>Поступление товаров и услуг 00000017892 от 23.04.2026 23:59:59</v>
          </cell>
          <cell r="D1032">
            <v>0</v>
          </cell>
          <cell r="J1032">
            <v>0</v>
          </cell>
          <cell r="L1032">
            <v>0</v>
          </cell>
          <cell r="M1032">
            <v>0</v>
          </cell>
          <cell r="N1032" t="str">
            <v/>
          </cell>
        </row>
        <row r="1033">
          <cell r="A1033" t="str">
            <v>Поступление товаров и услуг 00000016888 от 22.04.2026 23:59:59</v>
          </cell>
          <cell r="D1033">
            <v>0</v>
          </cell>
          <cell r="J1033">
            <v>0</v>
          </cell>
          <cell r="L1033">
            <v>0</v>
          </cell>
          <cell r="M1033">
            <v>0</v>
          </cell>
          <cell r="N1033" t="str">
            <v/>
          </cell>
        </row>
        <row r="1034">
          <cell r="A1034" t="str">
            <v>Поступление товаров и услуг 00000016887 от 22.04.2026 23:59:59</v>
          </cell>
          <cell r="D1034">
            <v>0</v>
          </cell>
          <cell r="J1034">
            <v>0</v>
          </cell>
          <cell r="L1034">
            <v>0</v>
          </cell>
          <cell r="M1034">
            <v>0</v>
          </cell>
          <cell r="N1034" t="str">
            <v/>
          </cell>
        </row>
        <row r="1035">
          <cell r="A1035" t="str">
            <v>Поступление товаров и услуг 00000016886 от 22.04.2026 23:59:59</v>
          </cell>
          <cell r="D1035">
            <v>0</v>
          </cell>
          <cell r="J1035">
            <v>0</v>
          </cell>
          <cell r="L1035">
            <v>0</v>
          </cell>
          <cell r="M1035">
            <v>0</v>
          </cell>
          <cell r="N1035" t="str">
            <v/>
          </cell>
        </row>
        <row r="1036">
          <cell r="A1036" t="str">
            <v>Поступление товаров и услуг 00000016884 от 21.04.2026 23:59:59</v>
          </cell>
          <cell r="D1036">
            <v>0</v>
          </cell>
          <cell r="J1036">
            <v>0</v>
          </cell>
          <cell r="L1036">
            <v>0</v>
          </cell>
          <cell r="M1036">
            <v>0</v>
          </cell>
          <cell r="N1036" t="str">
            <v/>
          </cell>
        </row>
        <row r="1037">
          <cell r="A1037" t="str">
            <v>Поступление товаров и услуг 00000016881 от 21.04.2026 23:59:59</v>
          </cell>
          <cell r="D1037">
            <v>0</v>
          </cell>
          <cell r="J1037">
            <v>0</v>
          </cell>
          <cell r="L1037">
            <v>0</v>
          </cell>
          <cell r="M1037">
            <v>0</v>
          </cell>
          <cell r="N1037" t="str">
            <v/>
          </cell>
        </row>
        <row r="1038">
          <cell r="A1038" t="str">
            <v>Поступление товаров и услуг 00000016880 от 21.04.2026 23:59:59</v>
          </cell>
          <cell r="D1038">
            <v>0</v>
          </cell>
          <cell r="J1038">
            <v>0</v>
          </cell>
          <cell r="L1038">
            <v>0</v>
          </cell>
          <cell r="M1038">
            <v>0</v>
          </cell>
          <cell r="N1038" t="str">
            <v/>
          </cell>
        </row>
        <row r="1039">
          <cell r="A1039" t="str">
            <v>Поступление товаров и услуг 00000016879 от 21.04.2026 23:59:59</v>
          </cell>
          <cell r="D1039">
            <v>0</v>
          </cell>
          <cell r="J1039">
            <v>0</v>
          </cell>
          <cell r="L1039">
            <v>0</v>
          </cell>
          <cell r="M1039">
            <v>0</v>
          </cell>
          <cell r="N1039" t="str">
            <v/>
          </cell>
        </row>
        <row r="1040">
          <cell r="A1040" t="str">
            <v>Поступление товаров и услуг 00000016877 от 21.04.2026 23:59:59</v>
          </cell>
          <cell r="D1040">
            <v>0</v>
          </cell>
          <cell r="J1040">
            <v>0</v>
          </cell>
          <cell r="L1040">
            <v>0</v>
          </cell>
          <cell r="M1040">
            <v>0</v>
          </cell>
          <cell r="N1040" t="str">
            <v/>
          </cell>
        </row>
        <row r="1041">
          <cell r="A1041" t="str">
            <v>Поступление товаров и услуг 00000016874 от 21.04.2026 23:59:59</v>
          </cell>
          <cell r="D1041">
            <v>0</v>
          </cell>
          <cell r="J1041">
            <v>0</v>
          </cell>
          <cell r="L1041">
            <v>0</v>
          </cell>
          <cell r="M1041">
            <v>0</v>
          </cell>
          <cell r="N1041" t="str">
            <v/>
          </cell>
        </row>
        <row r="1042">
          <cell r="A1042" t="str">
            <v>Поступление товаров и услуг 00000016873 от 21.04.2026 23:59:59</v>
          </cell>
          <cell r="D1042">
            <v>0</v>
          </cell>
          <cell r="J1042">
            <v>0</v>
          </cell>
          <cell r="L1042">
            <v>0</v>
          </cell>
          <cell r="M1042">
            <v>0</v>
          </cell>
          <cell r="N1042" t="str">
            <v/>
          </cell>
        </row>
        <row r="1043">
          <cell r="A1043" t="str">
            <v>Поступление товаров и услуг 00000016871 от 21.04.2026 23:59:59</v>
          </cell>
          <cell r="D1043">
            <v>0</v>
          </cell>
          <cell r="J1043">
            <v>0</v>
          </cell>
          <cell r="L1043">
            <v>0</v>
          </cell>
          <cell r="M1043">
            <v>0</v>
          </cell>
          <cell r="N1043" t="str">
            <v/>
          </cell>
        </row>
        <row r="1044">
          <cell r="A1044" t="str">
            <v>Перемещение товаров 00000043859 от 29.04.2026 13:53:03</v>
          </cell>
          <cell r="D1044">
            <v>0</v>
          </cell>
          <cell r="J1044">
            <v>0</v>
          </cell>
          <cell r="L1044">
            <v>0</v>
          </cell>
          <cell r="M1044">
            <v>0</v>
          </cell>
          <cell r="N1044" t="str">
            <v/>
          </cell>
        </row>
        <row r="1045">
          <cell r="A1045" t="str">
            <v>Поступление товаров и услуг 00000020405 от 17.05.2026 23:59:59</v>
          </cell>
          <cell r="D1045">
            <v>0</v>
          </cell>
          <cell r="J1045">
            <v>0</v>
          </cell>
          <cell r="L1045">
            <v>0</v>
          </cell>
          <cell r="M1045">
            <v>0</v>
          </cell>
          <cell r="N1045" t="str">
            <v/>
          </cell>
        </row>
        <row r="1046">
          <cell r="A1046" t="str">
            <v>Поступление товаров и услуг 00000018038 от 30.04.2026 15:38:51</v>
          </cell>
          <cell r="D1046">
            <v>0</v>
          </cell>
          <cell r="J1046">
            <v>0</v>
          </cell>
          <cell r="L1046">
            <v>0</v>
          </cell>
          <cell r="M1046">
            <v>0</v>
          </cell>
          <cell r="N1046" t="str">
            <v/>
          </cell>
        </row>
        <row r="1047">
          <cell r="A1047" t="str">
            <v>Поступление товаров и услуг 00000018419 от 29.04.2026 23:59:59</v>
          </cell>
          <cell r="D1047">
            <v>0</v>
          </cell>
          <cell r="J1047">
            <v>0</v>
          </cell>
          <cell r="L1047">
            <v>0</v>
          </cell>
          <cell r="M1047">
            <v>0</v>
          </cell>
          <cell r="N1047" t="str">
            <v/>
          </cell>
        </row>
        <row r="1048">
          <cell r="A1048" t="str">
            <v>Поступление товаров и услуг 00000018418 от 29.04.2026 23:59:59</v>
          </cell>
          <cell r="D1048">
            <v>0</v>
          </cell>
          <cell r="J1048">
            <v>0</v>
          </cell>
          <cell r="L1048">
            <v>0</v>
          </cell>
          <cell r="M1048">
            <v>0</v>
          </cell>
          <cell r="N1048" t="str">
            <v/>
          </cell>
        </row>
        <row r="1049">
          <cell r="A1049" t="str">
            <v>Поступление товаров и услуг 00000018416 от 29.04.2026 23:59:59</v>
          </cell>
          <cell r="D1049">
            <v>0</v>
          </cell>
          <cell r="J1049">
            <v>0</v>
          </cell>
          <cell r="L1049">
            <v>0</v>
          </cell>
          <cell r="M1049">
            <v>0</v>
          </cell>
          <cell r="N1049" t="str">
            <v/>
          </cell>
        </row>
        <row r="1050">
          <cell r="A1050" t="str">
            <v>КРУГ 30 ГОСТ 21488-97/Д16Т ГОСТ 4784-97</v>
          </cell>
          <cell r="B1050" t="str">
            <v>КРУГ 30 ст Д16Т</v>
          </cell>
          <cell r="C1050" t="str">
            <v>т</v>
          </cell>
          <cell r="D1050">
            <v>0</v>
          </cell>
          <cell r="E1050">
            <v>0</v>
          </cell>
          <cell r="F1050">
            <v>6.0000000000000001E-3</v>
          </cell>
          <cell r="G1050">
            <v>0</v>
          </cell>
          <cell r="H1050">
            <v>0</v>
          </cell>
          <cell r="I1050">
            <v>0</v>
          </cell>
          <cell r="J1050">
            <v>6.0000000000000001E-3</v>
          </cell>
          <cell r="K1050">
            <v>386666.66666666669</v>
          </cell>
          <cell r="L1050">
            <v>2784</v>
          </cell>
          <cell r="M1050">
            <v>0</v>
          </cell>
          <cell r="N1050" t="str">
            <v>НХ</v>
          </cell>
        </row>
        <row r="1051">
          <cell r="A1051" t="str">
            <v>Поступление товаров и услуг 00000031724 от 30.06.2025 23:59:59</v>
          </cell>
          <cell r="D1051">
            <v>0</v>
          </cell>
          <cell r="J1051">
            <v>0</v>
          </cell>
          <cell r="L1051">
            <v>0</v>
          </cell>
          <cell r="M1051">
            <v>0</v>
          </cell>
          <cell r="N1051" t="str">
            <v/>
          </cell>
        </row>
        <row r="1052">
          <cell r="A1052" t="str">
            <v>Поступление товаров и услуг 00000028973 от 18.06.2025 19:36:56</v>
          </cell>
          <cell r="D1052">
            <v>0</v>
          </cell>
          <cell r="J1052">
            <v>0</v>
          </cell>
          <cell r="L1052">
            <v>0</v>
          </cell>
          <cell r="M1052">
            <v>0</v>
          </cell>
          <cell r="N1052" t="str">
            <v/>
          </cell>
        </row>
        <row r="1053">
          <cell r="A1053" t="str">
            <v>КРУГ 300 ОСТ 1 90107-73/ОТ4-1 ОСТ 1 90013-81</v>
          </cell>
          <cell r="B1053" t="str">
            <v>КРУГ 300 ст ОТ4-1</v>
          </cell>
          <cell r="C1053" t="str">
            <v>т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0.217</v>
          </cell>
          <cell r="I1053">
            <v>0</v>
          </cell>
          <cell r="J1053">
            <v>0.217</v>
          </cell>
          <cell r="K1053">
            <v>1875000</v>
          </cell>
          <cell r="L1053">
            <v>488250</v>
          </cell>
          <cell r="M1053">
            <v>0</v>
          </cell>
          <cell r="N1053" t="str">
            <v>НХ</v>
          </cell>
        </row>
        <row r="1054">
          <cell r="A1054" t="str">
            <v>Поступление товаров и услуг 00000043526 от 03.07.2024 23:59:59</v>
          </cell>
          <cell r="D1054">
            <v>0</v>
          </cell>
          <cell r="J1054">
            <v>0</v>
          </cell>
          <cell r="L1054">
            <v>0</v>
          </cell>
          <cell r="M1054">
            <v>0</v>
          </cell>
          <cell r="N1054" t="str">
            <v/>
          </cell>
        </row>
        <row r="1055">
          <cell r="A1055" t="str">
            <v>Поступление товаров и услуг 00000018755 от 30.04.2026 23:59:59</v>
          </cell>
          <cell r="D1055">
            <v>0</v>
          </cell>
          <cell r="J1055">
            <v>0</v>
          </cell>
          <cell r="L1055">
            <v>0</v>
          </cell>
          <cell r="M1055">
            <v>0</v>
          </cell>
          <cell r="N1055" t="str">
            <v/>
          </cell>
        </row>
        <row r="1056">
          <cell r="A1056" t="str">
            <v>Поступление товаров и услуг 00000018047 от 30.04.2026 15:56:28</v>
          </cell>
          <cell r="D1056">
            <v>0</v>
          </cell>
          <cell r="J1056">
            <v>0</v>
          </cell>
          <cell r="L1056">
            <v>0</v>
          </cell>
          <cell r="M1056">
            <v>0</v>
          </cell>
          <cell r="N1056" t="str">
            <v/>
          </cell>
        </row>
        <row r="1057">
          <cell r="A1057" t="str">
            <v>Поступление товаров и услуг 00000018046 от 25.04.2026 23:59:59</v>
          </cell>
          <cell r="D1057">
            <v>0</v>
          </cell>
          <cell r="J1057">
            <v>0</v>
          </cell>
          <cell r="L1057">
            <v>0</v>
          </cell>
          <cell r="M1057">
            <v>0</v>
          </cell>
          <cell r="N1057" t="str">
            <v/>
          </cell>
        </row>
        <row r="1058">
          <cell r="A1058" t="str">
            <v>Поступление товаров и услуг 00000020405 от 17.05.2026 23:59:59</v>
          </cell>
          <cell r="D1058">
            <v>0</v>
          </cell>
          <cell r="J1058">
            <v>0</v>
          </cell>
          <cell r="L1058">
            <v>0</v>
          </cell>
          <cell r="M1058">
            <v>0</v>
          </cell>
          <cell r="N1058" t="str">
            <v/>
          </cell>
        </row>
        <row r="1059">
          <cell r="A1059" t="str">
            <v>Поступление товаров и услуг 00000016068 от 16.04.2026 23:59:59</v>
          </cell>
          <cell r="D1059">
            <v>0</v>
          </cell>
          <cell r="J1059">
            <v>0</v>
          </cell>
          <cell r="L1059">
            <v>0</v>
          </cell>
          <cell r="M1059">
            <v>0</v>
          </cell>
          <cell r="N1059" t="str">
            <v/>
          </cell>
        </row>
        <row r="1060">
          <cell r="A1060" t="str">
            <v>Поступление товаров и услуг 00000016064 от 16.04.2026 23:59:59</v>
          </cell>
          <cell r="D1060">
            <v>0</v>
          </cell>
          <cell r="J1060">
            <v>0</v>
          </cell>
          <cell r="L1060">
            <v>0</v>
          </cell>
          <cell r="M1060">
            <v>0</v>
          </cell>
          <cell r="N1060" t="str">
            <v/>
          </cell>
        </row>
        <row r="1061">
          <cell r="A1061" t="str">
            <v>КРУГ 30х6000 ГОСТ 2590-2006/20 2ГП ГОСТ 1050-2013</v>
          </cell>
          <cell r="B1061" t="str">
            <v>КРУГ 30 ст 20</v>
          </cell>
          <cell r="C1061" t="str">
            <v>т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2.0920000000000001</v>
          </cell>
          <cell r="I1061">
            <v>0</v>
          </cell>
          <cell r="J1061">
            <v>2.0920000000000001</v>
          </cell>
          <cell r="K1061">
            <v>51130.019120458892</v>
          </cell>
          <cell r="L1061">
            <v>128356.79999999999</v>
          </cell>
          <cell r="M1061">
            <v>1.2</v>
          </cell>
          <cell r="N1061" t="str">
            <v>ГОЗ</v>
          </cell>
        </row>
        <row r="1062">
          <cell r="A1062" t="str">
            <v>Поступление товаров и услуг 00000073743 от 31.10.2024 23:59:59</v>
          </cell>
          <cell r="D1062">
            <v>0</v>
          </cell>
          <cell r="J1062">
            <v>0</v>
          </cell>
          <cell r="L1062">
            <v>0</v>
          </cell>
          <cell r="M1062">
            <v>0</v>
          </cell>
          <cell r="N1062" t="str">
            <v/>
          </cell>
        </row>
        <row r="1063">
          <cell r="A1063" t="str">
            <v>КРУГ 32х6000 ГОСТ 2590-2006/20 2ГП ГОСТ 1050-2013</v>
          </cell>
          <cell r="B1063" t="str">
            <v>КРУГ 32 ст 20</v>
          </cell>
          <cell r="C1063" t="str">
            <v>т</v>
          </cell>
          <cell r="D1063">
            <v>0</v>
          </cell>
          <cell r="E1063">
            <v>0</v>
          </cell>
          <cell r="F1063">
            <v>3.13</v>
          </cell>
          <cell r="G1063">
            <v>0</v>
          </cell>
          <cell r="H1063">
            <v>0</v>
          </cell>
          <cell r="I1063">
            <v>0</v>
          </cell>
          <cell r="J1063">
            <v>3.13</v>
          </cell>
          <cell r="K1063">
            <v>33333.333333333336</v>
          </cell>
          <cell r="L1063">
            <v>125200</v>
          </cell>
          <cell r="M1063">
            <v>0</v>
          </cell>
          <cell r="N1063" t="str">
            <v>НХ</v>
          </cell>
        </row>
        <row r="1064">
          <cell r="A1064" t="str">
            <v>Поступление товаров и услуг 00000047577 от 30.09.2025 12:00:00</v>
          </cell>
          <cell r="D1064">
            <v>0</v>
          </cell>
          <cell r="J1064">
            <v>0</v>
          </cell>
          <cell r="L1064">
            <v>0</v>
          </cell>
          <cell r="M1064">
            <v>0</v>
          </cell>
          <cell r="N1064" t="str">
            <v/>
          </cell>
        </row>
        <row r="1065">
          <cell r="A1065" t="str">
            <v>КРУГ 330 ГОСТ 21488-97/АД33 ГОСТ 4784-97</v>
          </cell>
          <cell r="B1065" t="str">
            <v>КРУГ 330 ст АД33</v>
          </cell>
          <cell r="C1065" t="str">
            <v>т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14.12</v>
          </cell>
          <cell r="J1065">
            <v>14.12</v>
          </cell>
          <cell r="K1065">
            <v>333757.15297450428</v>
          </cell>
          <cell r="L1065">
            <v>5655181.2000000002</v>
          </cell>
          <cell r="M1065">
            <v>0</v>
          </cell>
          <cell r="N1065" t="str">
            <v>НХ</v>
          </cell>
        </row>
        <row r="1066">
          <cell r="A1066" t="str">
            <v>КРУГ 34 ГОСТ 2590-2006/20 2ГП ГОСТ 1050-2013</v>
          </cell>
          <cell r="B1066" t="str">
            <v>КРУГ 34 ст 20</v>
          </cell>
          <cell r="C1066" t="str">
            <v>т</v>
          </cell>
          <cell r="D1066">
            <v>0</v>
          </cell>
          <cell r="E1066">
            <v>2.2349999999999999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2.2349999999999999</v>
          </cell>
          <cell r="K1066">
            <v>41250</v>
          </cell>
          <cell r="L1066">
            <v>110632.5</v>
          </cell>
          <cell r="M1066">
            <v>0</v>
          </cell>
          <cell r="N1066" t="str">
            <v>НХ</v>
          </cell>
        </row>
        <row r="1067">
          <cell r="A1067" t="str">
            <v>Перемещение товаров 00000020018 от 26.02.2026 11:25:45</v>
          </cell>
          <cell r="D1067">
            <v>0</v>
          </cell>
          <cell r="J1067">
            <v>0</v>
          </cell>
          <cell r="L1067">
            <v>0</v>
          </cell>
          <cell r="M1067">
            <v>0</v>
          </cell>
          <cell r="N1067" t="str">
            <v/>
          </cell>
        </row>
        <row r="1068">
          <cell r="A1068" t="str">
            <v>КРУГ 340 СТО ВТЗ 53570464.10-2021/30ХМА ГОСТ 4543-2016</v>
          </cell>
          <cell r="B1068" t="str">
            <v>КРУГ 340 ст 30ХМА</v>
          </cell>
          <cell r="C1068" t="str">
            <v>т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20.062000000000001</v>
          </cell>
          <cell r="J1068">
            <v>20.062000000000001</v>
          </cell>
          <cell r="K1068">
            <v>57720.912255341784</v>
          </cell>
          <cell r="L1068">
            <v>1389596.3300000003</v>
          </cell>
          <cell r="M1068">
            <v>0</v>
          </cell>
          <cell r="N1068" t="str">
            <v>НХ</v>
          </cell>
        </row>
        <row r="1069">
          <cell r="A1069" t="str">
            <v>КРУГ 36 ГОСТ 2590-2006/35 2ГП ГОСТ 1050-2013</v>
          </cell>
          <cell r="B1069" t="str">
            <v>КРУГ 36 ст 35</v>
          </cell>
          <cell r="C1069" t="str">
            <v>т</v>
          </cell>
          <cell r="D1069">
            <v>0</v>
          </cell>
          <cell r="E1069">
            <v>0</v>
          </cell>
          <cell r="F1069">
            <v>0.315</v>
          </cell>
          <cell r="G1069">
            <v>0</v>
          </cell>
          <cell r="H1069">
            <v>0</v>
          </cell>
          <cell r="I1069">
            <v>0</v>
          </cell>
          <cell r="J1069">
            <v>0.315</v>
          </cell>
          <cell r="K1069">
            <v>43750</v>
          </cell>
          <cell r="L1069">
            <v>16537.5</v>
          </cell>
          <cell r="M1069">
            <v>0</v>
          </cell>
          <cell r="N1069" t="str">
            <v>НХ</v>
          </cell>
        </row>
        <row r="1070">
          <cell r="A1070" t="str">
            <v>Перемещение товаров 00000051151 от 17.06.2025 13:44:27</v>
          </cell>
          <cell r="D1070">
            <v>0</v>
          </cell>
          <cell r="J1070">
            <v>0</v>
          </cell>
          <cell r="L1070">
            <v>0</v>
          </cell>
          <cell r="M1070">
            <v>0</v>
          </cell>
          <cell r="N1070" t="str">
            <v/>
          </cell>
        </row>
        <row r="1071">
          <cell r="A1071" t="str">
            <v>КРУГ 38х6000 ГОСТ 2590-2006/Ст5сп ГОСТ 380-2005</v>
          </cell>
          <cell r="B1071" t="str">
            <v>КРУГ 38 ст Ст5сп</v>
          </cell>
          <cell r="C1071" t="str">
            <v>т</v>
          </cell>
          <cell r="D1071">
            <v>0</v>
          </cell>
          <cell r="E1071">
            <v>0</v>
          </cell>
          <cell r="F1071">
            <v>0</v>
          </cell>
          <cell r="G1071">
            <v>5.78</v>
          </cell>
          <cell r="H1071">
            <v>0</v>
          </cell>
          <cell r="I1071">
            <v>0</v>
          </cell>
          <cell r="J1071">
            <v>5.78</v>
          </cell>
          <cell r="K1071">
            <v>40260.160034602071</v>
          </cell>
          <cell r="L1071">
            <v>279244.46999999997</v>
          </cell>
          <cell r="M1071">
            <v>0</v>
          </cell>
          <cell r="N1071" t="str">
            <v>НХ</v>
          </cell>
        </row>
        <row r="1072">
          <cell r="A1072" t="str">
            <v>Комплектация номенклатуры 00000002087 от 31.03.2025 23:59:58</v>
          </cell>
          <cell r="D1072">
            <v>0</v>
          </cell>
          <cell r="J1072">
            <v>0</v>
          </cell>
          <cell r="L1072">
            <v>0</v>
          </cell>
          <cell r="M1072">
            <v>0</v>
          </cell>
          <cell r="N1072" t="str">
            <v/>
          </cell>
        </row>
        <row r="1073">
          <cell r="A1073" t="str">
            <v>Поступление товаров и услуг 00000012940 от 06.03.2025 23:59:59</v>
          </cell>
          <cell r="D1073">
            <v>0</v>
          </cell>
          <cell r="J1073">
            <v>0</v>
          </cell>
          <cell r="L1073">
            <v>0</v>
          </cell>
          <cell r="M1073">
            <v>0</v>
          </cell>
          <cell r="N1073" t="str">
            <v/>
          </cell>
        </row>
        <row r="1074">
          <cell r="A1074" t="str">
            <v>КРУГ 40 ГОСТ 21488-97/В95 ГОСТ 4784-97</v>
          </cell>
          <cell r="B1074" t="str">
            <v>КРУГ 40 ст В95</v>
          </cell>
          <cell r="C1074" t="str">
            <v>т</v>
          </cell>
          <cell r="D1074">
            <v>0</v>
          </cell>
          <cell r="E1074">
            <v>0</v>
          </cell>
          <cell r="F1074">
            <v>0</v>
          </cell>
          <cell r="G1074">
            <v>0.309</v>
          </cell>
          <cell r="H1074">
            <v>0</v>
          </cell>
          <cell r="I1074">
            <v>0</v>
          </cell>
          <cell r="J1074">
            <v>0.309</v>
          </cell>
          <cell r="K1074">
            <v>686858.33333333337</v>
          </cell>
          <cell r="L1074">
            <v>254687.07</v>
          </cell>
          <cell r="M1074">
            <v>0</v>
          </cell>
          <cell r="N1074" t="str">
            <v>ГОЗ</v>
          </cell>
        </row>
        <row r="1075">
          <cell r="A1075" t="str">
            <v>Поступление товаров и услуг 00000011116 от 27.02.2025 23:59:59</v>
          </cell>
          <cell r="D1075">
            <v>0</v>
          </cell>
          <cell r="J1075">
            <v>0</v>
          </cell>
          <cell r="L1075">
            <v>0</v>
          </cell>
          <cell r="M1075">
            <v>0</v>
          </cell>
          <cell r="N1075" t="str">
            <v/>
          </cell>
        </row>
        <row r="1076">
          <cell r="A1076" t="str">
            <v>КРУГ 40 ГОСТ 21488-97/Д1 ГОСТ 4784-97</v>
          </cell>
          <cell r="B1076" t="str">
            <v>КРУГ 40 ст Д1</v>
          </cell>
          <cell r="C1076" t="str">
            <v>т</v>
          </cell>
          <cell r="D1076">
            <v>0</v>
          </cell>
          <cell r="E1076">
            <v>0</v>
          </cell>
          <cell r="F1076">
            <v>0</v>
          </cell>
          <cell r="G1076">
            <v>3.6680000000000001</v>
          </cell>
          <cell r="H1076">
            <v>0</v>
          </cell>
          <cell r="I1076">
            <v>0</v>
          </cell>
          <cell r="J1076">
            <v>3.6680000000000001</v>
          </cell>
          <cell r="K1076">
            <v>338875</v>
          </cell>
          <cell r="L1076">
            <v>1491592.2</v>
          </cell>
          <cell r="M1076">
            <v>0</v>
          </cell>
          <cell r="N1076" t="str">
            <v>ГОЗ</v>
          </cell>
        </row>
        <row r="1077">
          <cell r="A1077" t="str">
            <v>Поступление товаров и услуг 00000020495 от 22.04.2025 23:59:59</v>
          </cell>
          <cell r="D1077">
            <v>0</v>
          </cell>
          <cell r="J1077">
            <v>0</v>
          </cell>
          <cell r="L1077">
            <v>0</v>
          </cell>
          <cell r="M1077">
            <v>0</v>
          </cell>
          <cell r="N1077" t="str">
            <v/>
          </cell>
        </row>
        <row r="1078">
          <cell r="A1078" t="str">
            <v>Поступление товаров и услуг 00000006910 от 03.02.2025 23:59:59</v>
          </cell>
          <cell r="D1078">
            <v>0</v>
          </cell>
          <cell r="J1078">
            <v>0</v>
          </cell>
          <cell r="L1078">
            <v>0</v>
          </cell>
          <cell r="M1078">
            <v>0</v>
          </cell>
          <cell r="N1078" t="str">
            <v/>
          </cell>
        </row>
        <row r="1079">
          <cell r="A1079" t="str">
            <v>КРУГ 40 ГОСТ 2590-2006/40Х 2ГП ГОСТ 4543-2016</v>
          </cell>
          <cell r="B1079" t="str">
            <v>КРУГ 40 ст 40Х</v>
          </cell>
          <cell r="C1079" t="str">
            <v>т</v>
          </cell>
          <cell r="D1079">
            <v>0</v>
          </cell>
          <cell r="E1079">
            <v>0.315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0.315</v>
          </cell>
          <cell r="K1079">
            <v>49423.703703703708</v>
          </cell>
          <cell r="L1079">
            <v>18682.160000000003</v>
          </cell>
          <cell r="M1079">
            <v>0.71</v>
          </cell>
          <cell r="N1079" t="str">
            <v>ГОЗ</v>
          </cell>
        </row>
        <row r="1080">
          <cell r="A1080" t="str">
            <v>Перемещение товаров 00000119096 от 03.12.2025 13:29:51</v>
          </cell>
          <cell r="D1080">
            <v>0</v>
          </cell>
          <cell r="J1080">
            <v>0</v>
          </cell>
          <cell r="L1080">
            <v>0</v>
          </cell>
          <cell r="M1080">
            <v>0</v>
          </cell>
          <cell r="N1080" t="str">
            <v/>
          </cell>
        </row>
        <row r="1081">
          <cell r="A1081" t="str">
            <v>КРУГ 40х6000 ГОСТ 2590-2006/40Х 2ГП ГОСТ 4543-2016</v>
          </cell>
          <cell r="B1081" t="str">
            <v>КРУГ 40 ст 40Х</v>
          </cell>
          <cell r="C1081" t="str">
            <v>т</v>
          </cell>
          <cell r="D1081">
            <v>0</v>
          </cell>
          <cell r="E1081">
            <v>0</v>
          </cell>
          <cell r="F1081">
            <v>2.48</v>
          </cell>
          <cell r="G1081">
            <v>0</v>
          </cell>
          <cell r="H1081">
            <v>0</v>
          </cell>
          <cell r="I1081">
            <v>0</v>
          </cell>
          <cell r="J1081">
            <v>2.48</v>
          </cell>
          <cell r="K1081">
            <v>35833.333333333336</v>
          </cell>
          <cell r="L1081">
            <v>106640</v>
          </cell>
          <cell r="M1081">
            <v>1.69</v>
          </cell>
          <cell r="N1081" t="str">
            <v>ГОЗ</v>
          </cell>
        </row>
        <row r="1082">
          <cell r="A1082" t="str">
            <v>Поступление товаров и услуг 00000047577 от 30.09.2025 12:00:00</v>
          </cell>
          <cell r="D1082">
            <v>0</v>
          </cell>
          <cell r="J1082">
            <v>0</v>
          </cell>
          <cell r="L1082">
            <v>0</v>
          </cell>
          <cell r="M1082">
            <v>0</v>
          </cell>
          <cell r="N1082" t="str">
            <v/>
          </cell>
        </row>
        <row r="1083">
          <cell r="A1083" t="str">
            <v>КРУГ 42х6000 ГОСТ 2590-2006/30 ГОСТ 1050-2013</v>
          </cell>
          <cell r="B1083" t="str">
            <v>КРУГ 42 ст 30</v>
          </cell>
          <cell r="C1083" t="str">
            <v>т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2.105</v>
          </cell>
          <cell r="I1083">
            <v>0</v>
          </cell>
          <cell r="J1083">
            <v>2.105</v>
          </cell>
          <cell r="K1083">
            <v>50000</v>
          </cell>
          <cell r="L1083">
            <v>126300</v>
          </cell>
          <cell r="M1083">
            <v>0</v>
          </cell>
          <cell r="N1083" t="str">
            <v>НХ</v>
          </cell>
        </row>
        <row r="1084">
          <cell r="A1084" t="str">
            <v>Поступление товаров и услуг 00000073128 от 19.10.2024 23:59:59</v>
          </cell>
          <cell r="D1084">
            <v>0</v>
          </cell>
          <cell r="J1084">
            <v>0</v>
          </cell>
          <cell r="L1084">
            <v>0</v>
          </cell>
          <cell r="M1084">
            <v>0</v>
          </cell>
          <cell r="N1084" t="str">
            <v/>
          </cell>
        </row>
        <row r="1085">
          <cell r="A1085" t="str">
            <v>КРУГ 45 ГОСТ 2590-2006/10Х17Н13М2Т 2ГП-УЗ ГОСТ 5949-2018</v>
          </cell>
          <cell r="B1085" t="str">
            <v>КРУГ 45 ст 10Х17Н13М2Т</v>
          </cell>
          <cell r="C1085" t="str">
            <v>т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0.83099999999999996</v>
          </cell>
          <cell r="J1085">
            <v>0.83099999999999996</v>
          </cell>
          <cell r="K1085">
            <v>423477.25631768955</v>
          </cell>
          <cell r="L1085">
            <v>422291.51999999996</v>
          </cell>
          <cell r="M1085">
            <v>0</v>
          </cell>
          <cell r="N1085" t="str">
            <v>НХ</v>
          </cell>
        </row>
        <row r="1086">
          <cell r="A1086" t="str">
            <v>КРУГ 45х(1780х3)/50Х3 ТС 2102-2025</v>
          </cell>
          <cell r="B1086" t="str">
            <v>КРУГ 45 ст 50Х3</v>
          </cell>
          <cell r="C1086" t="str">
            <v>т</v>
          </cell>
          <cell r="D1086">
            <v>0</v>
          </cell>
          <cell r="E1086">
            <v>2.5</v>
          </cell>
          <cell r="F1086">
            <v>9.1300000000000008</v>
          </cell>
          <cell r="G1086">
            <v>0</v>
          </cell>
          <cell r="H1086">
            <v>0</v>
          </cell>
          <cell r="I1086">
            <v>0</v>
          </cell>
          <cell r="J1086">
            <v>11.63</v>
          </cell>
          <cell r="K1086">
            <v>87500</v>
          </cell>
          <cell r="L1086">
            <v>1221150</v>
          </cell>
          <cell r="M1086">
            <v>11.17</v>
          </cell>
          <cell r="N1086" t="str">
            <v>ГОЗ</v>
          </cell>
        </row>
        <row r="1087">
          <cell r="A1087" t="str">
            <v>Поступление товаров и услуг 00000059241 от 20.12.2025 23:59:59</v>
          </cell>
          <cell r="D1087">
            <v>0</v>
          </cell>
          <cell r="J1087">
            <v>0</v>
          </cell>
          <cell r="L1087">
            <v>0</v>
          </cell>
          <cell r="M1087">
            <v>0</v>
          </cell>
          <cell r="N1087" t="str">
            <v/>
          </cell>
        </row>
        <row r="1088">
          <cell r="A1088" t="str">
            <v>Поступление товаров и услуг 00000054203 от 23.11.2025 23:59:59</v>
          </cell>
          <cell r="D1088">
            <v>0</v>
          </cell>
          <cell r="J1088">
            <v>0</v>
          </cell>
          <cell r="L1088">
            <v>0</v>
          </cell>
          <cell r="M1088">
            <v>0</v>
          </cell>
          <cell r="N1088" t="str">
            <v/>
          </cell>
        </row>
        <row r="1089">
          <cell r="A1089" t="str">
            <v>Перемещение товаров 00000035774 от 03.04.2026 10:00:00</v>
          </cell>
          <cell r="D1089">
            <v>0</v>
          </cell>
          <cell r="J1089">
            <v>0</v>
          </cell>
          <cell r="L1089">
            <v>0</v>
          </cell>
          <cell r="M1089">
            <v>0</v>
          </cell>
          <cell r="N1089" t="str">
            <v/>
          </cell>
        </row>
        <row r="1090">
          <cell r="A1090" t="str">
            <v>КРУГ 52 ГОСТ 2590-2006/40Х ГОСТ 4543-2016</v>
          </cell>
          <cell r="B1090" t="str">
            <v>КРУГ 52 ст 40Х</v>
          </cell>
          <cell r="C1090" t="str">
            <v>т</v>
          </cell>
          <cell r="D1090">
            <v>0</v>
          </cell>
          <cell r="E1090">
            <v>0</v>
          </cell>
          <cell r="F1090">
            <v>2.68</v>
          </cell>
          <cell r="G1090">
            <v>0</v>
          </cell>
          <cell r="H1090">
            <v>0</v>
          </cell>
          <cell r="I1090">
            <v>0</v>
          </cell>
          <cell r="J1090">
            <v>2.68</v>
          </cell>
          <cell r="K1090">
            <v>35833.333333333336</v>
          </cell>
          <cell r="L1090">
            <v>115240.00000000001</v>
          </cell>
          <cell r="M1090">
            <v>0</v>
          </cell>
          <cell r="N1090" t="str">
            <v>НХ</v>
          </cell>
        </row>
        <row r="1091">
          <cell r="A1091" t="str">
            <v>Поступление товаров и услуг 00000045900 от 20.09.2025 23:59:59</v>
          </cell>
          <cell r="D1091">
            <v>0</v>
          </cell>
          <cell r="J1091">
            <v>0</v>
          </cell>
          <cell r="L1091">
            <v>0</v>
          </cell>
          <cell r="M1091">
            <v>0</v>
          </cell>
          <cell r="N1091" t="str">
            <v/>
          </cell>
        </row>
        <row r="1092">
          <cell r="A1092" t="str">
            <v>КРУГ 53 ГОСТ 2590-2006/15Н3МА-В Без заусенца ТУ 14-550-51-2015</v>
          </cell>
          <cell r="B1092" t="str">
            <v>КРУГ 53 ст 15Н3МА-В</v>
          </cell>
          <cell r="C1092" t="str">
            <v>т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2.5</v>
          </cell>
          <cell r="J1092">
            <v>2.5</v>
          </cell>
          <cell r="K1092">
            <v>82075.166666666672</v>
          </cell>
          <cell r="L1092">
            <v>246225.5</v>
          </cell>
          <cell r="M1092">
            <v>0</v>
          </cell>
          <cell r="N1092" t="str">
            <v>НХ</v>
          </cell>
        </row>
        <row r="1093">
          <cell r="A1093" t="str">
            <v>КРУГ 55 ГОСТ 2590-2006/9ХС а-2ГП ГОСТ 5950-2000</v>
          </cell>
          <cell r="B1093" t="str">
            <v>КРУГ 55 ст 9ХС</v>
          </cell>
          <cell r="C1093" t="str">
            <v>т</v>
          </cell>
          <cell r="D1093">
            <v>0</v>
          </cell>
          <cell r="E1093">
            <v>0</v>
          </cell>
          <cell r="F1093">
            <v>0</v>
          </cell>
          <cell r="G1093">
            <v>1.472</v>
          </cell>
          <cell r="H1093">
            <v>0</v>
          </cell>
          <cell r="I1093">
            <v>0</v>
          </cell>
          <cell r="J1093">
            <v>1.472</v>
          </cell>
          <cell r="K1093">
            <v>77916.666666666672</v>
          </cell>
          <cell r="L1093">
            <v>137632</v>
          </cell>
          <cell r="M1093">
            <v>0</v>
          </cell>
          <cell r="N1093" t="str">
            <v>НХ</v>
          </cell>
        </row>
        <row r="1094">
          <cell r="A1094" t="str">
            <v>Поступление товаров и услуг 00000016196 от 26.03.2025 23:59:59</v>
          </cell>
          <cell r="D1094">
            <v>0</v>
          </cell>
          <cell r="J1094">
            <v>0</v>
          </cell>
          <cell r="L1094">
            <v>0</v>
          </cell>
          <cell r="M1094">
            <v>0</v>
          </cell>
          <cell r="N1094" t="str">
            <v/>
          </cell>
        </row>
        <row r="1095">
          <cell r="A1095" t="str">
            <v>КРУГ 55х(1780х3)/50Х3 ТС 2102-2025</v>
          </cell>
          <cell r="B1095" t="str">
            <v>КРУГ 55 ст 50Х3</v>
          </cell>
          <cell r="C1095" t="str">
            <v>т</v>
          </cell>
          <cell r="D1095">
            <v>0</v>
          </cell>
          <cell r="E1095">
            <v>8.11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8.11</v>
          </cell>
          <cell r="K1095">
            <v>87500.000000000015</v>
          </cell>
          <cell r="L1095">
            <v>851550.00000000012</v>
          </cell>
          <cell r="M1095">
            <v>16.829999999999998</v>
          </cell>
          <cell r="N1095" t="str">
            <v>ГОЗ</v>
          </cell>
        </row>
        <row r="1096">
          <cell r="A1096" t="str">
            <v>Поступление товаров и услуг 00000060390 от 30.12.2025 15:15:46</v>
          </cell>
          <cell r="D1096">
            <v>0</v>
          </cell>
          <cell r="J1096">
            <v>0</v>
          </cell>
          <cell r="L1096">
            <v>0</v>
          </cell>
          <cell r="M1096">
            <v>0</v>
          </cell>
          <cell r="N1096" t="str">
            <v/>
          </cell>
        </row>
        <row r="1097">
          <cell r="A1097" t="str">
            <v>Поступление товаров и услуг 00000060235 от 28.12.2025 23:59:59</v>
          </cell>
          <cell r="D1097">
            <v>0</v>
          </cell>
          <cell r="J1097">
            <v>0</v>
          </cell>
          <cell r="L1097">
            <v>0</v>
          </cell>
          <cell r="M1097">
            <v>0</v>
          </cell>
          <cell r="N1097" t="str">
            <v/>
          </cell>
        </row>
        <row r="1098">
          <cell r="A1098" t="str">
            <v>КРУГ 56 ГОСТ 2590-2006/38ХС ГОСТ 4543-2016</v>
          </cell>
          <cell r="B1098" t="str">
            <v>КРУГ 56 ст 38ХС</v>
          </cell>
          <cell r="C1098" t="str">
            <v>т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2.8260000000000001</v>
          </cell>
          <cell r="J1098">
            <v>2.8260000000000001</v>
          </cell>
          <cell r="K1098">
            <v>61798.611111111109</v>
          </cell>
          <cell r="L1098">
            <v>209571.44999999998</v>
          </cell>
          <cell r="M1098">
            <v>0</v>
          </cell>
          <cell r="N1098" t="str">
            <v>НХ</v>
          </cell>
        </row>
        <row r="1099">
          <cell r="A1099" t="str">
            <v>КРУГ 56 ГОСТ 2590-2006/9ХС а-2ГП ГОСТ 5950-2000</v>
          </cell>
          <cell r="B1099" t="str">
            <v>КРУГ 56 ст 9ХС</v>
          </cell>
          <cell r="C1099" t="str">
            <v>т</v>
          </cell>
          <cell r="D1099">
            <v>0</v>
          </cell>
          <cell r="E1099">
            <v>0</v>
          </cell>
          <cell r="F1099">
            <v>0</v>
          </cell>
          <cell r="G1099">
            <v>1.524</v>
          </cell>
          <cell r="H1099">
            <v>0</v>
          </cell>
          <cell r="I1099">
            <v>0</v>
          </cell>
          <cell r="J1099">
            <v>1.524</v>
          </cell>
          <cell r="K1099">
            <v>77916.666666666672</v>
          </cell>
          <cell r="L1099">
            <v>142494</v>
          </cell>
          <cell r="M1099">
            <v>0</v>
          </cell>
          <cell r="N1099" t="str">
            <v>НХ</v>
          </cell>
        </row>
        <row r="1100">
          <cell r="A1100" t="str">
            <v>Поступление товаров и услуг 00000016196 от 26.03.2025 23:59:59</v>
          </cell>
          <cell r="D1100">
            <v>0</v>
          </cell>
          <cell r="J1100">
            <v>0</v>
          </cell>
          <cell r="L1100">
            <v>0</v>
          </cell>
          <cell r="M1100">
            <v>0</v>
          </cell>
          <cell r="N1100" t="str">
            <v/>
          </cell>
        </row>
        <row r="1101">
          <cell r="A1101" t="str">
            <v>КРУГ 56/18ХГР УЗ2 СС №1452-0/СС-2017</v>
          </cell>
          <cell r="B1101" t="str">
            <v>КРУГ 56 ст 18ХГР</v>
          </cell>
          <cell r="C1101" t="str">
            <v>т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2.5299999999999998</v>
          </cell>
          <cell r="J1101">
            <v>2.5299999999999998</v>
          </cell>
          <cell r="K1101">
            <v>48625.000000000007</v>
          </cell>
          <cell r="L1101">
            <v>147625.5</v>
          </cell>
          <cell r="M1101">
            <v>0</v>
          </cell>
          <cell r="N1101" t="str">
            <v>НХ</v>
          </cell>
        </row>
        <row r="1102">
          <cell r="A1102" t="str">
            <v>КРУГ 6 ГОСТ 7417-75/35 ГОСТ 1050-2013</v>
          </cell>
          <cell r="B1102" t="str">
            <v>КРУГ 6 ст 35</v>
          </cell>
          <cell r="C1102" t="str">
            <v>т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0.9</v>
          </cell>
          <cell r="J1102">
            <v>0.9</v>
          </cell>
          <cell r="K1102">
            <v>92701.388888888891</v>
          </cell>
          <cell r="L1102">
            <v>100117.5</v>
          </cell>
          <cell r="M1102">
            <v>0</v>
          </cell>
          <cell r="N1102" t="str">
            <v>НХ</v>
          </cell>
        </row>
        <row r="1103">
          <cell r="A1103" t="str">
            <v>Перемещение товаров 00000032929 от 01.04.2026 9:01:59</v>
          </cell>
          <cell r="D1103">
            <v>0</v>
          </cell>
          <cell r="J1103">
            <v>0</v>
          </cell>
          <cell r="L1103">
            <v>0</v>
          </cell>
          <cell r="M1103">
            <v>0</v>
          </cell>
          <cell r="N1103" t="str">
            <v/>
          </cell>
        </row>
        <row r="1104">
          <cell r="A1104" t="str">
            <v>КРУГ 60х6000 ГОСТ 2590-2006/20 2ГП ГОСТ 1050-2013</v>
          </cell>
          <cell r="B1104" t="str">
            <v>КРУГ 60 ст 20</v>
          </cell>
          <cell r="C1104" t="str">
            <v>т</v>
          </cell>
          <cell r="D1104">
            <v>0</v>
          </cell>
          <cell r="E1104">
            <v>0</v>
          </cell>
          <cell r="F1104">
            <v>0</v>
          </cell>
          <cell r="G1104">
            <v>12.43</v>
          </cell>
          <cell r="H1104">
            <v>0</v>
          </cell>
          <cell r="I1104">
            <v>0</v>
          </cell>
          <cell r="J1104">
            <v>12.43</v>
          </cell>
          <cell r="K1104">
            <v>40260.15888978279</v>
          </cell>
          <cell r="L1104">
            <v>600520.53</v>
          </cell>
          <cell r="M1104">
            <v>0</v>
          </cell>
          <cell r="N1104" t="str">
            <v>НХ</v>
          </cell>
        </row>
        <row r="1105">
          <cell r="A1105" t="str">
            <v>Комплектация номенклатуры 00000002108 от 31.03.2025 23:59:58</v>
          </cell>
          <cell r="D1105">
            <v>0</v>
          </cell>
          <cell r="J1105">
            <v>0</v>
          </cell>
          <cell r="L1105">
            <v>0</v>
          </cell>
          <cell r="M1105">
            <v>0</v>
          </cell>
          <cell r="N1105" t="str">
            <v/>
          </cell>
        </row>
        <row r="1106">
          <cell r="A1106" t="str">
            <v>Поступление товаров и услуг 00000012940 от 06.03.2025 23:59:59</v>
          </cell>
          <cell r="D1106">
            <v>0</v>
          </cell>
          <cell r="J1106">
            <v>0</v>
          </cell>
          <cell r="L1106">
            <v>0</v>
          </cell>
          <cell r="M1106">
            <v>0</v>
          </cell>
          <cell r="N1106" t="str">
            <v/>
          </cell>
        </row>
        <row r="1107">
          <cell r="A1107" t="str">
            <v>КРУГ 70 ГОСТ 2590-2006/14Х17Н2 ГОСТ 5949-2018</v>
          </cell>
          <cell r="B1107" t="str">
            <v>КРУГ 70 ст 14Х17Н2</v>
          </cell>
          <cell r="C1107" t="str">
            <v>т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0.77800000000000002</v>
          </cell>
          <cell r="J1107">
            <v>0.77800000000000002</v>
          </cell>
          <cell r="K1107">
            <v>258291.66666666669</v>
          </cell>
          <cell r="L1107">
            <v>241141.1</v>
          </cell>
          <cell r="M1107">
            <v>0</v>
          </cell>
          <cell r="N1107" t="str">
            <v>НХ</v>
          </cell>
        </row>
        <row r="1108">
          <cell r="A1108" t="str">
            <v>КРУГ 75 ГОСТ 21488-97/В95 ГОСТ 4784-97</v>
          </cell>
          <cell r="B1108" t="str">
            <v>КРУГ 75 ст В95</v>
          </cell>
          <cell r="C1108" t="str">
            <v>т</v>
          </cell>
          <cell r="D1108">
            <v>0</v>
          </cell>
          <cell r="E1108">
            <v>0</v>
          </cell>
          <cell r="F1108">
            <v>0.185</v>
          </cell>
          <cell r="G1108">
            <v>0</v>
          </cell>
          <cell r="H1108">
            <v>0</v>
          </cell>
          <cell r="I1108">
            <v>0</v>
          </cell>
          <cell r="J1108">
            <v>0.185</v>
          </cell>
          <cell r="K1108">
            <v>491008.33333333337</v>
          </cell>
          <cell r="L1108">
            <v>109003.85</v>
          </cell>
          <cell r="M1108">
            <v>0</v>
          </cell>
          <cell r="N1108" t="str">
            <v>НХ</v>
          </cell>
        </row>
        <row r="1109">
          <cell r="A1109" t="str">
            <v>Поступление товаров и услуг 00000044018 от 18.09.2025 23:59:59</v>
          </cell>
          <cell r="D1109">
            <v>0</v>
          </cell>
          <cell r="J1109">
            <v>0</v>
          </cell>
          <cell r="L1109">
            <v>0</v>
          </cell>
          <cell r="M1109">
            <v>0</v>
          </cell>
          <cell r="N1109" t="str">
            <v/>
          </cell>
        </row>
        <row r="1110">
          <cell r="A1110" t="str">
            <v>КРУГ 8 DIN EN 10060-2004/AISI 420 ASTM A276</v>
          </cell>
          <cell r="B1110" t="str">
            <v>КРУГ 8 ст AISI 420</v>
          </cell>
          <cell r="C1110" t="str">
            <v>т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3.984</v>
          </cell>
          <cell r="I1110">
            <v>0</v>
          </cell>
          <cell r="J1110">
            <v>3.984</v>
          </cell>
          <cell r="K1110">
            <v>145590.27777777778</v>
          </cell>
          <cell r="L1110">
            <v>696037.99999999988</v>
          </cell>
          <cell r="M1110">
            <v>0</v>
          </cell>
          <cell r="N1110" t="str">
            <v>НХ</v>
          </cell>
        </row>
        <row r="1111">
          <cell r="A1111" t="str">
            <v>Поступление товаров и услуг 00000057750 от 27.08.2024 23:59:59</v>
          </cell>
          <cell r="D1111">
            <v>0</v>
          </cell>
          <cell r="J1111">
            <v>0</v>
          </cell>
          <cell r="L1111">
            <v>0</v>
          </cell>
          <cell r="M1111">
            <v>0</v>
          </cell>
          <cell r="N1111" t="str">
            <v/>
          </cell>
        </row>
        <row r="1112">
          <cell r="A1112" t="str">
            <v>КРУГ 80х6000 ГОСТ 2590-2006/13ХФА 2ГП ГОСТ 4543-2016</v>
          </cell>
          <cell r="B1112" t="str">
            <v>КРУГ 80 ст 13ХФА</v>
          </cell>
          <cell r="C1112" t="str">
            <v>т</v>
          </cell>
          <cell r="D1112">
            <v>0</v>
          </cell>
          <cell r="E1112">
            <v>2.4329999999999998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2.4329999999999998</v>
          </cell>
          <cell r="K1112">
            <v>40226.099465680229</v>
          </cell>
          <cell r="L1112">
            <v>117444.11999999998</v>
          </cell>
          <cell r="M1112">
            <v>0</v>
          </cell>
          <cell r="N1112" t="str">
            <v>ГОЗ</v>
          </cell>
        </row>
        <row r="1113">
          <cell r="A1113" t="str">
            <v>Комплектация номенклатуры 00000010311 от 31.12.2025 23:59:58</v>
          </cell>
          <cell r="D1113">
            <v>0</v>
          </cell>
          <cell r="J1113">
            <v>0</v>
          </cell>
          <cell r="L1113">
            <v>0</v>
          </cell>
          <cell r="M1113">
            <v>0</v>
          </cell>
          <cell r="N1113" t="str">
            <v/>
          </cell>
        </row>
        <row r="1114">
          <cell r="A1114" t="str">
            <v>Комплектация номенклатуры 00000010310 от 31.12.2025 23:59:58</v>
          </cell>
          <cell r="D1114">
            <v>0</v>
          </cell>
          <cell r="J1114">
            <v>0</v>
          </cell>
          <cell r="L1114">
            <v>0</v>
          </cell>
          <cell r="M1114">
            <v>0</v>
          </cell>
          <cell r="N1114" t="str">
            <v/>
          </cell>
        </row>
        <row r="1115">
          <cell r="A1115" t="str">
            <v>Поступление товаров и услуг 00000057232 от 11.12.2025 23:59:59</v>
          </cell>
          <cell r="D1115">
            <v>0</v>
          </cell>
          <cell r="J1115">
            <v>0</v>
          </cell>
          <cell r="L1115">
            <v>0</v>
          </cell>
          <cell r="M1115">
            <v>0</v>
          </cell>
          <cell r="N1115" t="str">
            <v/>
          </cell>
        </row>
        <row r="1116">
          <cell r="A1116" t="str">
            <v>Поступление товаров и услуг 00000057245 от 10.12.2025 23:59:59</v>
          </cell>
          <cell r="D1116">
            <v>0</v>
          </cell>
          <cell r="J1116">
            <v>0</v>
          </cell>
          <cell r="L1116">
            <v>0</v>
          </cell>
          <cell r="M1116">
            <v>0</v>
          </cell>
          <cell r="N1116" t="str">
            <v/>
          </cell>
        </row>
        <row r="1117">
          <cell r="A1117" t="str">
            <v>КРУГ 80х6000 ГОСТ 2590-2006/30ХГСА 2ГП ГОСТ 4543-2016</v>
          </cell>
          <cell r="B1117" t="str">
            <v>КРУГ 80 ст 30ХГСА</v>
          </cell>
          <cell r="C1117" t="str">
            <v>т</v>
          </cell>
          <cell r="D1117">
            <v>0</v>
          </cell>
          <cell r="E1117">
            <v>0</v>
          </cell>
          <cell r="F1117">
            <v>0</v>
          </cell>
          <cell r="G1117">
            <v>5.8860000000000001</v>
          </cell>
          <cell r="H1117">
            <v>0</v>
          </cell>
          <cell r="I1117">
            <v>0</v>
          </cell>
          <cell r="J1117">
            <v>5.8860000000000001</v>
          </cell>
          <cell r="K1117">
            <v>58216.060709027071</v>
          </cell>
          <cell r="L1117">
            <v>411191.68</v>
          </cell>
          <cell r="M1117">
            <v>0</v>
          </cell>
          <cell r="N1117" t="str">
            <v>НХ</v>
          </cell>
        </row>
        <row r="1118">
          <cell r="A1118" t="str">
            <v>Комплектация номенклатуры 00000002105 от 31.03.2025 23:59:58</v>
          </cell>
          <cell r="D1118">
            <v>0</v>
          </cell>
          <cell r="J1118">
            <v>0</v>
          </cell>
          <cell r="L1118">
            <v>0</v>
          </cell>
          <cell r="M1118">
            <v>0</v>
          </cell>
          <cell r="N1118" t="str">
            <v/>
          </cell>
        </row>
        <row r="1119">
          <cell r="A1119" t="str">
            <v>Поступление товаров и услуг 00000012942 от 08.03.2025 23:59:59</v>
          </cell>
          <cell r="D1119">
            <v>0</v>
          </cell>
          <cell r="J1119">
            <v>0</v>
          </cell>
          <cell r="L1119">
            <v>0</v>
          </cell>
          <cell r="M1119">
            <v>0</v>
          </cell>
          <cell r="N1119" t="str">
            <v/>
          </cell>
        </row>
        <row r="1120">
          <cell r="A1120" t="str">
            <v>КРУГ 85х6000 ГОСТ 2590-2006/40ХН 2ГП ГОСТ 4543-2016</v>
          </cell>
          <cell r="B1120" t="str">
            <v>КРУГ 85 ст 40ХН</v>
          </cell>
          <cell r="C1120" t="str">
            <v>т</v>
          </cell>
          <cell r="D1120">
            <v>0</v>
          </cell>
          <cell r="E1120">
            <v>0</v>
          </cell>
          <cell r="F1120">
            <v>1.585</v>
          </cell>
          <cell r="G1120">
            <v>0</v>
          </cell>
          <cell r="H1120">
            <v>0</v>
          </cell>
          <cell r="I1120">
            <v>0</v>
          </cell>
          <cell r="J1120">
            <v>1.585</v>
          </cell>
          <cell r="K1120">
            <v>65063.601472134607</v>
          </cell>
          <cell r="L1120">
            <v>123750.97000000002</v>
          </cell>
          <cell r="M1120">
            <v>0</v>
          </cell>
          <cell r="N1120" t="str">
            <v>НХ</v>
          </cell>
        </row>
        <row r="1121">
          <cell r="A1121" t="str">
            <v>Комплектация номенклатуры 00000005385 от 30.06.2025 23:59:58</v>
          </cell>
          <cell r="D1121">
            <v>0</v>
          </cell>
          <cell r="J1121">
            <v>0</v>
          </cell>
          <cell r="L1121">
            <v>0</v>
          </cell>
          <cell r="M1121">
            <v>0</v>
          </cell>
          <cell r="N1121" t="str">
            <v/>
          </cell>
        </row>
        <row r="1122">
          <cell r="A1122" t="str">
            <v>Комплектация номенклатуры 00000005384 от 30.06.2025 23:59:58</v>
          </cell>
          <cell r="D1122">
            <v>0</v>
          </cell>
          <cell r="J1122">
            <v>0</v>
          </cell>
          <cell r="L1122">
            <v>0</v>
          </cell>
          <cell r="M1122">
            <v>0</v>
          </cell>
          <cell r="N1122" t="str">
            <v/>
          </cell>
        </row>
        <row r="1123">
          <cell r="A1123" t="str">
            <v>Комплектация номенклатуры 00000005383 от 30.06.2025 23:59:58</v>
          </cell>
          <cell r="D1123">
            <v>0</v>
          </cell>
          <cell r="J1123">
            <v>0</v>
          </cell>
          <cell r="L1123">
            <v>0</v>
          </cell>
          <cell r="M1123">
            <v>0</v>
          </cell>
          <cell r="N1123" t="str">
            <v/>
          </cell>
        </row>
        <row r="1124">
          <cell r="A1124" t="str">
            <v>Поступление товаров и услуг 00000029047 от 10.06.2025 23:59:59</v>
          </cell>
          <cell r="D1124">
            <v>0</v>
          </cell>
          <cell r="J1124">
            <v>0</v>
          </cell>
          <cell r="L1124">
            <v>0</v>
          </cell>
          <cell r="M1124">
            <v>0</v>
          </cell>
          <cell r="N1124" t="str">
            <v/>
          </cell>
        </row>
        <row r="1125">
          <cell r="A1125" t="str">
            <v>Поступление товаров и услуг 00000028916 от 02.06.2025 23:59:59</v>
          </cell>
          <cell r="D1125">
            <v>0</v>
          </cell>
          <cell r="J1125">
            <v>0</v>
          </cell>
          <cell r="L1125">
            <v>0</v>
          </cell>
          <cell r="M1125">
            <v>0</v>
          </cell>
          <cell r="N1125" t="str">
            <v/>
          </cell>
        </row>
        <row r="1126">
          <cell r="A1126" t="str">
            <v>Перемещение товаров 00000050336 от 22.05.2026 0:00:00</v>
          </cell>
          <cell r="D1126">
            <v>0</v>
          </cell>
          <cell r="J1126">
            <v>0</v>
          </cell>
          <cell r="L1126">
            <v>0</v>
          </cell>
          <cell r="M1126">
            <v>0</v>
          </cell>
          <cell r="N1126" t="str">
            <v/>
          </cell>
        </row>
        <row r="1127">
          <cell r="A1127" t="str">
            <v>Перемещение товаров 00000032929 от 01.04.2026 9:01:59</v>
          </cell>
          <cell r="D1127">
            <v>0</v>
          </cell>
          <cell r="J1127">
            <v>0</v>
          </cell>
          <cell r="L1127">
            <v>0</v>
          </cell>
          <cell r="M1127">
            <v>0</v>
          </cell>
          <cell r="N1127" t="str">
            <v/>
          </cell>
        </row>
        <row r="1128">
          <cell r="A1128" t="str">
            <v>КРУГ h11-КД 45х1760 ГОСТ 7417-75/60С2А ГОСТ 14959-2016</v>
          </cell>
          <cell r="B1128" t="str">
            <v>КРУГ 45 ст 60С2А</v>
          </cell>
          <cell r="C1128" t="str">
            <v>т</v>
          </cell>
          <cell r="D1128">
            <v>21.978000000000002</v>
          </cell>
          <cell r="E1128">
            <v>0</v>
          </cell>
          <cell r="F1128">
            <v>0</v>
          </cell>
          <cell r="G1128">
            <v>2.48</v>
          </cell>
          <cell r="H1128">
            <v>0</v>
          </cell>
          <cell r="I1128">
            <v>0</v>
          </cell>
          <cell r="J1128">
            <v>24.458000000000002</v>
          </cell>
          <cell r="K1128">
            <v>96750</v>
          </cell>
          <cell r="L1128">
            <v>287928</v>
          </cell>
          <cell r="M1128">
            <v>0.26</v>
          </cell>
          <cell r="N1128" t="str">
            <v>ГОЗ</v>
          </cell>
        </row>
        <row r="1129">
          <cell r="A1129" t="str">
            <v>Перемещение товаров 00000035701 от 28.04.2026 11:30:39</v>
          </cell>
          <cell r="D1129">
            <v>0</v>
          </cell>
          <cell r="J1129">
            <v>0</v>
          </cell>
          <cell r="L1129">
            <v>0</v>
          </cell>
          <cell r="M1129">
            <v>0</v>
          </cell>
          <cell r="N1129" t="str">
            <v/>
          </cell>
        </row>
        <row r="1130">
          <cell r="A1130" t="str">
            <v>Поступление товаров и услуг 00000022246 от 03.05.2025 23:59:59</v>
          </cell>
          <cell r="D1130">
            <v>0</v>
          </cell>
          <cell r="J1130">
            <v>0</v>
          </cell>
          <cell r="L1130">
            <v>0</v>
          </cell>
          <cell r="M1130">
            <v>0</v>
          </cell>
          <cell r="N1130" t="str">
            <v/>
          </cell>
        </row>
        <row r="1131">
          <cell r="A1131" t="str">
            <v>Поступление товаров и услуг 00000020799 от 24.04.2025 23:59:59</v>
          </cell>
          <cell r="D1131">
            <v>0</v>
          </cell>
          <cell r="J1131">
            <v>0</v>
          </cell>
          <cell r="L1131">
            <v>0</v>
          </cell>
          <cell r="M1131">
            <v>0</v>
          </cell>
          <cell r="N1131" t="str">
            <v/>
          </cell>
        </row>
        <row r="1132">
          <cell r="A1132" t="str">
            <v>КРУГ h11-КД 55х(1760х2) ГОСТ 7417-75/60С2Н2А В-КМС 1-3А ГОСТ 14959-2016</v>
          </cell>
          <cell r="B1132" t="str">
            <v>КРУГ 55 ст 60С2Н2А</v>
          </cell>
          <cell r="C1132" t="str">
            <v>т</v>
          </cell>
          <cell r="D1132">
            <v>0</v>
          </cell>
          <cell r="E1132">
            <v>0</v>
          </cell>
          <cell r="F1132">
            <v>17.55</v>
          </cell>
          <cell r="G1132">
            <v>0</v>
          </cell>
          <cell r="H1132">
            <v>0</v>
          </cell>
          <cell r="I1132">
            <v>0</v>
          </cell>
          <cell r="J1132">
            <v>17.55</v>
          </cell>
          <cell r="K1132">
            <v>161666.66666666669</v>
          </cell>
          <cell r="L1132">
            <v>3404700.0000000005</v>
          </cell>
          <cell r="M1132">
            <v>0</v>
          </cell>
          <cell r="N1132" t="str">
            <v>НХ</v>
          </cell>
        </row>
        <row r="1133">
          <cell r="A1133" t="str">
            <v>Поступление товаров и услуг 00000034335 от 17.07.2025 13:36:43</v>
          </cell>
          <cell r="D1133">
            <v>0</v>
          </cell>
          <cell r="J1133">
            <v>0</v>
          </cell>
          <cell r="L1133">
            <v>0</v>
          </cell>
          <cell r="M1133">
            <v>0</v>
          </cell>
          <cell r="N1133" t="str">
            <v/>
          </cell>
        </row>
        <row r="1134">
          <cell r="A1134" t="str">
            <v>Поступление товаров и услуг 00000029832 от 20.06.2025 23:59:59</v>
          </cell>
          <cell r="D1134">
            <v>0</v>
          </cell>
          <cell r="J1134">
            <v>0</v>
          </cell>
          <cell r="L1134">
            <v>0</v>
          </cell>
          <cell r="M1134">
            <v>0</v>
          </cell>
          <cell r="N1134" t="str">
            <v/>
          </cell>
        </row>
        <row r="1135">
          <cell r="A1135" t="str">
            <v>КРУГ h11-МД 32х5500 ГОСТ 7417-75/35ХГСА В-УЗ2 ГОСТ 4543-2016</v>
          </cell>
          <cell r="B1135" t="str">
            <v>КРУГ 32 ст 35ХГСА</v>
          </cell>
          <cell r="C1135" t="str">
            <v>т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0.89500000000000002</v>
          </cell>
          <cell r="J1135">
            <v>0.89500000000000002</v>
          </cell>
          <cell r="K1135">
            <v>83517.402234636887</v>
          </cell>
          <cell r="L1135">
            <v>89697.690000000017</v>
          </cell>
          <cell r="M1135">
            <v>0</v>
          </cell>
          <cell r="N1135" t="str">
            <v>НХ</v>
          </cell>
        </row>
        <row r="1136">
          <cell r="A1136" t="str">
            <v>КРУГ h11-НД 12 ГОСТ 7417-75/30ХРА ОСТ 3-98-80</v>
          </cell>
          <cell r="B1136" t="str">
            <v>КРУГ 12 ст 30ХРА</v>
          </cell>
          <cell r="C1136" t="str">
            <v>т</v>
          </cell>
          <cell r="D1136">
            <v>0</v>
          </cell>
          <cell r="E1136">
            <v>0</v>
          </cell>
          <cell r="F1136">
            <v>0.27</v>
          </cell>
          <cell r="G1136">
            <v>0</v>
          </cell>
          <cell r="H1136">
            <v>0</v>
          </cell>
          <cell r="I1136">
            <v>0</v>
          </cell>
          <cell r="J1136">
            <v>0.27</v>
          </cell>
          <cell r="K1136">
            <v>27716.666666666668</v>
          </cell>
          <cell r="L1136">
            <v>8980.2000000000007</v>
          </cell>
          <cell r="M1136">
            <v>1.1399999999999999</v>
          </cell>
          <cell r="N1136" t="str">
            <v>ГОЗ</v>
          </cell>
        </row>
        <row r="1137">
          <cell r="A1137" t="str">
            <v>Поступление товаров и услуг 00000053707 от 11.11.2025 23:59:59</v>
          </cell>
          <cell r="D1137">
            <v>0</v>
          </cell>
          <cell r="J1137">
            <v>0</v>
          </cell>
          <cell r="L1137">
            <v>0</v>
          </cell>
          <cell r="M1137">
            <v>0</v>
          </cell>
          <cell r="N1137" t="str">
            <v/>
          </cell>
        </row>
        <row r="1138">
          <cell r="A1138" t="str">
            <v>КРУГ h11-НД 8 ГОСТ 7417-75/30ХГСА ГОСТ 4543-2016</v>
          </cell>
          <cell r="B1138" t="str">
            <v>КРУГ 8 ст 30ХГСА</v>
          </cell>
          <cell r="C1138" t="str">
            <v>т</v>
          </cell>
          <cell r="D1138">
            <v>0</v>
          </cell>
          <cell r="E1138">
            <v>0.33200000000000002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0.33200000000000002</v>
          </cell>
          <cell r="K1138">
            <v>158862.5251004016</v>
          </cell>
          <cell r="L1138">
            <v>63290.83</v>
          </cell>
          <cell r="M1138">
            <v>0</v>
          </cell>
          <cell r="N1138" t="str">
            <v>ГОЗ</v>
          </cell>
        </row>
        <row r="1139">
          <cell r="A1139" t="str">
            <v>Поступление товаров и услуг 00000059228 от 20.12.2025 23:59:59</v>
          </cell>
          <cell r="D1139">
            <v>0</v>
          </cell>
          <cell r="J1139">
            <v>0</v>
          </cell>
          <cell r="L1139">
            <v>0</v>
          </cell>
          <cell r="M1139">
            <v>0</v>
          </cell>
          <cell r="N1139" t="str">
            <v/>
          </cell>
        </row>
        <row r="1140">
          <cell r="A1140" t="str">
            <v>Поступление товаров и услуг 00000021318 от 03.05.2026 23:59:59</v>
          </cell>
          <cell r="D1140">
            <v>0</v>
          </cell>
          <cell r="J1140">
            <v>0</v>
          </cell>
          <cell r="L1140">
            <v>0</v>
          </cell>
          <cell r="M1140">
            <v>0</v>
          </cell>
          <cell r="N1140" t="str">
            <v/>
          </cell>
        </row>
        <row r="1141">
          <cell r="A1141" t="str">
            <v>Поступление товаров и услуг 00000020184 от 03.05.2026 23:59:59</v>
          </cell>
          <cell r="D1141">
            <v>0</v>
          </cell>
          <cell r="J1141">
            <v>0</v>
          </cell>
          <cell r="L1141">
            <v>0</v>
          </cell>
          <cell r="M1141">
            <v>0</v>
          </cell>
          <cell r="N1141" t="str">
            <v/>
          </cell>
        </row>
        <row r="1142">
          <cell r="A1142" t="str">
            <v>Комплектация номенклатуры 00000003682 от 30.04.2026 23:59:58</v>
          </cell>
          <cell r="D1142">
            <v>0</v>
          </cell>
          <cell r="J1142">
            <v>0</v>
          </cell>
          <cell r="L1142">
            <v>0</v>
          </cell>
          <cell r="M1142">
            <v>0</v>
          </cell>
          <cell r="N1142" t="str">
            <v/>
          </cell>
        </row>
        <row r="1143">
          <cell r="A1143" t="str">
            <v>Комплектация номенклатуры 00000003681 от 30.04.2026 23:59:58</v>
          </cell>
          <cell r="D1143">
            <v>0</v>
          </cell>
          <cell r="J1143">
            <v>0</v>
          </cell>
          <cell r="L1143">
            <v>0</v>
          </cell>
          <cell r="M1143">
            <v>0</v>
          </cell>
          <cell r="N1143" t="str">
            <v/>
          </cell>
        </row>
        <row r="1144">
          <cell r="A1144" t="str">
            <v>Комплектация номенклатуры 00000003680 от 30.04.2026 23:59:58</v>
          </cell>
          <cell r="D1144">
            <v>0</v>
          </cell>
          <cell r="J1144">
            <v>0</v>
          </cell>
          <cell r="L1144">
            <v>0</v>
          </cell>
          <cell r="M1144">
            <v>0</v>
          </cell>
          <cell r="N1144" t="str">
            <v/>
          </cell>
        </row>
        <row r="1145">
          <cell r="A1145" t="str">
            <v>Комплектация номенклатуры 00000003679 от 30.04.2026 23:59:58</v>
          </cell>
          <cell r="D1145">
            <v>0</v>
          </cell>
          <cell r="J1145">
            <v>0</v>
          </cell>
          <cell r="L1145">
            <v>0</v>
          </cell>
          <cell r="M1145">
            <v>0</v>
          </cell>
          <cell r="N1145" t="str">
            <v/>
          </cell>
        </row>
        <row r="1146">
          <cell r="A1146" t="str">
            <v>Комплектация номенклатуры 00000003678 от 30.04.2026 23:59:58</v>
          </cell>
          <cell r="D1146">
            <v>0</v>
          </cell>
          <cell r="J1146">
            <v>0</v>
          </cell>
          <cell r="L1146">
            <v>0</v>
          </cell>
          <cell r="M1146">
            <v>0</v>
          </cell>
          <cell r="N1146" t="str">
            <v/>
          </cell>
        </row>
        <row r="1147">
          <cell r="A1147" t="str">
            <v>Поступление товаров и услуг 00000016794 от 22.04.2026 23:59:59</v>
          </cell>
          <cell r="D1147">
            <v>0</v>
          </cell>
          <cell r="J1147">
            <v>0</v>
          </cell>
          <cell r="L1147">
            <v>0</v>
          </cell>
          <cell r="M1147">
            <v>0</v>
          </cell>
          <cell r="N1147" t="str">
            <v/>
          </cell>
        </row>
        <row r="1148">
          <cell r="A1148" t="str">
            <v>Перемещение товаров 00000043859 от 29.04.2026 13:53:03</v>
          </cell>
          <cell r="D1148">
            <v>0</v>
          </cell>
          <cell r="J1148">
            <v>0</v>
          </cell>
          <cell r="L1148">
            <v>0</v>
          </cell>
          <cell r="M1148">
            <v>0</v>
          </cell>
          <cell r="N1148" t="str">
            <v/>
          </cell>
        </row>
        <row r="1149">
          <cell r="A1149" t="str">
            <v>Поступление товаров и услуг 00000014759 от 10.04.2026 23:59:59</v>
          </cell>
          <cell r="D1149">
            <v>0</v>
          </cell>
          <cell r="J1149">
            <v>0</v>
          </cell>
          <cell r="L1149">
            <v>0</v>
          </cell>
          <cell r="M1149">
            <v>0</v>
          </cell>
          <cell r="N1149" t="str">
            <v/>
          </cell>
        </row>
        <row r="1150">
          <cell r="A1150" t="str">
            <v>Поступление товаров и услуг 00000015108 от 31.03.2026 12:00:00</v>
          </cell>
          <cell r="D1150">
            <v>0</v>
          </cell>
          <cell r="J1150">
            <v>0</v>
          </cell>
          <cell r="L1150">
            <v>0</v>
          </cell>
          <cell r="M1150">
            <v>0</v>
          </cell>
          <cell r="N1150" t="str">
            <v/>
          </cell>
        </row>
        <row r="1151">
          <cell r="A1151" t="str">
            <v>Поступление товаров и услуг 00000017647 от 25.04.2026 23:59:59</v>
          </cell>
          <cell r="D1151">
            <v>0</v>
          </cell>
          <cell r="J1151">
            <v>0</v>
          </cell>
          <cell r="L1151">
            <v>0</v>
          </cell>
          <cell r="M1151">
            <v>0</v>
          </cell>
          <cell r="N1151" t="str">
            <v/>
          </cell>
        </row>
        <row r="1152">
          <cell r="A1152" t="str">
            <v>Поступление товаров и услуг 00000017640 от 22.04.2026 23:59:59</v>
          </cell>
          <cell r="D1152">
            <v>0</v>
          </cell>
          <cell r="J1152">
            <v>0</v>
          </cell>
          <cell r="L1152">
            <v>0</v>
          </cell>
          <cell r="M1152">
            <v>0</v>
          </cell>
          <cell r="N1152" t="str">
            <v/>
          </cell>
        </row>
        <row r="1153">
          <cell r="A1153" t="str">
            <v>КРУГ В1-II-КД 150х(550х10) ГОСТ 2590-2006/38MnVS6 ТС 2123-2025</v>
          </cell>
          <cell r="B1153" t="str">
            <v>КРУГ 150 ст 38MnVS6</v>
          </cell>
          <cell r="C1153" t="str">
            <v>т</v>
          </cell>
          <cell r="D1153">
            <v>0</v>
          </cell>
          <cell r="E1153">
            <v>0</v>
          </cell>
          <cell r="F1153">
            <v>6.67</v>
          </cell>
          <cell r="G1153">
            <v>0</v>
          </cell>
          <cell r="H1153">
            <v>0</v>
          </cell>
          <cell r="I1153">
            <v>0</v>
          </cell>
          <cell r="J1153">
            <v>6.67</v>
          </cell>
          <cell r="K1153">
            <v>87500</v>
          </cell>
          <cell r="L1153">
            <v>700350</v>
          </cell>
          <cell r="M1153">
            <v>0</v>
          </cell>
          <cell r="N1153" t="str">
            <v>НХ</v>
          </cell>
        </row>
        <row r="1154">
          <cell r="A1154" t="str">
            <v>Поступление товаров и услуг 00000041950 от 01.09.2025 23:59:59</v>
          </cell>
          <cell r="D1154">
            <v>0</v>
          </cell>
          <cell r="J1154">
            <v>0</v>
          </cell>
          <cell r="L1154">
            <v>0</v>
          </cell>
          <cell r="M1154">
            <v>0</v>
          </cell>
          <cell r="N1154" t="str">
            <v/>
          </cell>
        </row>
        <row r="1155">
          <cell r="A1155" t="str">
            <v>КРУГ В1-II-КД 48х(2185х2) ГОСТ 2590-2006/45ХН2МФА-Ш 1ГП-Т-УЗ2 ГОСТ 4543-2016</v>
          </cell>
          <cell r="B1155" t="str">
            <v>КРУГ 48 ст 45ХН2МФА-Ш</v>
          </cell>
          <cell r="C1155" t="str">
            <v>т</v>
          </cell>
          <cell r="D1155">
            <v>0</v>
          </cell>
          <cell r="E1155">
            <v>0</v>
          </cell>
          <cell r="F1155">
            <v>3.7730000000000001</v>
          </cell>
          <cell r="G1155">
            <v>0</v>
          </cell>
          <cell r="H1155">
            <v>0</v>
          </cell>
          <cell r="I1155">
            <v>0</v>
          </cell>
          <cell r="J1155">
            <v>3.7730000000000001</v>
          </cell>
          <cell r="K1155">
            <v>2022727.2727272727</v>
          </cell>
          <cell r="L1155">
            <v>9158100</v>
          </cell>
          <cell r="M1155">
            <v>52.45</v>
          </cell>
          <cell r="N1155" t="str">
            <v>ГОЗ</v>
          </cell>
        </row>
        <row r="1156">
          <cell r="A1156" t="str">
            <v>Поступление товаров и услуг 00000036972 от 29.07.2025 23:59:59</v>
          </cell>
          <cell r="D1156">
            <v>0</v>
          </cell>
          <cell r="J1156">
            <v>0</v>
          </cell>
          <cell r="L1156">
            <v>0</v>
          </cell>
          <cell r="M1156">
            <v>0</v>
          </cell>
          <cell r="N1156" t="str">
            <v/>
          </cell>
        </row>
        <row r="1157">
          <cell r="A1157" t="str">
            <v>Поступление товаров и услуг 00000031115 от 30.06.2025 23:59:59</v>
          </cell>
          <cell r="D1157">
            <v>0</v>
          </cell>
          <cell r="J1157">
            <v>0</v>
          </cell>
          <cell r="L1157">
            <v>0</v>
          </cell>
          <cell r="M1157">
            <v>0</v>
          </cell>
          <cell r="N1157" t="str">
            <v/>
          </cell>
        </row>
        <row r="1158">
          <cell r="A1158" t="str">
            <v>Поступление товаров и услуг 00000031138 от 20.06.2025 23:59:59</v>
          </cell>
          <cell r="D1158">
            <v>0</v>
          </cell>
          <cell r="J1158">
            <v>0</v>
          </cell>
          <cell r="L1158">
            <v>0</v>
          </cell>
          <cell r="M1158">
            <v>0</v>
          </cell>
          <cell r="N1158" t="str">
            <v/>
          </cell>
        </row>
        <row r="1159">
          <cell r="A1159" t="str">
            <v>Поступление товаров и услуг 00000031101 от 19.06.2025 23:59:59</v>
          </cell>
          <cell r="D1159">
            <v>0</v>
          </cell>
          <cell r="J1159">
            <v>0</v>
          </cell>
          <cell r="L1159">
            <v>0</v>
          </cell>
          <cell r="M1159">
            <v>0</v>
          </cell>
          <cell r="N1159" t="str">
            <v/>
          </cell>
        </row>
        <row r="1160">
          <cell r="A1160" t="str">
            <v>КРУГ В1-II-КД 60х(2970х2) ГОСТ 2590-2006/45ХН2МФА-Ш ГОСТ 4543-2016</v>
          </cell>
          <cell r="B1160" t="str">
            <v>КРУГ 60 ст 45ХН2МФА-Ш</v>
          </cell>
          <cell r="C1160" t="str">
            <v>т</v>
          </cell>
          <cell r="D1160">
            <v>0.28000000000000003</v>
          </cell>
          <cell r="E1160">
            <v>0</v>
          </cell>
          <cell r="F1160">
            <v>0</v>
          </cell>
          <cell r="G1160">
            <v>79.120999999999995</v>
          </cell>
          <cell r="H1160">
            <v>0</v>
          </cell>
          <cell r="I1160">
            <v>0</v>
          </cell>
          <cell r="J1160">
            <v>79.400999999999996</v>
          </cell>
          <cell r="K1160">
            <v>220141.78326889253</v>
          </cell>
          <cell r="L1160">
            <v>20901405.640821651</v>
          </cell>
          <cell r="M1160">
            <v>0</v>
          </cell>
          <cell r="N1160" t="str">
            <v>ГОЗ</v>
          </cell>
        </row>
        <row r="1161">
          <cell r="A1161" t="str">
            <v>Перемещение товаров 00000050336 от 22.05.2026 0:00:00</v>
          </cell>
          <cell r="D1161">
            <v>0</v>
          </cell>
          <cell r="J1161">
            <v>0</v>
          </cell>
          <cell r="L1161">
            <v>0</v>
          </cell>
          <cell r="M1161">
            <v>0</v>
          </cell>
          <cell r="N1161" t="str">
            <v/>
          </cell>
        </row>
        <row r="1162">
          <cell r="A1162" t="str">
            <v>Перемещение товаров 00000008306 от 01.03.2025 0:00:00</v>
          </cell>
          <cell r="D1162">
            <v>0</v>
          </cell>
          <cell r="J1162">
            <v>0</v>
          </cell>
          <cell r="L1162">
            <v>0</v>
          </cell>
          <cell r="M1162">
            <v>0</v>
          </cell>
          <cell r="N1162" t="str">
            <v/>
          </cell>
        </row>
        <row r="1163">
          <cell r="A1163" t="str">
            <v>КРУГ В1-II-МД 24х6000 ГОСТ 2590-2006/40Х 2ГП ГОСТ 4543-2016</v>
          </cell>
          <cell r="B1163" t="str">
            <v>КРУГ 24 ст 40Х</v>
          </cell>
          <cell r="C1163" t="str">
            <v>т</v>
          </cell>
          <cell r="D1163">
            <v>0.52800000000000002</v>
          </cell>
          <cell r="E1163">
            <v>0</v>
          </cell>
          <cell r="F1163">
            <v>0</v>
          </cell>
          <cell r="G1163">
            <v>1.679</v>
          </cell>
          <cell r="H1163">
            <v>0</v>
          </cell>
          <cell r="I1163">
            <v>0</v>
          </cell>
          <cell r="J1163">
            <v>2.2069999999999999</v>
          </cell>
          <cell r="K1163">
            <v>33283.303126415951</v>
          </cell>
          <cell r="L1163">
            <v>67059.199139102857</v>
          </cell>
          <cell r="M1163">
            <v>0.18</v>
          </cell>
          <cell r="N1163" t="str">
            <v>ГОЗ</v>
          </cell>
        </row>
        <row r="1164">
          <cell r="A1164" t="str">
            <v>Перемещение товаров 00000050336 от 22.05.2026 0:00:00</v>
          </cell>
          <cell r="D1164">
            <v>0</v>
          </cell>
          <cell r="J1164">
            <v>0</v>
          </cell>
          <cell r="L1164">
            <v>0</v>
          </cell>
          <cell r="M1164">
            <v>0</v>
          </cell>
          <cell r="N1164" t="str">
            <v/>
          </cell>
        </row>
        <row r="1165">
          <cell r="A1165" t="str">
            <v>Перемещение товаров 00000003336 от 17.01.2025 9:21:18</v>
          </cell>
          <cell r="D1165">
            <v>0</v>
          </cell>
          <cell r="J1165">
            <v>0</v>
          </cell>
          <cell r="L1165">
            <v>0</v>
          </cell>
          <cell r="M1165">
            <v>0</v>
          </cell>
          <cell r="N1165" t="str">
            <v/>
          </cell>
        </row>
        <row r="1166">
          <cell r="A1166" t="str">
            <v>Поступление товаров и услуг 00000087220 от 28.12.2024 23:59:59</v>
          </cell>
          <cell r="D1166">
            <v>0</v>
          </cell>
          <cell r="J1166">
            <v>0</v>
          </cell>
          <cell r="L1166">
            <v>0</v>
          </cell>
          <cell r="M1166">
            <v>0</v>
          </cell>
          <cell r="N1166" t="str">
            <v/>
          </cell>
        </row>
        <row r="1167">
          <cell r="A1167" t="str">
            <v>КРУГ В1-II-МД 40 ГОСТ 2590-2006/40Х 2ГП ГОСТ 4543-2016</v>
          </cell>
          <cell r="B1167" t="str">
            <v>КРУГ 40 ст 40Х</v>
          </cell>
          <cell r="C1167" t="str">
            <v>т</v>
          </cell>
          <cell r="D1167">
            <v>0</v>
          </cell>
          <cell r="E1167">
            <v>5.6000000000000001E-2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5.6000000000000001E-2</v>
          </cell>
          <cell r="K1167">
            <v>43843.154761904763</v>
          </cell>
          <cell r="L1167">
            <v>2946.2599999999998</v>
          </cell>
          <cell r="M1167">
            <v>0.71</v>
          </cell>
          <cell r="N1167" t="str">
            <v>ГОЗ</v>
          </cell>
        </row>
        <row r="1168">
          <cell r="A1168" t="str">
            <v>Перемещение товаров 00000119096 от 03.12.2025 13:29:51</v>
          </cell>
          <cell r="D1168">
            <v>0</v>
          </cell>
          <cell r="J1168">
            <v>0</v>
          </cell>
          <cell r="L1168">
            <v>0</v>
          </cell>
          <cell r="M1168">
            <v>0</v>
          </cell>
          <cell r="N1168" t="str">
            <v/>
          </cell>
        </row>
        <row r="1169">
          <cell r="A1169" t="str">
            <v>КРУГ В1-II-МД 50х6000 ГОСТ 2590-2006/40Х 2ГП ГОСТ 4543-2016</v>
          </cell>
          <cell r="B1169" t="str">
            <v>КРУГ 50 ст 40Х</v>
          </cell>
          <cell r="C1169" t="str">
            <v>т</v>
          </cell>
          <cell r="D1169">
            <v>0</v>
          </cell>
          <cell r="E1169">
            <v>0</v>
          </cell>
          <cell r="F1169">
            <v>19.404</v>
          </cell>
          <cell r="G1169">
            <v>0</v>
          </cell>
          <cell r="H1169">
            <v>0</v>
          </cell>
          <cell r="I1169">
            <v>0</v>
          </cell>
          <cell r="J1169">
            <v>19.404</v>
          </cell>
          <cell r="K1169">
            <v>44501.820930392358</v>
          </cell>
          <cell r="L1169">
            <v>1036215.9999999999</v>
          </cell>
          <cell r="M1169">
            <v>31.94</v>
          </cell>
          <cell r="N1169" t="str">
            <v>ГОЗ</v>
          </cell>
        </row>
        <row r="1170">
          <cell r="A1170" t="str">
            <v>Поступление товаров и услуг 00000047580 от 30.09.2025 12:00:00</v>
          </cell>
          <cell r="D1170">
            <v>0</v>
          </cell>
          <cell r="J1170">
            <v>0</v>
          </cell>
          <cell r="L1170">
            <v>0</v>
          </cell>
          <cell r="M1170">
            <v>0</v>
          </cell>
          <cell r="N1170" t="str">
            <v/>
          </cell>
        </row>
        <row r="1171">
          <cell r="A1171" t="str">
            <v>Поступление товаров и услуг 00000043630 от 13.09.2025 23:59:59</v>
          </cell>
          <cell r="D1171">
            <v>0</v>
          </cell>
          <cell r="J1171">
            <v>0</v>
          </cell>
          <cell r="L1171">
            <v>0</v>
          </cell>
          <cell r="M1171">
            <v>0</v>
          </cell>
          <cell r="N1171" t="str">
            <v/>
          </cell>
        </row>
        <row r="1172">
          <cell r="A1172" t="str">
            <v>Поступление товаров и услуг 00000043631 от 12.09.2025 23:59:59</v>
          </cell>
          <cell r="D1172">
            <v>0</v>
          </cell>
          <cell r="J1172">
            <v>0</v>
          </cell>
          <cell r="L1172">
            <v>0</v>
          </cell>
          <cell r="M1172">
            <v>0</v>
          </cell>
          <cell r="N1172" t="str">
            <v/>
          </cell>
        </row>
        <row r="1173">
          <cell r="A1173" t="str">
            <v>Поступление товаров и услуг 00000016514 от 20.04.2026 23:59:59</v>
          </cell>
          <cell r="D1173">
            <v>0</v>
          </cell>
          <cell r="J1173">
            <v>0</v>
          </cell>
          <cell r="L1173">
            <v>0</v>
          </cell>
          <cell r="M1173">
            <v>0</v>
          </cell>
          <cell r="N1173" t="str">
            <v/>
          </cell>
        </row>
        <row r="1174">
          <cell r="A1174" t="str">
            <v>Поступление товаров и услуг 00000016511 от 20.04.2026 23:59:59</v>
          </cell>
          <cell r="D1174">
            <v>0</v>
          </cell>
          <cell r="J1174">
            <v>0</v>
          </cell>
          <cell r="L1174">
            <v>0</v>
          </cell>
          <cell r="M1174">
            <v>0</v>
          </cell>
          <cell r="N1174" t="str">
            <v/>
          </cell>
        </row>
        <row r="1175">
          <cell r="A1175" t="str">
            <v>Поступление товаров и услуг 00000015950 от 17.04.2026 16:05:20</v>
          </cell>
          <cell r="D1175">
            <v>0</v>
          </cell>
          <cell r="J1175">
            <v>0</v>
          </cell>
          <cell r="L1175">
            <v>0</v>
          </cell>
          <cell r="M1175">
            <v>0</v>
          </cell>
          <cell r="N1175" t="str">
            <v/>
          </cell>
        </row>
        <row r="1176">
          <cell r="A1176" t="str">
            <v>КРУГ В1-II-НД 10 ГОСТ 2590-2006/40Х13 ГОСТ 5949-75</v>
          </cell>
          <cell r="B1176" t="str">
            <v>КРУГ 10 ст 40Х13</v>
          </cell>
          <cell r="C1176" t="str">
            <v>т</v>
          </cell>
          <cell r="D1176">
            <v>0</v>
          </cell>
          <cell r="E1176">
            <v>0</v>
          </cell>
          <cell r="F1176">
            <v>0</v>
          </cell>
          <cell r="G1176">
            <v>0.99099999999999999</v>
          </cell>
          <cell r="H1176">
            <v>0</v>
          </cell>
          <cell r="I1176">
            <v>0</v>
          </cell>
          <cell r="J1176">
            <v>0.99099999999999999</v>
          </cell>
          <cell r="K1176">
            <v>207638.88328287925</v>
          </cell>
          <cell r="L1176">
            <v>246924.15999999997</v>
          </cell>
          <cell r="M1176">
            <v>0</v>
          </cell>
          <cell r="N1176" t="str">
            <v>НХ</v>
          </cell>
        </row>
        <row r="1177">
          <cell r="A1177" t="str">
            <v>Поступление товаров и услуг 00000085122 от 06.12.2024 23:59:59</v>
          </cell>
          <cell r="D1177">
            <v>0</v>
          </cell>
          <cell r="J1177">
            <v>0</v>
          </cell>
          <cell r="L1177">
            <v>0</v>
          </cell>
          <cell r="M1177">
            <v>0</v>
          </cell>
          <cell r="N1177" t="str">
            <v/>
          </cell>
        </row>
        <row r="1178">
          <cell r="A1178" t="str">
            <v>Поступление товаров и услуг 00000014947 от 10.04.2026 23:59:59</v>
          </cell>
          <cell r="D1178">
            <v>0</v>
          </cell>
          <cell r="J1178">
            <v>0</v>
          </cell>
          <cell r="L1178">
            <v>0</v>
          </cell>
          <cell r="M1178">
            <v>0</v>
          </cell>
          <cell r="N1178" t="str">
            <v/>
          </cell>
        </row>
        <row r="1179">
          <cell r="A1179" t="str">
            <v>Поступление товаров и услуг 00000014897 от 09.04.2026 23:59:59</v>
          </cell>
          <cell r="D1179">
            <v>0</v>
          </cell>
          <cell r="J1179">
            <v>0</v>
          </cell>
          <cell r="L1179">
            <v>0</v>
          </cell>
          <cell r="M1179">
            <v>0</v>
          </cell>
          <cell r="N1179" t="str">
            <v/>
          </cell>
        </row>
        <row r="1180">
          <cell r="A1180" t="str">
            <v>Поступление товаров и услуг 00000014115 от 05.04.2026 23:59:59</v>
          </cell>
          <cell r="D1180">
            <v>0</v>
          </cell>
          <cell r="J1180">
            <v>0</v>
          </cell>
          <cell r="L1180">
            <v>0</v>
          </cell>
          <cell r="M1180">
            <v>0</v>
          </cell>
          <cell r="N1180" t="str">
            <v/>
          </cell>
        </row>
        <row r="1181">
          <cell r="A1181" t="str">
            <v>Поступление товаров и услуг 00000014170 от 03.04.2026 23:59:59</v>
          </cell>
          <cell r="D1181">
            <v>0</v>
          </cell>
          <cell r="J1181">
            <v>0</v>
          </cell>
          <cell r="L1181">
            <v>0</v>
          </cell>
          <cell r="M1181">
            <v>0</v>
          </cell>
          <cell r="N1181" t="str">
            <v/>
          </cell>
        </row>
        <row r="1182">
          <cell r="A1182" t="str">
            <v>КРУГ В1-II-НД 130 ГОСТ 2590-2006/5ХНМ II-а-2ГП-ОТ ГОСТ 5950-2000</v>
          </cell>
          <cell r="B1182" t="str">
            <v>КРУГ 130 ст 5ХНМ</v>
          </cell>
          <cell r="C1182" t="str">
            <v>т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4.5880000000000001</v>
          </cell>
          <cell r="I1182">
            <v>0</v>
          </cell>
          <cell r="J1182">
            <v>4.5880000000000001</v>
          </cell>
          <cell r="K1182">
            <v>112500</v>
          </cell>
          <cell r="L1182">
            <v>619380</v>
          </cell>
          <cell r="M1182">
            <v>28.26</v>
          </cell>
          <cell r="N1182" t="str">
            <v>ГОЗ</v>
          </cell>
        </row>
        <row r="1183">
          <cell r="A1183" t="str">
            <v>Поступление товаров и услуг 00000050920 от 10.08.2024 23:59:59</v>
          </cell>
          <cell r="D1183">
            <v>0</v>
          </cell>
          <cell r="J1183">
            <v>0</v>
          </cell>
          <cell r="L1183">
            <v>0</v>
          </cell>
          <cell r="M1183">
            <v>0</v>
          </cell>
          <cell r="N1183" t="str">
            <v/>
          </cell>
        </row>
        <row r="1184">
          <cell r="A1184" t="str">
            <v>КРУГ В1-II-НД 45 ГОСТ 2590-2006/12Х2НВФА 3ГП-ТО ТУ 14-1-950-86</v>
          </cell>
          <cell r="B1184" t="str">
            <v>КРУГ 45 ст 12Х2НВФА</v>
          </cell>
          <cell r="C1184" t="str">
            <v>т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0.105</v>
          </cell>
          <cell r="J1184">
            <v>0.105</v>
          </cell>
          <cell r="K1184">
            <v>101321.34920634922</v>
          </cell>
          <cell r="L1184">
            <v>12766.49</v>
          </cell>
          <cell r="M1184">
            <v>0</v>
          </cell>
          <cell r="N1184" t="str">
            <v>НХ</v>
          </cell>
        </row>
        <row r="1185">
          <cell r="A1185" t="str">
            <v>КРУГ В1-II-НД 48 ГОСТ 2590-2006/45ХН2МФА 1ГП-ОБТ-УЗ2-ТО ГОСТ 4543-2016</v>
          </cell>
          <cell r="B1185" t="str">
            <v>КРУГ 48 ст 45ХН2МФА</v>
          </cell>
          <cell r="C1185" t="str">
            <v>т</v>
          </cell>
          <cell r="D1185">
            <v>0</v>
          </cell>
          <cell r="E1185">
            <v>0</v>
          </cell>
          <cell r="F1185">
            <v>3.0590000000000002</v>
          </cell>
          <cell r="G1185">
            <v>0</v>
          </cell>
          <cell r="H1185">
            <v>0</v>
          </cell>
          <cell r="I1185">
            <v>0</v>
          </cell>
          <cell r="J1185">
            <v>3.0590000000000002</v>
          </cell>
          <cell r="K1185">
            <v>291666.66666666669</v>
          </cell>
          <cell r="L1185">
            <v>1070650.0000000002</v>
          </cell>
          <cell r="M1185">
            <v>0</v>
          </cell>
          <cell r="N1185" t="str">
            <v>НХ</v>
          </cell>
        </row>
        <row r="1186">
          <cell r="A1186" t="str">
            <v>Поступление товаров и услуг 00000036972 от 29.07.2025 23:59:59</v>
          </cell>
          <cell r="D1186">
            <v>0</v>
          </cell>
          <cell r="J1186">
            <v>0</v>
          </cell>
          <cell r="L1186">
            <v>0</v>
          </cell>
          <cell r="M1186">
            <v>0</v>
          </cell>
          <cell r="N1186" t="str">
            <v/>
          </cell>
        </row>
        <row r="1187">
          <cell r="A1187" t="str">
            <v>Поступление товаров и услуг 00000031138 от 20.06.2025 23:59:59</v>
          </cell>
          <cell r="D1187">
            <v>0</v>
          </cell>
          <cell r="J1187">
            <v>0</v>
          </cell>
          <cell r="L1187">
            <v>0</v>
          </cell>
          <cell r="M1187">
            <v>0</v>
          </cell>
          <cell r="N1187" t="str">
            <v/>
          </cell>
        </row>
        <row r="1188">
          <cell r="A1188" t="str">
            <v>Поступление товаров и услуг 00000031101 от 19.06.2025 23:59:59</v>
          </cell>
          <cell r="D1188">
            <v>0</v>
          </cell>
          <cell r="J1188">
            <v>0</v>
          </cell>
          <cell r="L1188">
            <v>0</v>
          </cell>
          <cell r="M1188">
            <v>0</v>
          </cell>
          <cell r="N1188" t="str">
            <v/>
          </cell>
        </row>
        <row r="1189">
          <cell r="A1189" t="str">
            <v>Поступление товаров и услуг 00000017157 от 17.04.2026 23:59:59</v>
          </cell>
          <cell r="D1189">
            <v>0</v>
          </cell>
          <cell r="J1189">
            <v>0</v>
          </cell>
          <cell r="L1189">
            <v>0</v>
          </cell>
          <cell r="M1189">
            <v>0</v>
          </cell>
          <cell r="N1189" t="str">
            <v/>
          </cell>
        </row>
        <row r="1190">
          <cell r="A1190" t="str">
            <v>КРУГ В1-II-НД 70 ГОСТ 2590-2006/12Х2НВФА 2ГП-ТО ТУ 14-1-950-86</v>
          </cell>
          <cell r="B1190" t="str">
            <v>КРУГ 70 ст 12Х2НВФА</v>
          </cell>
          <cell r="C1190" t="str">
            <v>т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0.72</v>
          </cell>
          <cell r="J1190">
            <v>0.72</v>
          </cell>
          <cell r="K1190">
            <v>100000</v>
          </cell>
          <cell r="L1190">
            <v>86400</v>
          </cell>
          <cell r="M1190">
            <v>0</v>
          </cell>
          <cell r="N1190" t="str">
            <v>ГОЗ</v>
          </cell>
        </row>
        <row r="1191">
          <cell r="A1191" t="str">
            <v>КРУГ В1-II-НД 75 ГОСТ 2590-2006/45 2ГП ГОСТ 1050-2013</v>
          </cell>
          <cell r="B1191" t="str">
            <v>КРУГ 75 ст 45</v>
          </cell>
          <cell r="C1191" t="str">
            <v>т</v>
          </cell>
          <cell r="D1191">
            <v>0</v>
          </cell>
          <cell r="E1191">
            <v>0</v>
          </cell>
          <cell r="F1191">
            <v>88.135000000000005</v>
          </cell>
          <cell r="G1191">
            <v>0</v>
          </cell>
          <cell r="H1191">
            <v>0</v>
          </cell>
          <cell r="I1191">
            <v>0</v>
          </cell>
          <cell r="J1191">
            <v>88.135000000000005</v>
          </cell>
          <cell r="K1191">
            <v>43844.633044004462</v>
          </cell>
          <cell r="L1191">
            <v>4637096.08</v>
          </cell>
          <cell r="M1191">
            <v>0</v>
          </cell>
          <cell r="N1191" t="str">
            <v>ГОЗ</v>
          </cell>
        </row>
        <row r="1192">
          <cell r="A1192" t="str">
            <v>Комплектация номенклатуры 00000007525 от 31.08.2025 23:59:58</v>
          </cell>
          <cell r="D1192">
            <v>0</v>
          </cell>
          <cell r="J1192">
            <v>0</v>
          </cell>
          <cell r="L1192">
            <v>0</v>
          </cell>
          <cell r="M1192">
            <v>0</v>
          </cell>
          <cell r="N1192" t="str">
            <v/>
          </cell>
        </row>
        <row r="1193">
          <cell r="A1193" t="str">
            <v>Комплектация номенклатуры 00000007524 от 31.08.2025 23:59:58</v>
          </cell>
          <cell r="D1193">
            <v>0</v>
          </cell>
          <cell r="J1193">
            <v>0</v>
          </cell>
          <cell r="L1193">
            <v>0</v>
          </cell>
          <cell r="M1193">
            <v>0</v>
          </cell>
          <cell r="N1193" t="str">
            <v/>
          </cell>
        </row>
        <row r="1194">
          <cell r="A1194" t="str">
            <v>Комплектация номенклатуры 00000007523 от 31.08.2025 23:59:58</v>
          </cell>
          <cell r="D1194">
            <v>0</v>
          </cell>
          <cell r="J1194">
            <v>0</v>
          </cell>
          <cell r="L1194">
            <v>0</v>
          </cell>
          <cell r="M1194">
            <v>0</v>
          </cell>
          <cell r="N1194" t="str">
            <v/>
          </cell>
        </row>
        <row r="1195">
          <cell r="A1195" t="str">
            <v>Комплектация номенклатуры 00000007522 от 31.08.2025 23:59:58</v>
          </cell>
          <cell r="D1195">
            <v>0</v>
          </cell>
          <cell r="J1195">
            <v>0</v>
          </cell>
          <cell r="L1195">
            <v>0</v>
          </cell>
          <cell r="M1195">
            <v>0</v>
          </cell>
          <cell r="N1195" t="str">
            <v/>
          </cell>
        </row>
        <row r="1196">
          <cell r="A1196" t="str">
            <v>Поступление товаров и услуг 00000038908 от 04.08.2025 23:59:59</v>
          </cell>
          <cell r="D1196">
            <v>0</v>
          </cell>
          <cell r="J1196">
            <v>0</v>
          </cell>
          <cell r="L1196">
            <v>0</v>
          </cell>
          <cell r="M1196">
            <v>0</v>
          </cell>
          <cell r="N1196" t="str">
            <v/>
          </cell>
        </row>
        <row r="1197">
          <cell r="A1197" t="str">
            <v>Поступление товаров и услуг 00000038905 от 04.08.2025 23:59:59</v>
          </cell>
          <cell r="D1197">
            <v>0</v>
          </cell>
          <cell r="J1197">
            <v>0</v>
          </cell>
          <cell r="L1197">
            <v>0</v>
          </cell>
          <cell r="M1197">
            <v>0</v>
          </cell>
          <cell r="N1197" t="str">
            <v/>
          </cell>
        </row>
        <row r="1198">
          <cell r="A1198" t="str">
            <v>Поступление товаров и услуг 00000038906 от 01.08.2025 23:59:59</v>
          </cell>
          <cell r="D1198">
            <v>0</v>
          </cell>
          <cell r="J1198">
            <v>0</v>
          </cell>
          <cell r="L1198">
            <v>0</v>
          </cell>
          <cell r="M1198">
            <v>0</v>
          </cell>
          <cell r="N1198" t="str">
            <v/>
          </cell>
        </row>
        <row r="1199">
          <cell r="A1199" t="str">
            <v>КРУГ В1-IV 60 ГОСТ 2590-2006/09Г2С 2ГП-УЗ2 ГОСТ 19281-2014</v>
          </cell>
          <cell r="B1199" t="str">
            <v>КРУГ 60 ст 09Г2С</v>
          </cell>
          <cell r="C1199" t="str">
            <v>т</v>
          </cell>
          <cell r="D1199">
            <v>0.109</v>
          </cell>
          <cell r="E1199">
            <v>0</v>
          </cell>
          <cell r="F1199">
            <v>0</v>
          </cell>
          <cell r="G1199">
            <v>2.714</v>
          </cell>
          <cell r="H1199">
            <v>0</v>
          </cell>
          <cell r="I1199">
            <v>0</v>
          </cell>
          <cell r="J1199">
            <v>2.823</v>
          </cell>
          <cell r="K1199">
            <v>61592.974377140155</v>
          </cell>
          <cell r="L1199">
            <v>200595.99895147004</v>
          </cell>
          <cell r="M1199">
            <v>0.74</v>
          </cell>
          <cell r="N1199" t="str">
            <v>НХ</v>
          </cell>
        </row>
        <row r="1200">
          <cell r="A1200" t="str">
            <v>Перемещение товаров 00000054580 от 29.05.2026 14:39:49</v>
          </cell>
          <cell r="D1200">
            <v>0</v>
          </cell>
          <cell r="J1200">
            <v>0</v>
          </cell>
          <cell r="L1200">
            <v>0</v>
          </cell>
          <cell r="M1200">
            <v>0</v>
          </cell>
          <cell r="N1200" t="str">
            <v/>
          </cell>
        </row>
        <row r="1201">
          <cell r="A1201" t="str">
            <v>Комплектация номенклатуры 00000000574 от 31.01.2025 23:59:58</v>
          </cell>
          <cell r="D1201">
            <v>0</v>
          </cell>
          <cell r="J1201">
            <v>0</v>
          </cell>
          <cell r="L1201">
            <v>0</v>
          </cell>
          <cell r="M1201">
            <v>0</v>
          </cell>
          <cell r="N1201" t="str">
            <v/>
          </cell>
        </row>
        <row r="1202">
          <cell r="A1202" t="str">
            <v>Поступление товаров и услуг 00000000858 от 08.01.2025 23:59:59</v>
          </cell>
          <cell r="D1202">
            <v>0</v>
          </cell>
          <cell r="J1202">
            <v>0</v>
          </cell>
          <cell r="L1202">
            <v>0</v>
          </cell>
          <cell r="M1202">
            <v>0</v>
          </cell>
          <cell r="N1202" t="str">
            <v/>
          </cell>
        </row>
        <row r="1203">
          <cell r="A1203" t="str">
            <v>Перемещение товаров 00000050336 от 22.05.2026 0:00:00</v>
          </cell>
          <cell r="D1203">
            <v>0</v>
          </cell>
          <cell r="J1203">
            <v>0</v>
          </cell>
          <cell r="L1203">
            <v>0</v>
          </cell>
          <cell r="M1203">
            <v>0</v>
          </cell>
          <cell r="N1203" t="str">
            <v/>
          </cell>
        </row>
        <row r="1204">
          <cell r="A1204" t="str">
            <v>Поступление товаров и услуг 00000013423 от 20.03.2026 23:59:59</v>
          </cell>
          <cell r="D1204">
            <v>0</v>
          </cell>
          <cell r="J1204">
            <v>0</v>
          </cell>
          <cell r="L1204">
            <v>0</v>
          </cell>
          <cell r="M1204">
            <v>0</v>
          </cell>
          <cell r="N1204" t="str">
            <v/>
          </cell>
        </row>
        <row r="1205">
          <cell r="A1205" t="str">
            <v>Поступление товаров и услуг 00000019133 от 30.04.2026 20:20:00</v>
          </cell>
          <cell r="D1205">
            <v>0</v>
          </cell>
          <cell r="J1205">
            <v>0</v>
          </cell>
          <cell r="L1205">
            <v>0</v>
          </cell>
          <cell r="M1205">
            <v>0</v>
          </cell>
          <cell r="N1205" t="str">
            <v/>
          </cell>
        </row>
        <row r="1206">
          <cell r="A1206" t="str">
            <v>Поступление товаров и услуг 00000019131 от 24.04.2026 16:00:00</v>
          </cell>
          <cell r="D1206">
            <v>0</v>
          </cell>
          <cell r="J1206">
            <v>0</v>
          </cell>
          <cell r="L1206">
            <v>0</v>
          </cell>
          <cell r="M1206">
            <v>0</v>
          </cell>
          <cell r="N1206" t="str">
            <v/>
          </cell>
        </row>
        <row r="1207">
          <cell r="A1207" t="str">
            <v>Поступление товаров и услуг 00000019129 от 24.04.2026 16:00:00</v>
          </cell>
          <cell r="D1207">
            <v>0</v>
          </cell>
          <cell r="J1207">
            <v>0</v>
          </cell>
          <cell r="L1207">
            <v>0</v>
          </cell>
          <cell r="M1207">
            <v>0</v>
          </cell>
          <cell r="N1207" t="str">
            <v/>
          </cell>
        </row>
        <row r="1208">
          <cell r="A1208" t="str">
            <v>Поступление товаров и услуг 00000019126 от 23.04.2026 16:00:00</v>
          </cell>
          <cell r="D1208">
            <v>0</v>
          </cell>
          <cell r="J1208">
            <v>0</v>
          </cell>
          <cell r="L1208">
            <v>0</v>
          </cell>
          <cell r="M1208">
            <v>0</v>
          </cell>
          <cell r="N1208" t="str">
            <v/>
          </cell>
        </row>
        <row r="1209">
          <cell r="A1209" t="str">
            <v>Поступление товаров и услуг 00000019125 от 23.04.2026 16:00:00</v>
          </cell>
          <cell r="D1209">
            <v>0</v>
          </cell>
          <cell r="J1209">
            <v>0</v>
          </cell>
          <cell r="L1209">
            <v>0</v>
          </cell>
          <cell r="M1209">
            <v>0</v>
          </cell>
          <cell r="N1209" t="str">
            <v/>
          </cell>
        </row>
        <row r="1210">
          <cell r="A1210" t="str">
            <v>Поступление товаров и услуг 00000019124 от 23.04.2026 16:00:00</v>
          </cell>
          <cell r="D1210">
            <v>0</v>
          </cell>
          <cell r="J1210">
            <v>0</v>
          </cell>
          <cell r="L1210">
            <v>0</v>
          </cell>
          <cell r="M1210">
            <v>0</v>
          </cell>
          <cell r="N1210" t="str">
            <v/>
          </cell>
        </row>
        <row r="1211">
          <cell r="A1211" t="str">
            <v>Поступление товаров и услуг 00000019122 от 20.04.2026 14:00:00</v>
          </cell>
          <cell r="D1211">
            <v>0</v>
          </cell>
          <cell r="J1211">
            <v>0</v>
          </cell>
          <cell r="L1211">
            <v>0</v>
          </cell>
          <cell r="M1211">
            <v>0</v>
          </cell>
          <cell r="N1211" t="str">
            <v/>
          </cell>
        </row>
        <row r="1212">
          <cell r="A1212" t="str">
            <v>Поступление товаров и услуг 00000019118 от 19.04.2026 13:00:00</v>
          </cell>
          <cell r="D1212">
            <v>0</v>
          </cell>
          <cell r="J1212">
            <v>0</v>
          </cell>
          <cell r="L1212">
            <v>0</v>
          </cell>
          <cell r="M1212">
            <v>0</v>
          </cell>
          <cell r="N1212" t="str">
            <v/>
          </cell>
        </row>
        <row r="1213">
          <cell r="A1213" t="str">
            <v>Поступление товаров и услуг 00000019117 от 11.04.2026 16:00:00</v>
          </cell>
          <cell r="D1213">
            <v>0</v>
          </cell>
          <cell r="J1213">
            <v>0</v>
          </cell>
          <cell r="L1213">
            <v>0</v>
          </cell>
          <cell r="M1213">
            <v>0</v>
          </cell>
          <cell r="N1213" t="str">
            <v/>
          </cell>
        </row>
        <row r="1214">
          <cell r="A1214" t="str">
            <v>Поступление товаров и услуг 00000019115 от 10.04.2026 23:59:59</v>
          </cell>
          <cell r="D1214">
            <v>0</v>
          </cell>
          <cell r="J1214">
            <v>0</v>
          </cell>
          <cell r="L1214">
            <v>0</v>
          </cell>
          <cell r="M1214">
            <v>0</v>
          </cell>
          <cell r="N1214" t="str">
            <v/>
          </cell>
        </row>
        <row r="1215">
          <cell r="A1215" t="str">
            <v>Поступление товаров и услуг 00000019116 от 10.04.2026 16:00:00</v>
          </cell>
          <cell r="D1215">
            <v>0</v>
          </cell>
          <cell r="J1215">
            <v>0</v>
          </cell>
          <cell r="L1215">
            <v>0</v>
          </cell>
          <cell r="M1215">
            <v>0</v>
          </cell>
          <cell r="N1215" t="str">
            <v/>
          </cell>
        </row>
        <row r="1216">
          <cell r="A1216" t="str">
            <v>Поступление товаров и услуг 00000019114 от 09.04.2026 23:59:59</v>
          </cell>
          <cell r="D1216">
            <v>0</v>
          </cell>
          <cell r="J1216">
            <v>0</v>
          </cell>
          <cell r="L1216">
            <v>0</v>
          </cell>
          <cell r="M1216">
            <v>0</v>
          </cell>
          <cell r="N1216" t="str">
            <v/>
          </cell>
        </row>
        <row r="1217">
          <cell r="A1217" t="str">
            <v>Поступление товаров и услуг 00000019112 от 09.04.2026 23:59:59</v>
          </cell>
          <cell r="D1217">
            <v>0</v>
          </cell>
          <cell r="J1217">
            <v>0</v>
          </cell>
          <cell r="L1217">
            <v>0</v>
          </cell>
          <cell r="M1217">
            <v>0</v>
          </cell>
          <cell r="N1217" t="str">
            <v/>
          </cell>
        </row>
        <row r="1218">
          <cell r="A1218" t="str">
            <v>Поступление товаров и услуг 00000019111 от 09.04.2026 23:59:59</v>
          </cell>
          <cell r="D1218">
            <v>0</v>
          </cell>
          <cell r="J1218">
            <v>0</v>
          </cell>
          <cell r="L1218">
            <v>0</v>
          </cell>
          <cell r="M1218">
            <v>0</v>
          </cell>
          <cell r="N1218" t="str">
            <v/>
          </cell>
        </row>
        <row r="1219">
          <cell r="A1219" t="str">
            <v>Поступление товаров и услуг 00000019110 от 09.04.2026 23:59:59</v>
          </cell>
          <cell r="D1219">
            <v>0</v>
          </cell>
          <cell r="J1219">
            <v>0</v>
          </cell>
          <cell r="L1219">
            <v>0</v>
          </cell>
          <cell r="M1219">
            <v>0</v>
          </cell>
          <cell r="N1219" t="str">
            <v/>
          </cell>
        </row>
        <row r="1220">
          <cell r="A1220" t="str">
            <v>Поступление товаров и услуг 00000019109 от 09.04.2026 12:00:00</v>
          </cell>
          <cell r="D1220">
            <v>0</v>
          </cell>
          <cell r="J1220">
            <v>0</v>
          </cell>
          <cell r="L1220">
            <v>0</v>
          </cell>
          <cell r="M1220">
            <v>0</v>
          </cell>
          <cell r="N1220" t="str">
            <v/>
          </cell>
        </row>
        <row r="1221">
          <cell r="A1221" t="str">
            <v>Поступление товаров и услуг 00000021628 от 26.05.2026 23:59:59</v>
          </cell>
          <cell r="D1221">
            <v>0</v>
          </cell>
          <cell r="J1221">
            <v>0</v>
          </cell>
          <cell r="L1221">
            <v>0</v>
          </cell>
          <cell r="M1221">
            <v>0</v>
          </cell>
          <cell r="N1221" t="str">
            <v/>
          </cell>
        </row>
        <row r="1222">
          <cell r="A1222" t="str">
            <v>Поступление товаров и услуг 00000021067 от 26.05.2026 15:14:35</v>
          </cell>
          <cell r="D1222">
            <v>0</v>
          </cell>
          <cell r="J1222">
            <v>0</v>
          </cell>
          <cell r="L1222">
            <v>0</v>
          </cell>
          <cell r="M1222">
            <v>0</v>
          </cell>
          <cell r="N1222" t="str">
            <v/>
          </cell>
        </row>
        <row r="1223">
          <cell r="A1223" t="str">
            <v>Поступление товаров и услуг 00000021345 от 20.05.2026 23:59:59</v>
          </cell>
          <cell r="D1223">
            <v>0</v>
          </cell>
          <cell r="J1223">
            <v>0</v>
          </cell>
          <cell r="L1223">
            <v>0</v>
          </cell>
          <cell r="M1223">
            <v>0</v>
          </cell>
          <cell r="N1223" t="str">
            <v/>
          </cell>
        </row>
        <row r="1224">
          <cell r="A1224" t="str">
            <v>Поступление товаров и услуг 00000021987 от 20.05.2026 12:00:00</v>
          </cell>
          <cell r="D1224">
            <v>0</v>
          </cell>
          <cell r="J1224">
            <v>0</v>
          </cell>
          <cell r="L1224">
            <v>0</v>
          </cell>
          <cell r="M1224">
            <v>0</v>
          </cell>
          <cell r="N1224" t="str">
            <v/>
          </cell>
        </row>
        <row r="1225">
          <cell r="A1225" t="str">
            <v>Поступление товаров и услуг 00000021986 от 20.05.2026 12:00:00</v>
          </cell>
          <cell r="D1225">
            <v>0</v>
          </cell>
          <cell r="J1225">
            <v>0</v>
          </cell>
          <cell r="L1225">
            <v>0</v>
          </cell>
          <cell r="M1225">
            <v>0</v>
          </cell>
          <cell r="N1225" t="str">
            <v/>
          </cell>
        </row>
        <row r="1226">
          <cell r="A1226" t="str">
            <v>Поступление товаров и услуг 00000021985 от 20.05.2026 12:00:00</v>
          </cell>
          <cell r="D1226">
            <v>0</v>
          </cell>
          <cell r="J1226">
            <v>0</v>
          </cell>
          <cell r="L1226">
            <v>0</v>
          </cell>
          <cell r="M1226">
            <v>0</v>
          </cell>
          <cell r="N1226" t="str">
            <v/>
          </cell>
        </row>
        <row r="1227">
          <cell r="A1227" t="str">
            <v>Поступление товаров и услуг 00000021984 от 20.05.2026 12:00:00</v>
          </cell>
          <cell r="D1227">
            <v>0</v>
          </cell>
          <cell r="J1227">
            <v>0</v>
          </cell>
          <cell r="L1227">
            <v>0</v>
          </cell>
          <cell r="M1227">
            <v>0</v>
          </cell>
          <cell r="N1227" t="str">
            <v/>
          </cell>
        </row>
        <row r="1228">
          <cell r="A1228" t="str">
            <v>Поступление товаров и услуг 00000021983 от 20.05.2026 12:00:00</v>
          </cell>
          <cell r="D1228">
            <v>0</v>
          </cell>
          <cell r="J1228">
            <v>0</v>
          </cell>
          <cell r="L1228">
            <v>0</v>
          </cell>
          <cell r="M1228">
            <v>0</v>
          </cell>
          <cell r="N1228" t="str">
            <v/>
          </cell>
        </row>
        <row r="1229">
          <cell r="A1229" t="str">
            <v>Поступление товаров и услуг 00000021982 от 20.05.2026 12:00:00</v>
          </cell>
          <cell r="D1229">
            <v>0</v>
          </cell>
          <cell r="J1229">
            <v>0</v>
          </cell>
          <cell r="L1229">
            <v>0</v>
          </cell>
          <cell r="M1229">
            <v>0</v>
          </cell>
          <cell r="N1229" t="str">
            <v/>
          </cell>
        </row>
        <row r="1230">
          <cell r="A1230" t="str">
            <v>Поступление товаров и услуг 00000021981 от 20.05.2026 12:00:00</v>
          </cell>
          <cell r="D1230">
            <v>0</v>
          </cell>
          <cell r="J1230">
            <v>0</v>
          </cell>
          <cell r="L1230">
            <v>0</v>
          </cell>
          <cell r="M1230">
            <v>0</v>
          </cell>
          <cell r="N1230" t="str">
            <v/>
          </cell>
        </row>
        <row r="1231">
          <cell r="A1231" t="str">
            <v>Поступление товаров и услуг 00000021980 от 20.05.2026 12:00:00</v>
          </cell>
          <cell r="D1231">
            <v>0</v>
          </cell>
          <cell r="J1231">
            <v>0</v>
          </cell>
          <cell r="L1231">
            <v>0</v>
          </cell>
          <cell r="M1231">
            <v>0</v>
          </cell>
          <cell r="N1231" t="str">
            <v/>
          </cell>
        </row>
        <row r="1232">
          <cell r="A1232" t="str">
            <v>Поступление товаров и услуг 00000021979 от 20.05.2026 12:00:00</v>
          </cell>
          <cell r="D1232">
            <v>0</v>
          </cell>
          <cell r="J1232">
            <v>0</v>
          </cell>
          <cell r="L1232">
            <v>0</v>
          </cell>
          <cell r="M1232">
            <v>0</v>
          </cell>
          <cell r="N1232" t="str">
            <v/>
          </cell>
        </row>
        <row r="1233">
          <cell r="A1233" t="str">
            <v>Поступление товаров и услуг 00000021978 от 20.05.2026 12:00:00</v>
          </cell>
          <cell r="D1233">
            <v>0</v>
          </cell>
          <cell r="J1233">
            <v>0</v>
          </cell>
          <cell r="L1233">
            <v>0</v>
          </cell>
          <cell r="M1233">
            <v>0</v>
          </cell>
          <cell r="N1233" t="str">
            <v/>
          </cell>
        </row>
        <row r="1234">
          <cell r="A1234" t="str">
            <v>Поступление товаров и услуг 00000021977 от 20.05.2026 12:00:00</v>
          </cell>
          <cell r="D1234">
            <v>0</v>
          </cell>
          <cell r="J1234">
            <v>0</v>
          </cell>
          <cell r="L1234">
            <v>0</v>
          </cell>
          <cell r="M1234">
            <v>0</v>
          </cell>
          <cell r="N1234" t="str">
            <v/>
          </cell>
        </row>
        <row r="1235">
          <cell r="A1235" t="str">
            <v>Поступление товаров и услуг 00000021976 от 20.05.2026 12:00:00</v>
          </cell>
          <cell r="D1235">
            <v>0</v>
          </cell>
          <cell r="J1235">
            <v>0</v>
          </cell>
          <cell r="L1235">
            <v>0</v>
          </cell>
          <cell r="M1235">
            <v>0</v>
          </cell>
          <cell r="N1235" t="str">
            <v/>
          </cell>
        </row>
        <row r="1236">
          <cell r="A1236" t="str">
            <v>Поступление товаров и услуг 00000021974 от 20.05.2026 12:00:00</v>
          </cell>
          <cell r="D1236">
            <v>0</v>
          </cell>
          <cell r="J1236">
            <v>0</v>
          </cell>
          <cell r="L1236">
            <v>0</v>
          </cell>
          <cell r="M1236">
            <v>0</v>
          </cell>
          <cell r="N1236" t="str">
            <v/>
          </cell>
        </row>
        <row r="1237">
          <cell r="A1237" t="str">
            <v>Поступление товаров и услуг 00000021973 от 20.05.2026 12:00:00</v>
          </cell>
          <cell r="D1237">
            <v>0</v>
          </cell>
          <cell r="J1237">
            <v>0</v>
          </cell>
          <cell r="L1237">
            <v>0</v>
          </cell>
          <cell r="M1237">
            <v>0</v>
          </cell>
          <cell r="N1237" t="str">
            <v/>
          </cell>
        </row>
        <row r="1238">
          <cell r="A1238" t="str">
            <v>Поступление товаров и услуг 00000021972 от 20.05.2026 12:00:00</v>
          </cell>
          <cell r="D1238">
            <v>0</v>
          </cell>
          <cell r="J1238">
            <v>0</v>
          </cell>
          <cell r="L1238">
            <v>0</v>
          </cell>
          <cell r="M1238">
            <v>0</v>
          </cell>
          <cell r="N1238" t="str">
            <v/>
          </cell>
        </row>
        <row r="1239">
          <cell r="A1239" t="str">
            <v>Поступление товаров и услуг 00000021971 от 20.05.2026 12:00:00</v>
          </cell>
          <cell r="D1239">
            <v>0</v>
          </cell>
          <cell r="J1239">
            <v>0</v>
          </cell>
          <cell r="L1239">
            <v>0</v>
          </cell>
          <cell r="M1239">
            <v>0</v>
          </cell>
          <cell r="N1239" t="str">
            <v/>
          </cell>
        </row>
        <row r="1240">
          <cell r="A1240" t="str">
            <v>Поступление товаров и услуг 00000021970 от 20.05.2026 12:00:00</v>
          </cell>
          <cell r="D1240">
            <v>0</v>
          </cell>
          <cell r="J1240">
            <v>0</v>
          </cell>
          <cell r="L1240">
            <v>0</v>
          </cell>
          <cell r="M1240">
            <v>0</v>
          </cell>
          <cell r="N1240" t="str">
            <v/>
          </cell>
        </row>
        <row r="1241">
          <cell r="A1241" t="str">
            <v>Поступление товаров и услуг 00000021969 от 20.05.2026 12:00:00</v>
          </cell>
          <cell r="D1241">
            <v>0</v>
          </cell>
          <cell r="J1241">
            <v>0</v>
          </cell>
          <cell r="L1241">
            <v>0</v>
          </cell>
          <cell r="M1241">
            <v>0</v>
          </cell>
          <cell r="N1241" t="str">
            <v/>
          </cell>
        </row>
        <row r="1242">
          <cell r="A1242" t="str">
            <v>Поступление товаров и услуг 00000021968 от 20.05.2026 12:00:00</v>
          </cell>
          <cell r="D1242">
            <v>0</v>
          </cell>
          <cell r="J1242">
            <v>0</v>
          </cell>
          <cell r="L1242">
            <v>0</v>
          </cell>
          <cell r="M1242">
            <v>0</v>
          </cell>
          <cell r="N1242" t="str">
            <v/>
          </cell>
        </row>
        <row r="1243">
          <cell r="A1243" t="str">
            <v>Поступление товаров и услуг 00000021967 от 20.05.2026 12:00:00</v>
          </cell>
          <cell r="D1243">
            <v>0</v>
          </cell>
          <cell r="J1243">
            <v>0</v>
          </cell>
          <cell r="L1243">
            <v>0</v>
          </cell>
          <cell r="M1243">
            <v>0</v>
          </cell>
          <cell r="N1243" t="str">
            <v/>
          </cell>
        </row>
        <row r="1244">
          <cell r="A1244" t="str">
            <v>Поступление товаров и услуг 00000021966 от 20.05.2026 12:00:00</v>
          </cell>
          <cell r="D1244">
            <v>0</v>
          </cell>
          <cell r="J1244">
            <v>0</v>
          </cell>
          <cell r="L1244">
            <v>0</v>
          </cell>
          <cell r="M1244">
            <v>0</v>
          </cell>
          <cell r="N1244" t="str">
            <v/>
          </cell>
        </row>
        <row r="1245">
          <cell r="A1245" t="str">
            <v>Поступление товаров и услуг 00000021965 от 20.05.2026 12:00:00</v>
          </cell>
          <cell r="D1245">
            <v>0</v>
          </cell>
          <cell r="J1245">
            <v>0</v>
          </cell>
          <cell r="L1245">
            <v>0</v>
          </cell>
          <cell r="M1245">
            <v>0</v>
          </cell>
          <cell r="N1245" t="str">
            <v/>
          </cell>
        </row>
        <row r="1246">
          <cell r="A1246" t="str">
            <v>Поступление товаров и услуг 00000021964 от 20.05.2026 12:00:00</v>
          </cell>
          <cell r="D1246">
            <v>0</v>
          </cell>
          <cell r="J1246">
            <v>0</v>
          </cell>
          <cell r="L1246">
            <v>0</v>
          </cell>
          <cell r="M1246">
            <v>0</v>
          </cell>
          <cell r="N1246" t="str">
            <v/>
          </cell>
        </row>
        <row r="1247">
          <cell r="A1247" t="str">
            <v>Поступление товаров и услуг 00000021963 от 20.05.2026 12:00:00</v>
          </cell>
          <cell r="D1247">
            <v>0</v>
          </cell>
          <cell r="J1247">
            <v>0</v>
          </cell>
          <cell r="L1247">
            <v>0</v>
          </cell>
          <cell r="M1247">
            <v>0</v>
          </cell>
          <cell r="N1247" t="str">
            <v/>
          </cell>
        </row>
        <row r="1248">
          <cell r="A1248" t="str">
            <v>Поступление товаров и услуг 00000021962 от 20.05.2026 12:00:00</v>
          </cell>
          <cell r="D1248">
            <v>0</v>
          </cell>
          <cell r="J1248">
            <v>0</v>
          </cell>
          <cell r="L1248">
            <v>0</v>
          </cell>
          <cell r="M1248">
            <v>0</v>
          </cell>
          <cell r="N1248" t="str">
            <v/>
          </cell>
        </row>
        <row r="1249">
          <cell r="A1249" t="str">
            <v>Поступление товаров и услуг 00000021961 от 20.05.2026 12:00:00</v>
          </cell>
          <cell r="D1249">
            <v>0</v>
          </cell>
          <cell r="J1249">
            <v>0</v>
          </cell>
          <cell r="L1249">
            <v>0</v>
          </cell>
          <cell r="M1249">
            <v>0</v>
          </cell>
          <cell r="N1249" t="str">
            <v/>
          </cell>
        </row>
        <row r="1250">
          <cell r="A1250" t="str">
            <v>Поступление товаров и услуг 00000021960 от 20.05.2026 12:00:00</v>
          </cell>
          <cell r="D1250">
            <v>0</v>
          </cell>
          <cell r="J1250">
            <v>0</v>
          </cell>
          <cell r="L1250">
            <v>0</v>
          </cell>
          <cell r="M1250">
            <v>0</v>
          </cell>
          <cell r="N1250" t="str">
            <v/>
          </cell>
        </row>
        <row r="1251">
          <cell r="A1251" t="str">
            <v>Поступление товаров и услуг 00000021959 от 20.05.2026 12:00:00</v>
          </cell>
          <cell r="D1251">
            <v>0</v>
          </cell>
          <cell r="J1251">
            <v>0</v>
          </cell>
          <cell r="L1251">
            <v>0</v>
          </cell>
          <cell r="M1251">
            <v>0</v>
          </cell>
          <cell r="N1251" t="str">
            <v/>
          </cell>
        </row>
        <row r="1252">
          <cell r="A1252" t="str">
            <v>Поступление товаров и услуг 00000021958 от 20.05.2026 12:00:00</v>
          </cell>
          <cell r="D1252">
            <v>0</v>
          </cell>
          <cell r="J1252">
            <v>0</v>
          </cell>
          <cell r="L1252">
            <v>0</v>
          </cell>
          <cell r="M1252">
            <v>0</v>
          </cell>
          <cell r="N1252" t="str">
            <v/>
          </cell>
        </row>
        <row r="1253">
          <cell r="A1253" t="str">
            <v>Поступление товаров и услуг 00000021957 от 20.05.2026 12:00:00</v>
          </cell>
          <cell r="D1253">
            <v>0</v>
          </cell>
          <cell r="J1253">
            <v>0</v>
          </cell>
          <cell r="L1253">
            <v>0</v>
          </cell>
          <cell r="M1253">
            <v>0</v>
          </cell>
          <cell r="N1253" t="str">
            <v/>
          </cell>
        </row>
        <row r="1254">
          <cell r="A1254" t="str">
            <v>Поступление товаров и услуг 00000021956 от 20.05.2026 12:00:00</v>
          </cell>
          <cell r="D1254">
            <v>0</v>
          </cell>
          <cell r="J1254">
            <v>0</v>
          </cell>
          <cell r="L1254">
            <v>0</v>
          </cell>
          <cell r="M1254">
            <v>0</v>
          </cell>
          <cell r="N1254" t="str">
            <v/>
          </cell>
        </row>
        <row r="1255">
          <cell r="A1255" t="str">
            <v>Поступление товаров и услуг 00000021955 от 20.05.2026 12:00:00</v>
          </cell>
          <cell r="D1255">
            <v>0</v>
          </cell>
          <cell r="J1255">
            <v>0</v>
          </cell>
          <cell r="L1255">
            <v>0</v>
          </cell>
          <cell r="M1255">
            <v>0</v>
          </cell>
          <cell r="N1255" t="str">
            <v/>
          </cell>
        </row>
        <row r="1256">
          <cell r="A1256" t="str">
            <v>Поступление товаров и услуг 00000021954 от 20.05.2026 12:00:00</v>
          </cell>
          <cell r="D1256">
            <v>0</v>
          </cell>
          <cell r="J1256">
            <v>0</v>
          </cell>
          <cell r="L1256">
            <v>0</v>
          </cell>
          <cell r="M1256">
            <v>0</v>
          </cell>
          <cell r="N1256" t="str">
            <v/>
          </cell>
        </row>
        <row r="1257">
          <cell r="A1257" t="str">
            <v>Поступление товаров и услуг 00000021953 от 20.05.2026 12:00:00</v>
          </cell>
          <cell r="D1257">
            <v>0</v>
          </cell>
          <cell r="J1257">
            <v>0</v>
          </cell>
          <cell r="L1257">
            <v>0</v>
          </cell>
          <cell r="M1257">
            <v>0</v>
          </cell>
          <cell r="N1257" t="str">
            <v/>
          </cell>
        </row>
        <row r="1258">
          <cell r="A1258" t="str">
            <v>Поступление товаров и услуг 00000021952 от 20.05.2026 12:00:00</v>
          </cell>
          <cell r="D1258">
            <v>0</v>
          </cell>
          <cell r="J1258">
            <v>0</v>
          </cell>
          <cell r="L1258">
            <v>0</v>
          </cell>
          <cell r="M1258">
            <v>0</v>
          </cell>
          <cell r="N1258" t="str">
            <v/>
          </cell>
        </row>
        <row r="1259">
          <cell r="A1259" t="str">
            <v>Поступление товаров и услуг 00000021951 от 20.05.2026 12:00:00</v>
          </cell>
          <cell r="D1259">
            <v>0</v>
          </cell>
          <cell r="J1259">
            <v>0</v>
          </cell>
          <cell r="L1259">
            <v>0</v>
          </cell>
          <cell r="M1259">
            <v>0</v>
          </cell>
          <cell r="N1259" t="str">
            <v/>
          </cell>
        </row>
        <row r="1260">
          <cell r="A1260" t="str">
            <v>Поступление товаров и услуг 00000021950 от 20.05.2026 12:00:00</v>
          </cell>
          <cell r="D1260">
            <v>0</v>
          </cell>
          <cell r="J1260">
            <v>0</v>
          </cell>
          <cell r="L1260">
            <v>0</v>
          </cell>
          <cell r="M1260">
            <v>0</v>
          </cell>
          <cell r="N1260" t="str">
            <v/>
          </cell>
        </row>
        <row r="1261">
          <cell r="A1261" t="str">
            <v>Поступление товаров и услуг 00000021949 от 20.05.2026 12:00:00</v>
          </cell>
          <cell r="D1261">
            <v>0</v>
          </cell>
          <cell r="J1261">
            <v>0</v>
          </cell>
          <cell r="L1261">
            <v>0</v>
          </cell>
          <cell r="M1261">
            <v>0</v>
          </cell>
          <cell r="N1261" t="str">
            <v/>
          </cell>
        </row>
        <row r="1262">
          <cell r="A1262" t="str">
            <v>Поступление товаров и услуг 00000021948 от 20.05.2026 12:00:00</v>
          </cell>
          <cell r="D1262">
            <v>0</v>
          </cell>
          <cell r="J1262">
            <v>0</v>
          </cell>
          <cell r="L1262">
            <v>0</v>
          </cell>
          <cell r="M1262">
            <v>0</v>
          </cell>
          <cell r="N1262" t="str">
            <v/>
          </cell>
        </row>
        <row r="1263">
          <cell r="A1263" t="str">
            <v>Поступление товаров и услуг 00000019537 от 05.05.2026 23:59:59</v>
          </cell>
          <cell r="D1263">
            <v>0</v>
          </cell>
          <cell r="J1263">
            <v>0</v>
          </cell>
          <cell r="L1263">
            <v>0</v>
          </cell>
          <cell r="M1263">
            <v>0</v>
          </cell>
          <cell r="N1263" t="str">
            <v/>
          </cell>
        </row>
        <row r="1264">
          <cell r="A1264" t="str">
            <v>Поступление товаров и услуг 00000019507 от 03.05.2026 23:59:59</v>
          </cell>
          <cell r="D1264">
            <v>0</v>
          </cell>
          <cell r="J1264">
            <v>0</v>
          </cell>
          <cell r="L1264">
            <v>0</v>
          </cell>
          <cell r="M1264">
            <v>0</v>
          </cell>
          <cell r="N1264" t="str">
            <v/>
          </cell>
        </row>
        <row r="1265">
          <cell r="A1265" t="str">
            <v>Комплектация номенклатуры 00000003659 от 30.04.2026 23:59:58</v>
          </cell>
          <cell r="D1265">
            <v>0</v>
          </cell>
          <cell r="J1265">
            <v>0</v>
          </cell>
          <cell r="L1265">
            <v>0</v>
          </cell>
          <cell r="M1265">
            <v>0</v>
          </cell>
          <cell r="N1265" t="str">
            <v/>
          </cell>
        </row>
        <row r="1266">
          <cell r="A1266" t="str">
            <v>Комплектация номенклатуры 00000003658 от 30.04.2026 23:59:58</v>
          </cell>
          <cell r="D1266">
            <v>0</v>
          </cell>
          <cell r="J1266">
            <v>0</v>
          </cell>
          <cell r="L1266">
            <v>0</v>
          </cell>
          <cell r="M1266">
            <v>0</v>
          </cell>
          <cell r="N1266" t="str">
            <v/>
          </cell>
        </row>
        <row r="1267">
          <cell r="A1267" t="str">
            <v>Комплектация номенклатуры 00000003657 от 30.04.2026 23:59:58</v>
          </cell>
          <cell r="D1267">
            <v>0</v>
          </cell>
          <cell r="J1267">
            <v>0</v>
          </cell>
          <cell r="L1267">
            <v>0</v>
          </cell>
          <cell r="M1267">
            <v>0</v>
          </cell>
          <cell r="N1267" t="str">
            <v/>
          </cell>
        </row>
        <row r="1268">
          <cell r="A1268" t="str">
            <v>Комплектация номенклатуры 00000003656 от 30.04.2026 23:59:58</v>
          </cell>
          <cell r="D1268">
            <v>0</v>
          </cell>
          <cell r="J1268">
            <v>0</v>
          </cell>
          <cell r="L1268">
            <v>0</v>
          </cell>
          <cell r="M1268">
            <v>0</v>
          </cell>
          <cell r="N1268" t="str">
            <v/>
          </cell>
        </row>
        <row r="1269">
          <cell r="A1269" t="str">
            <v>Комплектация номенклатуры 00000003655 от 30.04.2026 23:59:58</v>
          </cell>
          <cell r="D1269">
            <v>0</v>
          </cell>
          <cell r="J1269">
            <v>0</v>
          </cell>
          <cell r="L1269">
            <v>0</v>
          </cell>
          <cell r="M1269">
            <v>0</v>
          </cell>
          <cell r="N1269" t="str">
            <v/>
          </cell>
        </row>
        <row r="1270">
          <cell r="A1270" t="str">
            <v>Комплектация номенклатуры 00000003654 от 30.04.2026 23:59:58</v>
          </cell>
          <cell r="D1270">
            <v>0</v>
          </cell>
          <cell r="J1270">
            <v>0</v>
          </cell>
          <cell r="L1270">
            <v>0</v>
          </cell>
          <cell r="M1270">
            <v>0</v>
          </cell>
          <cell r="N1270" t="str">
            <v/>
          </cell>
        </row>
        <row r="1271">
          <cell r="A1271" t="str">
            <v>Комплектация номенклатуры 00000003653 от 30.04.2026 23:59:58</v>
          </cell>
          <cell r="D1271">
            <v>0</v>
          </cell>
          <cell r="J1271">
            <v>0</v>
          </cell>
          <cell r="L1271">
            <v>0</v>
          </cell>
          <cell r="M1271">
            <v>0</v>
          </cell>
          <cell r="N1271" t="str">
            <v/>
          </cell>
        </row>
        <row r="1272">
          <cell r="A1272" t="str">
            <v>Комплектация номенклатуры 00000003652 от 30.04.2026 23:59:58</v>
          </cell>
          <cell r="D1272">
            <v>0</v>
          </cell>
          <cell r="J1272">
            <v>0</v>
          </cell>
          <cell r="L1272">
            <v>0</v>
          </cell>
          <cell r="M1272">
            <v>0</v>
          </cell>
          <cell r="N1272" t="str">
            <v/>
          </cell>
        </row>
        <row r="1273">
          <cell r="A1273" t="str">
            <v>Комплектация номенклатуры 00000003651 от 30.04.2026 23:59:58</v>
          </cell>
          <cell r="D1273">
            <v>0</v>
          </cell>
          <cell r="J1273">
            <v>0</v>
          </cell>
          <cell r="L1273">
            <v>0</v>
          </cell>
          <cell r="M1273">
            <v>0</v>
          </cell>
          <cell r="N1273" t="str">
            <v/>
          </cell>
        </row>
        <row r="1274">
          <cell r="A1274" t="str">
            <v>Комплектация номенклатуры 00000003650 от 30.04.2026 23:59:58</v>
          </cell>
          <cell r="D1274">
            <v>0</v>
          </cell>
          <cell r="J1274">
            <v>0</v>
          </cell>
          <cell r="L1274">
            <v>0</v>
          </cell>
          <cell r="M1274">
            <v>0</v>
          </cell>
          <cell r="N1274" t="str">
            <v/>
          </cell>
        </row>
        <row r="1275">
          <cell r="A1275" t="str">
            <v>Комплектация номенклатуры 00000003649 от 30.04.2026 23:59:58</v>
          </cell>
          <cell r="D1275">
            <v>0</v>
          </cell>
          <cell r="J1275">
            <v>0</v>
          </cell>
          <cell r="L1275">
            <v>0</v>
          </cell>
          <cell r="M1275">
            <v>0</v>
          </cell>
          <cell r="N1275" t="str">
            <v/>
          </cell>
        </row>
        <row r="1276">
          <cell r="A1276" t="str">
            <v>Комплектация номенклатуры 00000003648 от 30.04.2026 23:59:58</v>
          </cell>
          <cell r="D1276">
            <v>0</v>
          </cell>
          <cell r="J1276">
            <v>0</v>
          </cell>
          <cell r="L1276">
            <v>0</v>
          </cell>
          <cell r="M1276">
            <v>0</v>
          </cell>
          <cell r="N1276" t="str">
            <v/>
          </cell>
        </row>
        <row r="1277">
          <cell r="A1277" t="str">
            <v>Комплектация номенклатуры 00000003647 от 30.04.2026 23:59:58</v>
          </cell>
          <cell r="D1277">
            <v>0</v>
          </cell>
          <cell r="J1277">
            <v>0</v>
          </cell>
          <cell r="L1277">
            <v>0</v>
          </cell>
          <cell r="M1277">
            <v>0</v>
          </cell>
          <cell r="N1277" t="str">
            <v/>
          </cell>
        </row>
        <row r="1278">
          <cell r="A1278" t="str">
            <v>Комплектация номенклатуры 00000003646 от 30.04.2026 23:59:58</v>
          </cell>
          <cell r="D1278">
            <v>0</v>
          </cell>
          <cell r="J1278">
            <v>0</v>
          </cell>
          <cell r="L1278">
            <v>0</v>
          </cell>
          <cell r="M1278">
            <v>0</v>
          </cell>
          <cell r="N1278" t="str">
            <v/>
          </cell>
        </row>
        <row r="1279">
          <cell r="A1279" t="str">
            <v>Комплектация номенклатуры 00000003645 от 30.04.2026 23:59:58</v>
          </cell>
          <cell r="D1279">
            <v>0</v>
          </cell>
          <cell r="J1279">
            <v>0</v>
          </cell>
          <cell r="L1279">
            <v>0</v>
          </cell>
          <cell r="M1279">
            <v>0</v>
          </cell>
          <cell r="N1279" t="str">
            <v/>
          </cell>
        </row>
        <row r="1280">
          <cell r="A1280" t="str">
            <v>Комплектация номенклатуры 00000003644 от 30.04.2026 23:59:58</v>
          </cell>
          <cell r="D1280">
            <v>0</v>
          </cell>
          <cell r="J1280">
            <v>0</v>
          </cell>
          <cell r="L1280">
            <v>0</v>
          </cell>
          <cell r="M1280">
            <v>0</v>
          </cell>
          <cell r="N1280" t="str">
            <v/>
          </cell>
        </row>
        <row r="1281">
          <cell r="A1281" t="str">
            <v>Комплектация номенклатуры 00000003643 от 30.04.2026 23:59:58</v>
          </cell>
          <cell r="D1281">
            <v>0</v>
          </cell>
          <cell r="J1281">
            <v>0</v>
          </cell>
          <cell r="L1281">
            <v>0</v>
          </cell>
          <cell r="M1281">
            <v>0</v>
          </cell>
          <cell r="N1281" t="str">
            <v/>
          </cell>
        </row>
        <row r="1282">
          <cell r="A1282" t="str">
            <v>Комплектация номенклатуры 00000003642 от 30.04.2026 23:59:58</v>
          </cell>
          <cell r="D1282">
            <v>0</v>
          </cell>
          <cell r="J1282">
            <v>0</v>
          </cell>
          <cell r="L1282">
            <v>0</v>
          </cell>
          <cell r="M1282">
            <v>0</v>
          </cell>
          <cell r="N1282" t="str">
            <v/>
          </cell>
        </row>
        <row r="1283">
          <cell r="A1283" t="str">
            <v>Комплектация номенклатуры 00000003641 от 30.04.2026 23:59:58</v>
          </cell>
          <cell r="D1283">
            <v>0</v>
          </cell>
          <cell r="J1283">
            <v>0</v>
          </cell>
          <cell r="L1283">
            <v>0</v>
          </cell>
          <cell r="M1283">
            <v>0</v>
          </cell>
          <cell r="N1283" t="str">
            <v/>
          </cell>
        </row>
        <row r="1284">
          <cell r="A1284" t="str">
            <v>Комплектация номенклатуры 00000003640 от 30.04.2026 23:59:58</v>
          </cell>
          <cell r="D1284">
            <v>0</v>
          </cell>
          <cell r="J1284">
            <v>0</v>
          </cell>
          <cell r="L1284">
            <v>0</v>
          </cell>
          <cell r="M1284">
            <v>0</v>
          </cell>
          <cell r="N1284" t="str">
            <v/>
          </cell>
        </row>
        <row r="1285">
          <cell r="A1285" t="str">
            <v>Комплектация номенклатуры 00000003639 от 30.04.2026 23:59:58</v>
          </cell>
          <cell r="D1285">
            <v>0</v>
          </cell>
          <cell r="J1285">
            <v>0</v>
          </cell>
          <cell r="L1285">
            <v>0</v>
          </cell>
          <cell r="M1285">
            <v>0</v>
          </cell>
          <cell r="N1285" t="str">
            <v/>
          </cell>
        </row>
        <row r="1286">
          <cell r="A1286" t="str">
            <v>Комплектация номенклатуры 00000003638 от 30.04.2026 23:59:58</v>
          </cell>
          <cell r="D1286">
            <v>0</v>
          </cell>
          <cell r="J1286">
            <v>0</v>
          </cell>
          <cell r="L1286">
            <v>0</v>
          </cell>
          <cell r="M1286">
            <v>0</v>
          </cell>
          <cell r="N1286" t="str">
            <v/>
          </cell>
        </row>
        <row r="1287">
          <cell r="A1287" t="str">
            <v>Комплектация номенклатуры 00000003637 от 30.04.2026 23:59:58</v>
          </cell>
          <cell r="D1287">
            <v>0</v>
          </cell>
          <cell r="J1287">
            <v>0</v>
          </cell>
          <cell r="L1287">
            <v>0</v>
          </cell>
          <cell r="M1287">
            <v>0</v>
          </cell>
          <cell r="N1287" t="str">
            <v/>
          </cell>
        </row>
        <row r="1288">
          <cell r="A1288" t="str">
            <v>Комплектация номенклатуры 00000003636 от 30.04.2026 23:59:58</v>
          </cell>
          <cell r="D1288">
            <v>0</v>
          </cell>
          <cell r="J1288">
            <v>0</v>
          </cell>
          <cell r="L1288">
            <v>0</v>
          </cell>
          <cell r="M1288">
            <v>0</v>
          </cell>
          <cell r="N1288" t="str">
            <v/>
          </cell>
        </row>
        <row r="1289">
          <cell r="A1289" t="str">
            <v>Комплектация номенклатуры 00000003635 от 30.04.2026 23:59:58</v>
          </cell>
          <cell r="D1289">
            <v>0</v>
          </cell>
          <cell r="J1289">
            <v>0</v>
          </cell>
          <cell r="L1289">
            <v>0</v>
          </cell>
          <cell r="M1289">
            <v>0</v>
          </cell>
          <cell r="N1289" t="str">
            <v/>
          </cell>
        </row>
        <row r="1290">
          <cell r="A1290" t="str">
            <v>Комплектация номенклатуры 00000003634 от 30.04.2026 23:59:58</v>
          </cell>
          <cell r="D1290">
            <v>0</v>
          </cell>
          <cell r="J1290">
            <v>0</v>
          </cell>
          <cell r="L1290">
            <v>0</v>
          </cell>
          <cell r="M1290">
            <v>0</v>
          </cell>
          <cell r="N1290" t="str">
            <v/>
          </cell>
        </row>
        <row r="1291">
          <cell r="A1291" t="str">
            <v>Комплектация номенклатуры 00000003633 от 30.04.2026 23:59:58</v>
          </cell>
          <cell r="D1291">
            <v>0</v>
          </cell>
          <cell r="J1291">
            <v>0</v>
          </cell>
          <cell r="L1291">
            <v>0</v>
          </cell>
          <cell r="M1291">
            <v>0</v>
          </cell>
          <cell r="N1291" t="str">
            <v/>
          </cell>
        </row>
        <row r="1292">
          <cell r="A1292" t="str">
            <v>Комплектация номенклатуры 00000003632 от 30.04.2026 23:59:58</v>
          </cell>
          <cell r="D1292">
            <v>0</v>
          </cell>
          <cell r="J1292">
            <v>0</v>
          </cell>
          <cell r="L1292">
            <v>0</v>
          </cell>
          <cell r="M1292">
            <v>0</v>
          </cell>
          <cell r="N1292" t="str">
            <v/>
          </cell>
        </row>
        <row r="1293">
          <cell r="A1293" t="str">
            <v>Комплектация номенклатуры 00000003631 от 30.04.2026 23:59:58</v>
          </cell>
          <cell r="D1293">
            <v>0</v>
          </cell>
          <cell r="J1293">
            <v>0</v>
          </cell>
          <cell r="L1293">
            <v>0</v>
          </cell>
          <cell r="M1293">
            <v>0</v>
          </cell>
          <cell r="N1293" t="str">
            <v/>
          </cell>
        </row>
        <row r="1294">
          <cell r="A1294" t="str">
            <v>Поступление товаров и услуг 00000017560 от 27.04.2026 23:59:59</v>
          </cell>
          <cell r="D1294">
            <v>0</v>
          </cell>
          <cell r="J1294">
            <v>0</v>
          </cell>
          <cell r="L1294">
            <v>0</v>
          </cell>
          <cell r="M1294">
            <v>0</v>
          </cell>
          <cell r="N1294" t="str">
            <v/>
          </cell>
        </row>
        <row r="1295">
          <cell r="A1295" t="str">
            <v>Поступление товаров и услуг 00000017401 от 26.04.2026 23:59:59</v>
          </cell>
          <cell r="D1295">
            <v>0</v>
          </cell>
          <cell r="J1295">
            <v>0</v>
          </cell>
          <cell r="L1295">
            <v>0</v>
          </cell>
          <cell r="M1295">
            <v>0</v>
          </cell>
          <cell r="N1295" t="str">
            <v/>
          </cell>
        </row>
        <row r="1296">
          <cell r="A1296" t="str">
            <v>Поступление товаров и услуг 00000019128 от 24.04.2026 13:00:00</v>
          </cell>
          <cell r="D1296">
            <v>0</v>
          </cell>
          <cell r="J1296">
            <v>0</v>
          </cell>
          <cell r="L1296">
            <v>0</v>
          </cell>
          <cell r="M1296">
            <v>0</v>
          </cell>
          <cell r="N1296" t="str">
            <v/>
          </cell>
        </row>
        <row r="1297">
          <cell r="A1297" t="str">
            <v>Поступление товаров и услуг 00000017010 от 23.04.2026 23:59:59</v>
          </cell>
          <cell r="D1297">
            <v>0</v>
          </cell>
          <cell r="J1297">
            <v>0</v>
          </cell>
          <cell r="L1297">
            <v>0</v>
          </cell>
          <cell r="M1297">
            <v>0</v>
          </cell>
          <cell r="N1297" t="str">
            <v/>
          </cell>
        </row>
        <row r="1298">
          <cell r="A1298" t="str">
            <v>Поступление товаров и услуг 00000017008 от 23.04.2026 23:59:59</v>
          </cell>
          <cell r="D1298">
            <v>0</v>
          </cell>
          <cell r="J1298">
            <v>0</v>
          </cell>
          <cell r="L1298">
            <v>0</v>
          </cell>
          <cell r="M1298">
            <v>0</v>
          </cell>
          <cell r="N1298" t="str">
            <v/>
          </cell>
        </row>
        <row r="1299">
          <cell r="A1299" t="str">
            <v>Поступление товаров и услуг 00000016987 от 23.04.2026 23:59:59</v>
          </cell>
          <cell r="D1299">
            <v>0</v>
          </cell>
          <cell r="J1299">
            <v>0</v>
          </cell>
          <cell r="L1299">
            <v>0</v>
          </cell>
          <cell r="M1299">
            <v>0</v>
          </cell>
          <cell r="N1299" t="str">
            <v/>
          </cell>
        </row>
        <row r="1300">
          <cell r="A1300" t="str">
            <v>Поступление товаров и услуг 00000017033 от 21.04.2026 23:59:59</v>
          </cell>
          <cell r="D1300">
            <v>0</v>
          </cell>
          <cell r="J1300">
            <v>0</v>
          </cell>
          <cell r="L1300">
            <v>0</v>
          </cell>
          <cell r="M1300">
            <v>0</v>
          </cell>
          <cell r="N1300" t="str">
            <v/>
          </cell>
        </row>
        <row r="1301">
          <cell r="A1301" t="str">
            <v>Поступление товаров и услуг 00000017032 от 21.04.2026 23:59:59</v>
          </cell>
          <cell r="D1301">
            <v>0</v>
          </cell>
          <cell r="J1301">
            <v>0</v>
          </cell>
          <cell r="L1301">
            <v>0</v>
          </cell>
          <cell r="M1301">
            <v>0</v>
          </cell>
          <cell r="N1301" t="str">
            <v/>
          </cell>
        </row>
        <row r="1302">
          <cell r="A1302" t="str">
            <v>Поступление товаров и услуг 00000016966 от 21.04.2026 23:59:59</v>
          </cell>
          <cell r="D1302">
            <v>0</v>
          </cell>
          <cell r="J1302">
            <v>0</v>
          </cell>
          <cell r="L1302">
            <v>0</v>
          </cell>
          <cell r="M1302">
            <v>0</v>
          </cell>
          <cell r="N1302" t="str">
            <v/>
          </cell>
        </row>
        <row r="1303">
          <cell r="A1303" t="str">
            <v>Поступление товаров и услуг 00000016927 от 21.04.2026 23:59:59</v>
          </cell>
          <cell r="D1303">
            <v>0</v>
          </cell>
          <cell r="J1303">
            <v>0</v>
          </cell>
          <cell r="L1303">
            <v>0</v>
          </cell>
          <cell r="M1303">
            <v>0</v>
          </cell>
          <cell r="N1303" t="str">
            <v/>
          </cell>
        </row>
        <row r="1304">
          <cell r="A1304" t="str">
            <v>Поступление товаров и услуг 00000019122 от 20.04.2026 14:00:00</v>
          </cell>
          <cell r="D1304">
            <v>0</v>
          </cell>
          <cell r="J1304">
            <v>0</v>
          </cell>
          <cell r="L1304">
            <v>0</v>
          </cell>
          <cell r="M1304">
            <v>0</v>
          </cell>
          <cell r="N1304" t="str">
            <v/>
          </cell>
        </row>
        <row r="1305">
          <cell r="A1305" t="str">
            <v>Поступление товаров и услуг 00000016929 от 19.04.2026 23:59:59</v>
          </cell>
          <cell r="D1305">
            <v>0</v>
          </cell>
          <cell r="J1305">
            <v>0</v>
          </cell>
          <cell r="L1305">
            <v>0</v>
          </cell>
          <cell r="M1305">
            <v>0</v>
          </cell>
          <cell r="N1305" t="str">
            <v/>
          </cell>
        </row>
        <row r="1306">
          <cell r="A1306" t="str">
            <v>Поступление товаров и услуг 00000016924 от 19.04.2026 23:59:59</v>
          </cell>
          <cell r="D1306">
            <v>0</v>
          </cell>
          <cell r="J1306">
            <v>0</v>
          </cell>
          <cell r="L1306">
            <v>0</v>
          </cell>
          <cell r="M1306">
            <v>0</v>
          </cell>
          <cell r="N1306" t="str">
            <v/>
          </cell>
        </row>
        <row r="1307">
          <cell r="A1307" t="str">
            <v>Поступление товаров и услуг 00000016279 от 19.04.2026 23:59:59</v>
          </cell>
          <cell r="D1307">
            <v>0</v>
          </cell>
          <cell r="J1307">
            <v>0</v>
          </cell>
          <cell r="L1307">
            <v>0</v>
          </cell>
          <cell r="M1307">
            <v>0</v>
          </cell>
          <cell r="N1307" t="str">
            <v/>
          </cell>
        </row>
        <row r="1308">
          <cell r="A1308" t="str">
            <v>Поступление товаров и услуг 00000016456 от 18.04.2026 23:59:59</v>
          </cell>
          <cell r="D1308">
            <v>0</v>
          </cell>
          <cell r="J1308">
            <v>0</v>
          </cell>
          <cell r="L1308">
            <v>0</v>
          </cell>
          <cell r="M1308">
            <v>0</v>
          </cell>
          <cell r="N1308" t="str">
            <v/>
          </cell>
        </row>
        <row r="1309">
          <cell r="A1309" t="str">
            <v>Поступление товаров и услуг 00000016453 от 18.04.2026 23:59:59</v>
          </cell>
          <cell r="D1309">
            <v>0</v>
          </cell>
          <cell r="J1309">
            <v>0</v>
          </cell>
          <cell r="L1309">
            <v>0</v>
          </cell>
          <cell r="M1309">
            <v>0</v>
          </cell>
          <cell r="N1309" t="str">
            <v/>
          </cell>
        </row>
        <row r="1310">
          <cell r="A1310" t="str">
            <v>Поступление товаров и услуг 00000016930 от 17.04.2026 23:59:59</v>
          </cell>
          <cell r="D1310">
            <v>0</v>
          </cell>
          <cell r="J1310">
            <v>0</v>
          </cell>
          <cell r="L1310">
            <v>0</v>
          </cell>
          <cell r="M1310">
            <v>0</v>
          </cell>
          <cell r="N1310" t="str">
            <v/>
          </cell>
        </row>
        <row r="1311">
          <cell r="A1311" t="str">
            <v>Поступление товаров и услуг 00000016463 от 17.04.2026 23:59:59</v>
          </cell>
          <cell r="D1311">
            <v>0</v>
          </cell>
          <cell r="J1311">
            <v>0</v>
          </cell>
          <cell r="L1311">
            <v>0</v>
          </cell>
          <cell r="M1311">
            <v>0</v>
          </cell>
          <cell r="N1311" t="str">
            <v/>
          </cell>
        </row>
        <row r="1312">
          <cell r="A1312" t="str">
            <v>Поступление товаров и услуг 00000016460 от 17.04.2026 23:59:59</v>
          </cell>
          <cell r="D1312">
            <v>0</v>
          </cell>
          <cell r="J1312">
            <v>0</v>
          </cell>
          <cell r="L1312">
            <v>0</v>
          </cell>
          <cell r="M1312">
            <v>0</v>
          </cell>
          <cell r="N1312" t="str">
            <v/>
          </cell>
        </row>
        <row r="1313">
          <cell r="A1313" t="str">
            <v>Поступление товаров и услуг 00000016961 от 16.04.2026 23:59:59</v>
          </cell>
          <cell r="D1313">
            <v>0</v>
          </cell>
          <cell r="J1313">
            <v>0</v>
          </cell>
          <cell r="L1313">
            <v>0</v>
          </cell>
          <cell r="M1313">
            <v>0</v>
          </cell>
          <cell r="N1313" t="str">
            <v/>
          </cell>
        </row>
        <row r="1314">
          <cell r="A1314" t="str">
            <v>Поступление товаров и услуг 00000016928 от 16.04.2026 23:59:59</v>
          </cell>
          <cell r="D1314">
            <v>0</v>
          </cell>
          <cell r="J1314">
            <v>0</v>
          </cell>
          <cell r="L1314">
            <v>0</v>
          </cell>
          <cell r="M1314">
            <v>0</v>
          </cell>
          <cell r="N1314" t="str">
            <v/>
          </cell>
        </row>
        <row r="1315">
          <cell r="A1315" t="str">
            <v>Поступление товаров и услуг 00000016809 от 16.04.2026 23:59:59</v>
          </cell>
          <cell r="D1315">
            <v>0</v>
          </cell>
          <cell r="J1315">
            <v>0</v>
          </cell>
          <cell r="L1315">
            <v>0</v>
          </cell>
          <cell r="M1315">
            <v>0</v>
          </cell>
          <cell r="N1315" t="str">
            <v/>
          </cell>
        </row>
        <row r="1316">
          <cell r="A1316" t="str">
            <v>Поступление товаров и услуг 00000016458 от 16.04.2026 23:59:59</v>
          </cell>
          <cell r="D1316">
            <v>0</v>
          </cell>
          <cell r="J1316">
            <v>0</v>
          </cell>
          <cell r="L1316">
            <v>0</v>
          </cell>
          <cell r="M1316">
            <v>0</v>
          </cell>
          <cell r="N1316" t="str">
            <v/>
          </cell>
        </row>
        <row r="1317">
          <cell r="A1317" t="str">
            <v>Поступление товаров и услуг 00000016676 от 11.04.2026 23:59:59</v>
          </cell>
          <cell r="D1317">
            <v>0</v>
          </cell>
          <cell r="J1317">
            <v>0</v>
          </cell>
          <cell r="L1317">
            <v>0</v>
          </cell>
          <cell r="M1317">
            <v>0</v>
          </cell>
          <cell r="N1317" t="str">
            <v/>
          </cell>
        </row>
        <row r="1318">
          <cell r="A1318" t="str">
            <v>Поступление товаров и услуг 00000016512 от 11.04.2026 23:59:59</v>
          </cell>
          <cell r="D1318">
            <v>0</v>
          </cell>
          <cell r="J1318">
            <v>0</v>
          </cell>
          <cell r="L1318">
            <v>0</v>
          </cell>
          <cell r="M1318">
            <v>0</v>
          </cell>
          <cell r="N1318" t="str">
            <v/>
          </cell>
        </row>
        <row r="1319">
          <cell r="A1319" t="str">
            <v>Поступление товаров и услуг 00000015270 от 11.04.2026 23:59:59</v>
          </cell>
          <cell r="D1319">
            <v>0</v>
          </cell>
          <cell r="J1319">
            <v>0</v>
          </cell>
          <cell r="L1319">
            <v>0</v>
          </cell>
          <cell r="M1319">
            <v>0</v>
          </cell>
          <cell r="N1319" t="str">
            <v/>
          </cell>
        </row>
        <row r="1320">
          <cell r="A1320" t="str">
            <v>Поступление товаров и услуг 00000015267 от 11.04.2026 23:59:59</v>
          </cell>
          <cell r="D1320">
            <v>0</v>
          </cell>
          <cell r="J1320">
            <v>0</v>
          </cell>
          <cell r="L1320">
            <v>0</v>
          </cell>
          <cell r="M1320">
            <v>0</v>
          </cell>
          <cell r="N1320" t="str">
            <v/>
          </cell>
        </row>
        <row r="1321">
          <cell r="A1321" t="str">
            <v>Поступление товаров и услуг 00000014959 от 11.04.2026 23:59:59</v>
          </cell>
          <cell r="D1321">
            <v>0</v>
          </cell>
          <cell r="J1321">
            <v>0</v>
          </cell>
          <cell r="L1321">
            <v>0</v>
          </cell>
          <cell r="M1321">
            <v>0</v>
          </cell>
          <cell r="N1321" t="str">
            <v/>
          </cell>
        </row>
        <row r="1322">
          <cell r="A1322" t="str">
            <v>Поступление товаров и услуг 00000016632 от 10.04.2026 23:59:59</v>
          </cell>
          <cell r="D1322">
            <v>0</v>
          </cell>
          <cell r="J1322">
            <v>0</v>
          </cell>
          <cell r="L1322">
            <v>0</v>
          </cell>
          <cell r="M1322">
            <v>0</v>
          </cell>
          <cell r="N1322" t="str">
            <v/>
          </cell>
        </row>
        <row r="1323">
          <cell r="A1323" t="str">
            <v>Поступление товаров и услуг 00000016584 от 10.04.2026 23:59:59</v>
          </cell>
          <cell r="D1323">
            <v>0</v>
          </cell>
          <cell r="J1323">
            <v>0</v>
          </cell>
          <cell r="L1323">
            <v>0</v>
          </cell>
          <cell r="M1323">
            <v>0</v>
          </cell>
          <cell r="N1323" t="str">
            <v/>
          </cell>
        </row>
        <row r="1324">
          <cell r="A1324" t="str">
            <v>Поступление товаров и услуг 00000015031 от 10.04.2026 23:59:59</v>
          </cell>
          <cell r="D1324">
            <v>0</v>
          </cell>
          <cell r="J1324">
            <v>0</v>
          </cell>
          <cell r="L1324">
            <v>0</v>
          </cell>
          <cell r="M1324">
            <v>0</v>
          </cell>
          <cell r="N1324" t="str">
            <v/>
          </cell>
        </row>
        <row r="1325">
          <cell r="A1325" t="str">
            <v>Поступление товаров и услуг 00000015076 от 09.04.2026 23:59:59</v>
          </cell>
          <cell r="D1325">
            <v>0</v>
          </cell>
          <cell r="J1325">
            <v>0</v>
          </cell>
          <cell r="L1325">
            <v>0</v>
          </cell>
          <cell r="M1325">
            <v>0</v>
          </cell>
          <cell r="N1325" t="str">
            <v/>
          </cell>
        </row>
        <row r="1326">
          <cell r="A1326" t="str">
            <v>Поступление товаров и услуг 00000015057 от 09.04.2026 23:59:59</v>
          </cell>
          <cell r="D1326">
            <v>0</v>
          </cell>
          <cell r="J1326">
            <v>0</v>
          </cell>
          <cell r="L1326">
            <v>0</v>
          </cell>
          <cell r="M1326">
            <v>0</v>
          </cell>
          <cell r="N1326" t="str">
            <v/>
          </cell>
        </row>
        <row r="1327">
          <cell r="A1327" t="str">
            <v>Поступление товаров и услуг 00000015055 от 09.04.2026 23:59:59</v>
          </cell>
          <cell r="D1327">
            <v>0</v>
          </cell>
          <cell r="J1327">
            <v>0</v>
          </cell>
          <cell r="L1327">
            <v>0</v>
          </cell>
          <cell r="M1327">
            <v>0</v>
          </cell>
          <cell r="N1327" t="str">
            <v/>
          </cell>
        </row>
        <row r="1328">
          <cell r="A1328" t="str">
            <v>Поступление товаров и услуг 00000015033 от 09.04.2026 23:59:59</v>
          </cell>
          <cell r="D1328">
            <v>0</v>
          </cell>
          <cell r="J1328">
            <v>0</v>
          </cell>
          <cell r="L1328">
            <v>0</v>
          </cell>
          <cell r="M1328">
            <v>0</v>
          </cell>
          <cell r="N1328" t="str">
            <v/>
          </cell>
        </row>
        <row r="1329">
          <cell r="A1329" t="str">
            <v>Поступление товаров и услуг 00000014979 от 09.04.2026 23:59:59</v>
          </cell>
          <cell r="D1329">
            <v>0</v>
          </cell>
          <cell r="J1329">
            <v>0</v>
          </cell>
          <cell r="L1329">
            <v>0</v>
          </cell>
          <cell r="M1329">
            <v>0</v>
          </cell>
          <cell r="N1329" t="str">
            <v/>
          </cell>
        </row>
        <row r="1330">
          <cell r="A1330" t="str">
            <v>Поступление товаров и услуг 00000015065 от 08.04.2026 23:59:59</v>
          </cell>
          <cell r="D1330">
            <v>0</v>
          </cell>
          <cell r="J1330">
            <v>0</v>
          </cell>
          <cell r="L1330">
            <v>0</v>
          </cell>
          <cell r="M1330">
            <v>0</v>
          </cell>
          <cell r="N1330" t="str">
            <v/>
          </cell>
        </row>
        <row r="1331">
          <cell r="A1331" t="str">
            <v>Поступление товаров и услуг 00000014977 от 08.04.2026 23:59:59</v>
          </cell>
          <cell r="D1331">
            <v>0</v>
          </cell>
          <cell r="J1331">
            <v>0</v>
          </cell>
          <cell r="L1331">
            <v>0</v>
          </cell>
          <cell r="M1331">
            <v>0</v>
          </cell>
          <cell r="N1331" t="str">
            <v/>
          </cell>
        </row>
        <row r="1332">
          <cell r="A1332" t="str">
            <v>Поступление товаров и услуг 00000014948 от 07.04.2026 23:59:59</v>
          </cell>
          <cell r="D1332">
            <v>0</v>
          </cell>
          <cell r="J1332">
            <v>0</v>
          </cell>
          <cell r="L1332">
            <v>0</v>
          </cell>
          <cell r="M1332">
            <v>0</v>
          </cell>
          <cell r="N1332" t="str">
            <v/>
          </cell>
        </row>
        <row r="1333">
          <cell r="A1333" t="str">
            <v>Поступление товаров и услуг 00000014946 от 07.04.2026 23:59:59</v>
          </cell>
          <cell r="D1333">
            <v>0</v>
          </cell>
          <cell r="J1333">
            <v>0</v>
          </cell>
          <cell r="L1333">
            <v>0</v>
          </cell>
          <cell r="M1333">
            <v>0</v>
          </cell>
          <cell r="N1333" t="str">
            <v/>
          </cell>
        </row>
        <row r="1334">
          <cell r="A1334" t="str">
            <v>Поступление товаров и услуг 00000014872 от 06.04.2026 23:59:59</v>
          </cell>
          <cell r="D1334">
            <v>0</v>
          </cell>
          <cell r="J1334">
            <v>0</v>
          </cell>
          <cell r="L1334">
            <v>0</v>
          </cell>
          <cell r="M1334">
            <v>0</v>
          </cell>
          <cell r="N1334" t="str">
            <v/>
          </cell>
        </row>
        <row r="1335">
          <cell r="A1335" t="str">
            <v>Поступление товаров и услуг 00000014796 от 06.04.2026 23:59:59</v>
          </cell>
          <cell r="D1335">
            <v>0</v>
          </cell>
          <cell r="J1335">
            <v>0</v>
          </cell>
          <cell r="L1335">
            <v>0</v>
          </cell>
          <cell r="M1335">
            <v>0</v>
          </cell>
          <cell r="N1335" t="str">
            <v/>
          </cell>
        </row>
        <row r="1336">
          <cell r="A1336" t="str">
            <v>Поступление товаров и услуг 00000016986 от 05.04.2026 23:59:59</v>
          </cell>
          <cell r="D1336">
            <v>0</v>
          </cell>
          <cell r="J1336">
            <v>0</v>
          </cell>
          <cell r="L1336">
            <v>0</v>
          </cell>
          <cell r="M1336">
            <v>0</v>
          </cell>
          <cell r="N1336" t="str">
            <v/>
          </cell>
        </row>
        <row r="1337">
          <cell r="A1337" t="str">
            <v>Поступление товаров и услуг 00000014774 от 05.04.2026 23:59:59</v>
          </cell>
          <cell r="D1337">
            <v>0</v>
          </cell>
          <cell r="J1337">
            <v>0</v>
          </cell>
          <cell r="L1337">
            <v>0</v>
          </cell>
          <cell r="M1337">
            <v>0</v>
          </cell>
          <cell r="N1337" t="str">
            <v/>
          </cell>
        </row>
        <row r="1338">
          <cell r="A1338" t="str">
            <v>Поступление товаров и услуг 00000014680 от 05.04.2026 23:59:59</v>
          </cell>
          <cell r="D1338">
            <v>0</v>
          </cell>
          <cell r="J1338">
            <v>0</v>
          </cell>
          <cell r="L1338">
            <v>0</v>
          </cell>
          <cell r="M1338">
            <v>0</v>
          </cell>
          <cell r="N1338" t="str">
            <v/>
          </cell>
        </row>
        <row r="1339">
          <cell r="A1339" t="str">
            <v>Поступление товаров и услуг 00000014671 от 04.04.2026 23:59:59</v>
          </cell>
          <cell r="D1339">
            <v>0</v>
          </cell>
          <cell r="J1339">
            <v>0</v>
          </cell>
          <cell r="L1339">
            <v>0</v>
          </cell>
          <cell r="M1339">
            <v>0</v>
          </cell>
          <cell r="N1339" t="str">
            <v/>
          </cell>
        </row>
        <row r="1340">
          <cell r="A1340" t="str">
            <v>Поступление товаров и услуг 00000014669 от 04.04.2026 23:59:59</v>
          </cell>
          <cell r="D1340">
            <v>0</v>
          </cell>
          <cell r="J1340">
            <v>0</v>
          </cell>
          <cell r="L1340">
            <v>0</v>
          </cell>
          <cell r="M1340">
            <v>0</v>
          </cell>
          <cell r="N1340" t="str">
            <v/>
          </cell>
        </row>
        <row r="1341">
          <cell r="A1341" t="str">
            <v>Поступление товаров и услуг 00000014666 от 04.04.2026 23:59:59</v>
          </cell>
          <cell r="D1341">
            <v>0</v>
          </cell>
          <cell r="J1341">
            <v>0</v>
          </cell>
          <cell r="L1341">
            <v>0</v>
          </cell>
          <cell r="M1341">
            <v>0</v>
          </cell>
          <cell r="N1341" t="str">
            <v/>
          </cell>
        </row>
        <row r="1342">
          <cell r="A1342" t="str">
            <v>Поступление товаров и услуг 00000014663 от 04.04.2026 23:59:59</v>
          </cell>
          <cell r="D1342">
            <v>0</v>
          </cell>
          <cell r="J1342">
            <v>0</v>
          </cell>
          <cell r="L1342">
            <v>0</v>
          </cell>
          <cell r="M1342">
            <v>0</v>
          </cell>
          <cell r="N1342" t="str">
            <v/>
          </cell>
        </row>
        <row r="1343">
          <cell r="A1343" t="str">
            <v>Поступление товаров и услуг 00000014662 от 04.04.2026 23:59:59</v>
          </cell>
          <cell r="D1343">
            <v>0</v>
          </cell>
          <cell r="J1343">
            <v>0</v>
          </cell>
          <cell r="L1343">
            <v>0</v>
          </cell>
          <cell r="M1343">
            <v>0</v>
          </cell>
          <cell r="N1343" t="str">
            <v/>
          </cell>
        </row>
        <row r="1344">
          <cell r="A1344" t="str">
            <v>Поступление товаров и услуг 00000014661 от 04.04.2026 23:59:59</v>
          </cell>
          <cell r="D1344">
            <v>0</v>
          </cell>
          <cell r="J1344">
            <v>0</v>
          </cell>
          <cell r="L1344">
            <v>0</v>
          </cell>
          <cell r="M1344">
            <v>0</v>
          </cell>
          <cell r="N1344" t="str">
            <v/>
          </cell>
        </row>
        <row r="1345">
          <cell r="A1345" t="str">
            <v>Поступление товаров и услуг 00000014659 от 04.04.2026 23:59:59</v>
          </cell>
          <cell r="D1345">
            <v>0</v>
          </cell>
          <cell r="J1345">
            <v>0</v>
          </cell>
          <cell r="L1345">
            <v>0</v>
          </cell>
          <cell r="M1345">
            <v>0</v>
          </cell>
          <cell r="N1345" t="str">
            <v/>
          </cell>
        </row>
        <row r="1346">
          <cell r="A1346" t="str">
            <v>Поступление товаров и услуг 00000014657 от 04.04.2026 23:59:59</v>
          </cell>
          <cell r="D1346">
            <v>0</v>
          </cell>
          <cell r="J1346">
            <v>0</v>
          </cell>
          <cell r="L1346">
            <v>0</v>
          </cell>
          <cell r="M1346">
            <v>0</v>
          </cell>
          <cell r="N1346" t="str">
            <v/>
          </cell>
        </row>
        <row r="1347">
          <cell r="A1347" t="str">
            <v>Поступление товаров и услуг 00000014324 от 04.04.2026 23:59:59</v>
          </cell>
          <cell r="D1347">
            <v>0</v>
          </cell>
          <cell r="J1347">
            <v>0</v>
          </cell>
          <cell r="L1347">
            <v>0</v>
          </cell>
          <cell r="M1347">
            <v>0</v>
          </cell>
          <cell r="N1347" t="str">
            <v/>
          </cell>
        </row>
        <row r="1348">
          <cell r="A1348" t="str">
            <v>Поступление товаров и услуг 00000014293 от 03.04.2026 23:59:59</v>
          </cell>
          <cell r="D1348">
            <v>0</v>
          </cell>
          <cell r="J1348">
            <v>0</v>
          </cell>
          <cell r="L1348">
            <v>0</v>
          </cell>
          <cell r="M1348">
            <v>0</v>
          </cell>
          <cell r="N1348" t="str">
            <v/>
          </cell>
        </row>
        <row r="1349">
          <cell r="A1349" t="str">
            <v>Перемещение товаров 00000032929 от 01.04.2026 9:01:59</v>
          </cell>
          <cell r="D1349">
            <v>0</v>
          </cell>
          <cell r="J1349">
            <v>0</v>
          </cell>
          <cell r="L1349">
            <v>0</v>
          </cell>
          <cell r="M1349">
            <v>0</v>
          </cell>
          <cell r="N1349" t="str">
            <v/>
          </cell>
        </row>
        <row r="1350">
          <cell r="A1350" t="str">
            <v>Поступление товаров и услуг 00000014039 от 31.03.2026 23:59:59</v>
          </cell>
          <cell r="D1350">
            <v>0</v>
          </cell>
          <cell r="J1350">
            <v>0</v>
          </cell>
          <cell r="L1350">
            <v>0</v>
          </cell>
          <cell r="M1350">
            <v>0</v>
          </cell>
          <cell r="N1350" t="str">
            <v/>
          </cell>
        </row>
        <row r="1351">
          <cell r="A1351" t="str">
            <v>Поступление товаров и услуг 00000014038 от 31.03.2026 23:59:59</v>
          </cell>
          <cell r="D1351">
            <v>0</v>
          </cell>
          <cell r="J1351">
            <v>0</v>
          </cell>
          <cell r="L1351">
            <v>0</v>
          </cell>
          <cell r="M1351">
            <v>0</v>
          </cell>
          <cell r="N1351" t="str">
            <v/>
          </cell>
        </row>
        <row r="1352">
          <cell r="A1352" t="str">
            <v>Поступление товаров и услуг 00000014037 от 31.03.2026 23:59:59</v>
          </cell>
          <cell r="D1352">
            <v>0</v>
          </cell>
          <cell r="J1352">
            <v>0</v>
          </cell>
          <cell r="L1352">
            <v>0</v>
          </cell>
          <cell r="M1352">
            <v>0</v>
          </cell>
          <cell r="N1352" t="str">
            <v/>
          </cell>
        </row>
        <row r="1353">
          <cell r="A1353" t="str">
            <v>Поступление товаров и услуг 00000014034 от 31.03.2026 23:59:59</v>
          </cell>
          <cell r="D1353">
            <v>0</v>
          </cell>
          <cell r="J1353">
            <v>0</v>
          </cell>
          <cell r="L1353">
            <v>0</v>
          </cell>
          <cell r="M1353">
            <v>0</v>
          </cell>
          <cell r="N1353" t="str">
            <v/>
          </cell>
        </row>
        <row r="1354">
          <cell r="A1354" t="str">
            <v>Комплектация номенклатуры 00000002372 от 31.03.2026 23:59:58</v>
          </cell>
          <cell r="D1354">
            <v>0</v>
          </cell>
          <cell r="J1354">
            <v>0</v>
          </cell>
          <cell r="L1354">
            <v>0</v>
          </cell>
          <cell r="M1354">
            <v>0</v>
          </cell>
          <cell r="N1354" t="str">
            <v/>
          </cell>
        </row>
        <row r="1355">
          <cell r="A1355" t="str">
            <v>Комплектация номенклатуры 00000002371 от 31.03.2026 23:59:58</v>
          </cell>
          <cell r="D1355">
            <v>0</v>
          </cell>
          <cell r="J1355">
            <v>0</v>
          </cell>
          <cell r="L1355">
            <v>0</v>
          </cell>
          <cell r="M1355">
            <v>0</v>
          </cell>
          <cell r="N1355" t="str">
            <v/>
          </cell>
        </row>
        <row r="1356">
          <cell r="A1356" t="str">
            <v>Комплектация номенклатуры 00000002370 от 31.03.2026 23:59:58</v>
          </cell>
          <cell r="D1356">
            <v>0</v>
          </cell>
          <cell r="J1356">
            <v>0</v>
          </cell>
          <cell r="L1356">
            <v>0</v>
          </cell>
          <cell r="M1356">
            <v>0</v>
          </cell>
          <cell r="N1356" t="str">
            <v/>
          </cell>
        </row>
        <row r="1357">
          <cell r="A1357" t="str">
            <v>Комплектация номенклатуры 00000002369 от 31.03.2026 23:59:58</v>
          </cell>
          <cell r="D1357">
            <v>0</v>
          </cell>
          <cell r="J1357">
            <v>0</v>
          </cell>
          <cell r="L1357">
            <v>0</v>
          </cell>
          <cell r="M1357">
            <v>0</v>
          </cell>
          <cell r="N1357" t="str">
            <v/>
          </cell>
        </row>
        <row r="1358">
          <cell r="A1358" t="str">
            <v>Комплектация номенклатуры 00000002368 от 31.03.2026 23:59:58</v>
          </cell>
          <cell r="D1358">
            <v>0</v>
          </cell>
          <cell r="J1358">
            <v>0</v>
          </cell>
          <cell r="L1358">
            <v>0</v>
          </cell>
          <cell r="M1358">
            <v>0</v>
          </cell>
          <cell r="N1358" t="str">
            <v/>
          </cell>
        </row>
        <row r="1359">
          <cell r="A1359" t="str">
            <v>Комплектация номенклатуры 00000002367 от 31.03.2026 23:59:58</v>
          </cell>
          <cell r="D1359">
            <v>0</v>
          </cell>
          <cell r="J1359">
            <v>0</v>
          </cell>
          <cell r="L1359">
            <v>0</v>
          </cell>
          <cell r="M1359">
            <v>0</v>
          </cell>
          <cell r="N1359" t="str">
            <v/>
          </cell>
        </row>
        <row r="1360">
          <cell r="A1360" t="str">
            <v>Комплектация номенклатуры 00000002366 от 31.03.2026 23:59:58</v>
          </cell>
          <cell r="D1360">
            <v>0</v>
          </cell>
          <cell r="J1360">
            <v>0</v>
          </cell>
          <cell r="L1360">
            <v>0</v>
          </cell>
          <cell r="M1360">
            <v>0</v>
          </cell>
          <cell r="N1360" t="str">
            <v/>
          </cell>
        </row>
        <row r="1361">
          <cell r="A1361" t="str">
            <v>Комплектация номенклатуры 00000002365 от 31.03.2026 23:59:58</v>
          </cell>
          <cell r="D1361">
            <v>0</v>
          </cell>
          <cell r="J1361">
            <v>0</v>
          </cell>
          <cell r="L1361">
            <v>0</v>
          </cell>
          <cell r="M1361">
            <v>0</v>
          </cell>
          <cell r="N1361" t="str">
            <v/>
          </cell>
        </row>
        <row r="1362">
          <cell r="A1362" t="str">
            <v>Комплектация номенклатуры 00000002364 от 31.03.2026 23:59:58</v>
          </cell>
          <cell r="D1362">
            <v>0</v>
          </cell>
          <cell r="J1362">
            <v>0</v>
          </cell>
          <cell r="L1362">
            <v>0</v>
          </cell>
          <cell r="M1362">
            <v>0</v>
          </cell>
          <cell r="N1362" t="str">
            <v/>
          </cell>
        </row>
        <row r="1363">
          <cell r="A1363" t="str">
            <v>Комплектация номенклатуры 00000002363 от 31.03.2026 23:59:58</v>
          </cell>
          <cell r="D1363">
            <v>0</v>
          </cell>
          <cell r="J1363">
            <v>0</v>
          </cell>
          <cell r="L1363">
            <v>0</v>
          </cell>
          <cell r="M1363">
            <v>0</v>
          </cell>
          <cell r="N1363" t="str">
            <v/>
          </cell>
        </row>
        <row r="1364">
          <cell r="A1364" t="str">
            <v>Комплектация номенклатуры 00000002362 от 31.03.2026 23:59:58</v>
          </cell>
          <cell r="D1364">
            <v>0</v>
          </cell>
          <cell r="J1364">
            <v>0</v>
          </cell>
          <cell r="L1364">
            <v>0</v>
          </cell>
          <cell r="M1364">
            <v>0</v>
          </cell>
          <cell r="N1364" t="str">
            <v/>
          </cell>
        </row>
        <row r="1365">
          <cell r="A1365" t="str">
            <v>Комплектация номенклатуры 00000002361 от 31.03.2026 23:59:58</v>
          </cell>
          <cell r="D1365">
            <v>0</v>
          </cell>
          <cell r="J1365">
            <v>0</v>
          </cell>
          <cell r="L1365">
            <v>0</v>
          </cell>
          <cell r="M1365">
            <v>0</v>
          </cell>
          <cell r="N1365" t="str">
            <v/>
          </cell>
        </row>
        <row r="1366">
          <cell r="A1366" t="str">
            <v>Комплектация номенклатуры 00000002360 от 31.03.2026 23:59:58</v>
          </cell>
          <cell r="D1366">
            <v>0</v>
          </cell>
          <cell r="J1366">
            <v>0</v>
          </cell>
          <cell r="L1366">
            <v>0</v>
          </cell>
          <cell r="M1366">
            <v>0</v>
          </cell>
          <cell r="N1366" t="str">
            <v/>
          </cell>
        </row>
        <row r="1367">
          <cell r="A1367" t="str">
            <v>Комплектация номенклатуры 00000002359 от 31.03.2026 23:59:58</v>
          </cell>
          <cell r="D1367">
            <v>0</v>
          </cell>
          <cell r="J1367">
            <v>0</v>
          </cell>
          <cell r="L1367">
            <v>0</v>
          </cell>
          <cell r="M1367">
            <v>0</v>
          </cell>
          <cell r="N1367" t="str">
            <v/>
          </cell>
        </row>
        <row r="1368">
          <cell r="A1368" t="str">
            <v>Комплектация номенклатуры 00000002358 от 31.03.2026 23:59:58</v>
          </cell>
          <cell r="D1368">
            <v>0</v>
          </cell>
          <cell r="J1368">
            <v>0</v>
          </cell>
          <cell r="L1368">
            <v>0</v>
          </cell>
          <cell r="M1368">
            <v>0</v>
          </cell>
          <cell r="N1368" t="str">
            <v/>
          </cell>
        </row>
        <row r="1369">
          <cell r="A1369" t="str">
            <v>Комплектация номенклатуры 00000002357 от 31.03.2026 23:59:58</v>
          </cell>
          <cell r="D1369">
            <v>0</v>
          </cell>
          <cell r="J1369">
            <v>0</v>
          </cell>
          <cell r="L1369">
            <v>0</v>
          </cell>
          <cell r="M1369">
            <v>0</v>
          </cell>
          <cell r="N1369" t="str">
            <v/>
          </cell>
        </row>
        <row r="1370">
          <cell r="A1370" t="str">
            <v>Комплектация номенклатуры 00000002356 от 31.03.2026 23:59:58</v>
          </cell>
          <cell r="D1370">
            <v>0</v>
          </cell>
          <cell r="J1370">
            <v>0</v>
          </cell>
          <cell r="L1370">
            <v>0</v>
          </cell>
          <cell r="M1370">
            <v>0</v>
          </cell>
          <cell r="N1370" t="str">
            <v/>
          </cell>
        </row>
        <row r="1371">
          <cell r="A1371" t="str">
            <v>Комплектация номенклатуры 00000002355 от 31.03.2026 23:59:58</v>
          </cell>
          <cell r="D1371">
            <v>0</v>
          </cell>
          <cell r="J1371">
            <v>0</v>
          </cell>
          <cell r="L1371">
            <v>0</v>
          </cell>
          <cell r="M1371">
            <v>0</v>
          </cell>
          <cell r="N1371" t="str">
            <v/>
          </cell>
        </row>
        <row r="1372">
          <cell r="A1372" t="str">
            <v>Комплектация номенклатуры 00000002354 от 31.03.2026 23:59:58</v>
          </cell>
          <cell r="D1372">
            <v>0</v>
          </cell>
          <cell r="J1372">
            <v>0</v>
          </cell>
          <cell r="L1372">
            <v>0</v>
          </cell>
          <cell r="M1372">
            <v>0</v>
          </cell>
          <cell r="N1372" t="str">
            <v/>
          </cell>
        </row>
        <row r="1373">
          <cell r="A1373" t="str">
            <v>Комплектация номенклатуры 00000002353 от 31.03.2026 23:59:58</v>
          </cell>
          <cell r="D1373">
            <v>0</v>
          </cell>
          <cell r="J1373">
            <v>0</v>
          </cell>
          <cell r="L1373">
            <v>0</v>
          </cell>
          <cell r="M1373">
            <v>0</v>
          </cell>
          <cell r="N1373" t="str">
            <v/>
          </cell>
        </row>
        <row r="1374">
          <cell r="A1374" t="str">
            <v>Комплектация номенклатуры 00000002352 от 31.03.2026 23:59:58</v>
          </cell>
          <cell r="D1374">
            <v>0</v>
          </cell>
          <cell r="J1374">
            <v>0</v>
          </cell>
          <cell r="L1374">
            <v>0</v>
          </cell>
          <cell r="M1374">
            <v>0</v>
          </cell>
          <cell r="N1374" t="str">
            <v/>
          </cell>
        </row>
        <row r="1375">
          <cell r="A1375" t="str">
            <v>Комплектация номенклатуры 00000002351 от 31.03.2026 23:59:58</v>
          </cell>
          <cell r="D1375">
            <v>0</v>
          </cell>
          <cell r="J1375">
            <v>0</v>
          </cell>
          <cell r="L1375">
            <v>0</v>
          </cell>
          <cell r="M1375">
            <v>0</v>
          </cell>
          <cell r="N1375" t="str">
            <v/>
          </cell>
        </row>
        <row r="1376">
          <cell r="A1376" t="str">
            <v>Комплектация номенклатуры 00000002350 от 31.03.2026 23:59:58</v>
          </cell>
          <cell r="D1376">
            <v>0</v>
          </cell>
          <cell r="J1376">
            <v>0</v>
          </cell>
          <cell r="L1376">
            <v>0</v>
          </cell>
          <cell r="M1376">
            <v>0</v>
          </cell>
          <cell r="N1376" t="str">
            <v/>
          </cell>
        </row>
        <row r="1377">
          <cell r="A1377" t="str">
            <v>Комплектация номенклатуры 00000002349 от 31.03.2026 23:59:58</v>
          </cell>
          <cell r="D1377">
            <v>0</v>
          </cell>
          <cell r="J1377">
            <v>0</v>
          </cell>
          <cell r="L1377">
            <v>0</v>
          </cell>
          <cell r="M1377">
            <v>0</v>
          </cell>
          <cell r="N1377" t="str">
            <v/>
          </cell>
        </row>
        <row r="1378">
          <cell r="A1378" t="str">
            <v>Комплектация номенклатуры 00000002348 от 31.03.2026 23:59:58</v>
          </cell>
          <cell r="D1378">
            <v>0</v>
          </cell>
          <cell r="J1378">
            <v>0</v>
          </cell>
          <cell r="L1378">
            <v>0</v>
          </cell>
          <cell r="M1378">
            <v>0</v>
          </cell>
          <cell r="N1378" t="str">
            <v/>
          </cell>
        </row>
        <row r="1379">
          <cell r="A1379" t="str">
            <v>Комплектация номенклатуры 00000002347 от 31.03.2026 23:59:58</v>
          </cell>
          <cell r="D1379">
            <v>0</v>
          </cell>
          <cell r="J1379">
            <v>0</v>
          </cell>
          <cell r="L1379">
            <v>0</v>
          </cell>
          <cell r="M1379">
            <v>0</v>
          </cell>
          <cell r="N1379" t="str">
            <v/>
          </cell>
        </row>
        <row r="1380">
          <cell r="A1380" t="str">
            <v>Комплектация номенклатуры 00000002346 от 31.03.2026 23:59:58</v>
          </cell>
          <cell r="D1380">
            <v>0</v>
          </cell>
          <cell r="J1380">
            <v>0</v>
          </cell>
          <cell r="L1380">
            <v>0</v>
          </cell>
          <cell r="M1380">
            <v>0</v>
          </cell>
          <cell r="N1380" t="str">
            <v/>
          </cell>
        </row>
        <row r="1381">
          <cell r="A1381" t="str">
            <v>Комплектация номенклатуры 00000002345 от 31.03.2026 23:59:58</v>
          </cell>
          <cell r="D1381">
            <v>0</v>
          </cell>
          <cell r="J1381">
            <v>0</v>
          </cell>
          <cell r="L1381">
            <v>0</v>
          </cell>
          <cell r="M1381">
            <v>0</v>
          </cell>
          <cell r="N1381" t="str">
            <v/>
          </cell>
        </row>
        <row r="1382">
          <cell r="A1382" t="str">
            <v>Комплектация номенклатуры 00000002344 от 31.03.2026 23:59:58</v>
          </cell>
          <cell r="D1382">
            <v>0</v>
          </cell>
          <cell r="J1382">
            <v>0</v>
          </cell>
          <cell r="L1382">
            <v>0</v>
          </cell>
          <cell r="M1382">
            <v>0</v>
          </cell>
          <cell r="N1382" t="str">
            <v/>
          </cell>
        </row>
        <row r="1383">
          <cell r="A1383" t="str">
            <v>Комплектация номенклатуры 00000002343 от 31.03.2026 23:59:58</v>
          </cell>
          <cell r="D1383">
            <v>0</v>
          </cell>
          <cell r="J1383">
            <v>0</v>
          </cell>
          <cell r="L1383">
            <v>0</v>
          </cell>
          <cell r="M1383">
            <v>0</v>
          </cell>
          <cell r="N1383" t="str">
            <v/>
          </cell>
        </row>
        <row r="1384">
          <cell r="A1384" t="str">
            <v>Комплектация номенклатуры 00000002342 от 31.03.2026 23:59:58</v>
          </cell>
          <cell r="D1384">
            <v>0</v>
          </cell>
          <cell r="J1384">
            <v>0</v>
          </cell>
          <cell r="L1384">
            <v>0</v>
          </cell>
          <cell r="M1384">
            <v>0</v>
          </cell>
          <cell r="N1384" t="str">
            <v/>
          </cell>
        </row>
        <row r="1385">
          <cell r="A1385" t="str">
            <v>Комплектация номенклатуры 00000002341 от 31.03.2026 23:59:58</v>
          </cell>
          <cell r="D1385">
            <v>0</v>
          </cell>
          <cell r="J1385">
            <v>0</v>
          </cell>
          <cell r="L1385">
            <v>0</v>
          </cell>
          <cell r="M1385">
            <v>0</v>
          </cell>
          <cell r="N1385" t="str">
            <v/>
          </cell>
        </row>
        <row r="1386">
          <cell r="A1386" t="str">
            <v>Комплектация номенклатуры 00000002340 от 31.03.2026 23:59:58</v>
          </cell>
          <cell r="D1386">
            <v>0</v>
          </cell>
          <cell r="J1386">
            <v>0</v>
          </cell>
          <cell r="L1386">
            <v>0</v>
          </cell>
          <cell r="M1386">
            <v>0</v>
          </cell>
          <cell r="N1386" t="str">
            <v/>
          </cell>
        </row>
        <row r="1387">
          <cell r="A1387" t="str">
            <v>Комплектация номенклатуры 00000002339 от 31.03.2026 23:59:58</v>
          </cell>
          <cell r="D1387">
            <v>0</v>
          </cell>
          <cell r="J1387">
            <v>0</v>
          </cell>
          <cell r="L1387">
            <v>0</v>
          </cell>
          <cell r="M1387">
            <v>0</v>
          </cell>
          <cell r="N1387" t="str">
            <v/>
          </cell>
        </row>
        <row r="1388">
          <cell r="A1388" t="str">
            <v>Комплектация номенклатуры 00000002338 от 31.03.2026 23:59:58</v>
          </cell>
          <cell r="D1388">
            <v>0</v>
          </cell>
          <cell r="J1388">
            <v>0</v>
          </cell>
          <cell r="L1388">
            <v>0</v>
          </cell>
          <cell r="M1388">
            <v>0</v>
          </cell>
          <cell r="N1388" t="str">
            <v/>
          </cell>
        </row>
        <row r="1389">
          <cell r="A1389" t="str">
            <v>Комплектация номенклатуры 00000002337 от 31.03.2026 23:59:58</v>
          </cell>
          <cell r="D1389">
            <v>0</v>
          </cell>
          <cell r="J1389">
            <v>0</v>
          </cell>
          <cell r="L1389">
            <v>0</v>
          </cell>
          <cell r="M1389">
            <v>0</v>
          </cell>
          <cell r="N1389" t="str">
            <v/>
          </cell>
        </row>
        <row r="1390">
          <cell r="A1390" t="str">
            <v>Комплектация номенклатуры 00000002336 от 31.03.2026 23:59:58</v>
          </cell>
          <cell r="D1390">
            <v>0</v>
          </cell>
          <cell r="J1390">
            <v>0</v>
          </cell>
          <cell r="L1390">
            <v>0</v>
          </cell>
          <cell r="M1390">
            <v>0</v>
          </cell>
          <cell r="N1390" t="str">
            <v/>
          </cell>
        </row>
        <row r="1391">
          <cell r="A1391" t="str">
            <v>Поступление товаров и услуг 00000014268 от 31.03.2026 20:59:59</v>
          </cell>
          <cell r="D1391">
            <v>0</v>
          </cell>
          <cell r="J1391">
            <v>0</v>
          </cell>
          <cell r="L1391">
            <v>0</v>
          </cell>
          <cell r="M1391">
            <v>0</v>
          </cell>
          <cell r="N1391" t="str">
            <v/>
          </cell>
        </row>
        <row r="1392">
          <cell r="A1392" t="str">
            <v>Поступление товаров и услуг 00000014272 от 31.03.2026 16:59:59</v>
          </cell>
          <cell r="D1392">
            <v>0</v>
          </cell>
          <cell r="J1392">
            <v>0</v>
          </cell>
          <cell r="L1392">
            <v>0</v>
          </cell>
          <cell r="M1392">
            <v>0</v>
          </cell>
          <cell r="N1392" t="str">
            <v/>
          </cell>
        </row>
        <row r="1393">
          <cell r="A1393" t="str">
            <v>Поступление товаров и услуг 00000014252 от 31.03.2026 16:59:59</v>
          </cell>
          <cell r="D1393">
            <v>0</v>
          </cell>
          <cell r="J1393">
            <v>0</v>
          </cell>
          <cell r="L1393">
            <v>0</v>
          </cell>
          <cell r="M1393">
            <v>0</v>
          </cell>
          <cell r="N1393" t="str">
            <v/>
          </cell>
        </row>
        <row r="1394">
          <cell r="A1394" t="str">
            <v>Поступление товаров и услуг 00000015137 от 31.03.2026 12:00:00</v>
          </cell>
          <cell r="D1394">
            <v>0</v>
          </cell>
          <cell r="J1394">
            <v>0</v>
          </cell>
          <cell r="L1394">
            <v>0</v>
          </cell>
          <cell r="M1394">
            <v>0</v>
          </cell>
          <cell r="N1394" t="str">
            <v/>
          </cell>
        </row>
        <row r="1395">
          <cell r="A1395" t="str">
            <v>Поступление товаров и услуг 00000015133 от 31.03.2026 12:00:00</v>
          </cell>
          <cell r="D1395">
            <v>0</v>
          </cell>
          <cell r="J1395">
            <v>0</v>
          </cell>
          <cell r="L1395">
            <v>0</v>
          </cell>
          <cell r="M1395">
            <v>0</v>
          </cell>
          <cell r="N1395" t="str">
            <v/>
          </cell>
        </row>
        <row r="1396">
          <cell r="A1396" t="str">
            <v>Поступление товаров и услуг 00000015132 от 31.03.2026 12:00:00</v>
          </cell>
          <cell r="D1396">
            <v>0</v>
          </cell>
          <cell r="J1396">
            <v>0</v>
          </cell>
          <cell r="L1396">
            <v>0</v>
          </cell>
          <cell r="M1396">
            <v>0</v>
          </cell>
          <cell r="N1396" t="str">
            <v/>
          </cell>
        </row>
        <row r="1397">
          <cell r="A1397" t="str">
            <v>Поступление товаров и услуг 00000015129 от 31.03.2026 12:00:00</v>
          </cell>
          <cell r="D1397">
            <v>0</v>
          </cell>
          <cell r="J1397">
            <v>0</v>
          </cell>
          <cell r="L1397">
            <v>0</v>
          </cell>
          <cell r="M1397">
            <v>0</v>
          </cell>
          <cell r="N1397" t="str">
            <v/>
          </cell>
        </row>
        <row r="1398">
          <cell r="A1398" t="str">
            <v>Поступление товаров и услуг 00000015128 от 31.03.2026 12:00:00</v>
          </cell>
          <cell r="D1398">
            <v>0</v>
          </cell>
          <cell r="J1398">
            <v>0</v>
          </cell>
          <cell r="L1398">
            <v>0</v>
          </cell>
          <cell r="M1398">
            <v>0</v>
          </cell>
          <cell r="N1398" t="str">
            <v/>
          </cell>
        </row>
        <row r="1399">
          <cell r="A1399" t="str">
            <v>Поступление товаров и услуг 00000015127 от 31.03.2026 12:00:00</v>
          </cell>
          <cell r="D1399">
            <v>0</v>
          </cell>
          <cell r="J1399">
            <v>0</v>
          </cell>
          <cell r="L1399">
            <v>0</v>
          </cell>
          <cell r="M1399">
            <v>0</v>
          </cell>
          <cell r="N1399" t="str">
            <v/>
          </cell>
        </row>
        <row r="1400">
          <cell r="A1400" t="str">
            <v>Поступление товаров и услуг 00000015126 от 31.03.2026 12:00:00</v>
          </cell>
          <cell r="D1400">
            <v>0</v>
          </cell>
          <cell r="J1400">
            <v>0</v>
          </cell>
          <cell r="L1400">
            <v>0</v>
          </cell>
          <cell r="M1400">
            <v>0</v>
          </cell>
          <cell r="N1400" t="str">
            <v/>
          </cell>
        </row>
        <row r="1401">
          <cell r="A1401" t="str">
            <v>Поступление товаров и услуг 00000015124 от 31.03.2026 12:00:00</v>
          </cell>
          <cell r="D1401">
            <v>0</v>
          </cell>
          <cell r="J1401">
            <v>0</v>
          </cell>
          <cell r="L1401">
            <v>0</v>
          </cell>
          <cell r="M1401">
            <v>0</v>
          </cell>
          <cell r="N1401" t="str">
            <v/>
          </cell>
        </row>
        <row r="1402">
          <cell r="A1402" t="str">
            <v>Поступление товаров и услуг 00000015123 от 31.03.2026 12:00:00</v>
          </cell>
          <cell r="D1402">
            <v>0</v>
          </cell>
          <cell r="J1402">
            <v>0</v>
          </cell>
          <cell r="L1402">
            <v>0</v>
          </cell>
          <cell r="M1402">
            <v>0</v>
          </cell>
          <cell r="N1402" t="str">
            <v/>
          </cell>
        </row>
        <row r="1403">
          <cell r="A1403" t="str">
            <v>Поступление товаров и услуг 00000015122 от 31.03.2026 12:00:00</v>
          </cell>
          <cell r="D1403">
            <v>0</v>
          </cell>
          <cell r="J1403">
            <v>0</v>
          </cell>
          <cell r="L1403">
            <v>0</v>
          </cell>
          <cell r="M1403">
            <v>0</v>
          </cell>
          <cell r="N1403" t="str">
            <v/>
          </cell>
        </row>
        <row r="1404">
          <cell r="A1404" t="str">
            <v>Поступление товаров и услуг 00000015121 от 31.03.2026 12:00:00</v>
          </cell>
          <cell r="D1404">
            <v>0</v>
          </cell>
          <cell r="J1404">
            <v>0</v>
          </cell>
          <cell r="L1404">
            <v>0</v>
          </cell>
          <cell r="M1404">
            <v>0</v>
          </cell>
          <cell r="N1404" t="str">
            <v/>
          </cell>
        </row>
        <row r="1405">
          <cell r="A1405" t="str">
            <v>Поступление товаров и услуг 00000015120 от 31.03.2026 12:00:00</v>
          </cell>
          <cell r="D1405">
            <v>0</v>
          </cell>
          <cell r="J1405">
            <v>0</v>
          </cell>
          <cell r="L1405">
            <v>0</v>
          </cell>
          <cell r="M1405">
            <v>0</v>
          </cell>
          <cell r="N1405" t="str">
            <v/>
          </cell>
        </row>
        <row r="1406">
          <cell r="A1406" t="str">
            <v>Поступление товаров и услуг 00000015118 от 31.03.2026 12:00:00</v>
          </cell>
          <cell r="D1406">
            <v>0</v>
          </cell>
          <cell r="J1406">
            <v>0</v>
          </cell>
          <cell r="L1406">
            <v>0</v>
          </cell>
          <cell r="M1406">
            <v>0</v>
          </cell>
          <cell r="N1406" t="str">
            <v/>
          </cell>
        </row>
        <row r="1407">
          <cell r="A1407" t="str">
            <v>Поступление товаров и услуг 00000015117 от 31.03.2026 12:00:00</v>
          </cell>
          <cell r="D1407">
            <v>0</v>
          </cell>
          <cell r="J1407">
            <v>0</v>
          </cell>
          <cell r="L1407">
            <v>0</v>
          </cell>
          <cell r="M1407">
            <v>0</v>
          </cell>
          <cell r="N1407" t="str">
            <v/>
          </cell>
        </row>
        <row r="1408">
          <cell r="A1408" t="str">
            <v>Поступление товаров и услуг 00000015113 от 31.03.2026 12:00:00</v>
          </cell>
          <cell r="D1408">
            <v>0</v>
          </cell>
          <cell r="J1408">
            <v>0</v>
          </cell>
          <cell r="L1408">
            <v>0</v>
          </cell>
          <cell r="M1408">
            <v>0</v>
          </cell>
          <cell r="N1408" t="str">
            <v/>
          </cell>
        </row>
        <row r="1409">
          <cell r="A1409" t="str">
            <v>Поступление товаров и услуг 00000015112 от 31.03.2026 12:00:00</v>
          </cell>
          <cell r="D1409">
            <v>0</v>
          </cell>
          <cell r="J1409">
            <v>0</v>
          </cell>
          <cell r="L1409">
            <v>0</v>
          </cell>
          <cell r="M1409">
            <v>0</v>
          </cell>
          <cell r="N1409" t="str">
            <v/>
          </cell>
        </row>
        <row r="1410">
          <cell r="A1410" t="str">
            <v>Поступление товаров и услуг 00000013077 от 30.03.2026 23:59:59</v>
          </cell>
          <cell r="D1410">
            <v>0</v>
          </cell>
          <cell r="J1410">
            <v>0</v>
          </cell>
          <cell r="L1410">
            <v>0</v>
          </cell>
          <cell r="M1410">
            <v>0</v>
          </cell>
          <cell r="N1410" t="str">
            <v/>
          </cell>
        </row>
        <row r="1411">
          <cell r="A1411" t="str">
            <v>Поступление товаров и услуг 00000012945 от 30.03.2026 23:59:59</v>
          </cell>
          <cell r="D1411">
            <v>0</v>
          </cell>
          <cell r="J1411">
            <v>0</v>
          </cell>
          <cell r="L1411">
            <v>0</v>
          </cell>
          <cell r="M1411">
            <v>0</v>
          </cell>
          <cell r="N1411" t="str">
            <v/>
          </cell>
        </row>
        <row r="1412">
          <cell r="A1412" t="str">
            <v>Поступление товаров и услуг 00000012944 от 30.03.2026 23:59:59</v>
          </cell>
          <cell r="D1412">
            <v>0</v>
          </cell>
          <cell r="J1412">
            <v>0</v>
          </cell>
          <cell r="L1412">
            <v>0</v>
          </cell>
          <cell r="M1412">
            <v>0</v>
          </cell>
          <cell r="N1412" t="str">
            <v/>
          </cell>
        </row>
        <row r="1413">
          <cell r="A1413" t="str">
            <v>Поступление товаров и услуг 00000012942 от 30.03.2026 23:59:59</v>
          </cell>
          <cell r="D1413">
            <v>0</v>
          </cell>
          <cell r="J1413">
            <v>0</v>
          </cell>
          <cell r="L1413">
            <v>0</v>
          </cell>
          <cell r="M1413">
            <v>0</v>
          </cell>
          <cell r="N1413" t="str">
            <v/>
          </cell>
        </row>
        <row r="1414">
          <cell r="A1414" t="str">
            <v>Поступление товаров и услуг 00000012940 от 30.03.2026 23:59:59</v>
          </cell>
          <cell r="D1414">
            <v>0</v>
          </cell>
          <cell r="J1414">
            <v>0</v>
          </cell>
          <cell r="L1414">
            <v>0</v>
          </cell>
          <cell r="M1414">
            <v>0</v>
          </cell>
          <cell r="N1414" t="str">
            <v/>
          </cell>
        </row>
        <row r="1415">
          <cell r="A1415" t="str">
            <v>Поступление товаров и услуг 00000012937 от 30.03.2026 23:59:59</v>
          </cell>
          <cell r="D1415">
            <v>0</v>
          </cell>
          <cell r="J1415">
            <v>0</v>
          </cell>
          <cell r="L1415">
            <v>0</v>
          </cell>
          <cell r="M1415">
            <v>0</v>
          </cell>
          <cell r="N1415" t="str">
            <v/>
          </cell>
        </row>
        <row r="1416">
          <cell r="A1416" t="str">
            <v>Поступление товаров и услуг 00000012935 от 30.03.2026 23:59:59</v>
          </cell>
          <cell r="D1416">
            <v>0</v>
          </cell>
          <cell r="J1416">
            <v>0</v>
          </cell>
          <cell r="L1416">
            <v>0</v>
          </cell>
          <cell r="M1416">
            <v>0</v>
          </cell>
          <cell r="N1416" t="str">
            <v/>
          </cell>
        </row>
        <row r="1417">
          <cell r="A1417" t="str">
            <v>Поступление товаров и услуг 00000012933 от 30.03.2026 23:59:59</v>
          </cell>
          <cell r="D1417">
            <v>0</v>
          </cell>
          <cell r="J1417">
            <v>0</v>
          </cell>
          <cell r="L1417">
            <v>0</v>
          </cell>
          <cell r="M1417">
            <v>0</v>
          </cell>
          <cell r="N1417" t="str">
            <v/>
          </cell>
        </row>
        <row r="1418">
          <cell r="A1418" t="str">
            <v>Поступление товаров и услуг 00000012930 от 30.03.2026 23:59:59</v>
          </cell>
          <cell r="D1418">
            <v>0</v>
          </cell>
          <cell r="J1418">
            <v>0</v>
          </cell>
          <cell r="L1418">
            <v>0</v>
          </cell>
          <cell r="M1418">
            <v>0</v>
          </cell>
          <cell r="N1418" t="str">
            <v/>
          </cell>
        </row>
        <row r="1419">
          <cell r="A1419" t="str">
            <v>Поступление товаров и услуг 00000012929 от 30.03.2026 23:59:59</v>
          </cell>
          <cell r="D1419">
            <v>0</v>
          </cell>
          <cell r="J1419">
            <v>0</v>
          </cell>
          <cell r="L1419">
            <v>0</v>
          </cell>
          <cell r="M1419">
            <v>0</v>
          </cell>
          <cell r="N1419" t="str">
            <v/>
          </cell>
        </row>
        <row r="1420">
          <cell r="A1420" t="str">
            <v>Поступление товаров и услуг 00000015131 от 30.03.2026 12:00:00</v>
          </cell>
          <cell r="D1420">
            <v>0</v>
          </cell>
          <cell r="J1420">
            <v>0</v>
          </cell>
          <cell r="L1420">
            <v>0</v>
          </cell>
          <cell r="M1420">
            <v>0</v>
          </cell>
          <cell r="N1420" t="str">
            <v/>
          </cell>
        </row>
        <row r="1421">
          <cell r="A1421" t="str">
            <v>Поступление товаров и услуг 00000012924 от 29.03.2026 23:59:59</v>
          </cell>
          <cell r="D1421">
            <v>0</v>
          </cell>
          <cell r="J1421">
            <v>0</v>
          </cell>
          <cell r="L1421">
            <v>0</v>
          </cell>
          <cell r="M1421">
            <v>0</v>
          </cell>
          <cell r="N1421" t="str">
            <v/>
          </cell>
        </row>
        <row r="1422">
          <cell r="A1422" t="str">
            <v>Поступление товаров и услуг 00000012923 от 29.03.2026 23:59:59</v>
          </cell>
          <cell r="D1422">
            <v>0</v>
          </cell>
          <cell r="J1422">
            <v>0</v>
          </cell>
          <cell r="L1422">
            <v>0</v>
          </cell>
          <cell r="M1422">
            <v>0</v>
          </cell>
          <cell r="N1422" t="str">
            <v/>
          </cell>
        </row>
        <row r="1423">
          <cell r="A1423" t="str">
            <v>Поступление товаров и услуг 00000012895 от 29.03.2026 23:59:59</v>
          </cell>
          <cell r="D1423">
            <v>0</v>
          </cell>
          <cell r="J1423">
            <v>0</v>
          </cell>
          <cell r="L1423">
            <v>0</v>
          </cell>
          <cell r="M1423">
            <v>0</v>
          </cell>
          <cell r="N1423" t="str">
            <v/>
          </cell>
        </row>
        <row r="1424">
          <cell r="A1424" t="str">
            <v>Поступление товаров и услуг 00000012710 от 29.03.2026 23:59:59</v>
          </cell>
          <cell r="D1424">
            <v>0</v>
          </cell>
          <cell r="J1424">
            <v>0</v>
          </cell>
          <cell r="L1424">
            <v>0</v>
          </cell>
          <cell r="M1424">
            <v>0</v>
          </cell>
          <cell r="N1424" t="str">
            <v/>
          </cell>
        </row>
        <row r="1425">
          <cell r="A1425" t="str">
            <v>Поступление товаров и услуг 00000012693 от 26.03.2026 23:59:59</v>
          </cell>
          <cell r="D1425">
            <v>0</v>
          </cell>
          <cell r="J1425">
            <v>0</v>
          </cell>
          <cell r="L1425">
            <v>0</v>
          </cell>
          <cell r="M1425">
            <v>0</v>
          </cell>
          <cell r="N1425" t="str">
            <v/>
          </cell>
        </row>
        <row r="1426">
          <cell r="A1426" t="str">
            <v>Поступление товаров и услуг 00000012692 от 26.03.2026 23:59:59</v>
          </cell>
          <cell r="D1426">
            <v>0</v>
          </cell>
          <cell r="J1426">
            <v>0</v>
          </cell>
          <cell r="L1426">
            <v>0</v>
          </cell>
          <cell r="M1426">
            <v>0</v>
          </cell>
          <cell r="N1426" t="str">
            <v/>
          </cell>
        </row>
        <row r="1427">
          <cell r="A1427" t="str">
            <v>Поступление товаров и услуг 00000012683 от 26.03.2026 23:59:59</v>
          </cell>
          <cell r="D1427">
            <v>0</v>
          </cell>
          <cell r="J1427">
            <v>0</v>
          </cell>
          <cell r="L1427">
            <v>0</v>
          </cell>
          <cell r="M1427">
            <v>0</v>
          </cell>
          <cell r="N1427" t="str">
            <v/>
          </cell>
        </row>
        <row r="1428">
          <cell r="A1428" t="str">
            <v>Поступление товаров и услуг 00000012680 от 26.03.2026 23:59:59</v>
          </cell>
          <cell r="D1428">
            <v>0</v>
          </cell>
          <cell r="J1428">
            <v>0</v>
          </cell>
          <cell r="L1428">
            <v>0</v>
          </cell>
          <cell r="M1428">
            <v>0</v>
          </cell>
          <cell r="N1428" t="str">
            <v/>
          </cell>
        </row>
        <row r="1429">
          <cell r="A1429" t="str">
            <v>Поступление товаров и услуг 00000013076 от 24.03.2026 23:59:59</v>
          </cell>
          <cell r="D1429">
            <v>0</v>
          </cell>
          <cell r="J1429">
            <v>0</v>
          </cell>
          <cell r="L1429">
            <v>0</v>
          </cell>
          <cell r="M1429">
            <v>0</v>
          </cell>
          <cell r="N1429" t="str">
            <v/>
          </cell>
        </row>
        <row r="1430">
          <cell r="A1430" t="str">
            <v>Поступление товаров и услуг 00000013072 от 24.03.2026 23:59:59</v>
          </cell>
          <cell r="D1430">
            <v>0</v>
          </cell>
          <cell r="J1430">
            <v>0</v>
          </cell>
          <cell r="L1430">
            <v>0</v>
          </cell>
          <cell r="M1430">
            <v>0</v>
          </cell>
          <cell r="N1430" t="str">
            <v/>
          </cell>
        </row>
        <row r="1431">
          <cell r="A1431" t="str">
            <v>Поступление товаров и услуг 00000013071 от 24.03.2026 23:59:59</v>
          </cell>
          <cell r="D1431">
            <v>0</v>
          </cell>
          <cell r="J1431">
            <v>0</v>
          </cell>
          <cell r="L1431">
            <v>0</v>
          </cell>
          <cell r="M1431">
            <v>0</v>
          </cell>
          <cell r="N1431" t="str">
            <v/>
          </cell>
        </row>
        <row r="1432">
          <cell r="A1432" t="str">
            <v>Поступление товаров и услуг 00000012635 от 22.03.2026 23:59:59</v>
          </cell>
          <cell r="D1432">
            <v>0</v>
          </cell>
          <cell r="J1432">
            <v>0</v>
          </cell>
          <cell r="L1432">
            <v>0</v>
          </cell>
          <cell r="M1432">
            <v>0</v>
          </cell>
          <cell r="N1432" t="str">
            <v/>
          </cell>
        </row>
        <row r="1433">
          <cell r="A1433" t="str">
            <v>Поступление товаров и услуг 00000012634 от 22.03.2026 23:59:59</v>
          </cell>
          <cell r="D1433">
            <v>0</v>
          </cell>
          <cell r="J1433">
            <v>0</v>
          </cell>
          <cell r="L1433">
            <v>0</v>
          </cell>
          <cell r="M1433">
            <v>0</v>
          </cell>
          <cell r="N1433" t="str">
            <v/>
          </cell>
        </row>
        <row r="1434">
          <cell r="A1434" t="str">
            <v>Поступление товаров и услуг 00000012625 от 22.03.2026 23:59:59</v>
          </cell>
          <cell r="D1434">
            <v>0</v>
          </cell>
          <cell r="J1434">
            <v>0</v>
          </cell>
          <cell r="L1434">
            <v>0</v>
          </cell>
          <cell r="M1434">
            <v>0</v>
          </cell>
          <cell r="N1434" t="str">
            <v/>
          </cell>
        </row>
        <row r="1435">
          <cell r="A1435" t="str">
            <v>Поступление товаров и услуг 00000012624 от 22.03.2026 23:59:59</v>
          </cell>
          <cell r="D1435">
            <v>0</v>
          </cell>
          <cell r="J1435">
            <v>0</v>
          </cell>
          <cell r="L1435">
            <v>0</v>
          </cell>
          <cell r="M1435">
            <v>0</v>
          </cell>
          <cell r="N1435" t="str">
            <v/>
          </cell>
        </row>
        <row r="1436">
          <cell r="A1436" t="str">
            <v>Поступление товаров и услуг 00000012614 от 22.03.2026 23:59:59</v>
          </cell>
          <cell r="D1436">
            <v>0</v>
          </cell>
          <cell r="J1436">
            <v>0</v>
          </cell>
          <cell r="L1436">
            <v>0</v>
          </cell>
          <cell r="M1436">
            <v>0</v>
          </cell>
          <cell r="N1436" t="str">
            <v/>
          </cell>
        </row>
        <row r="1437">
          <cell r="A1437" t="str">
            <v>Поступление товаров и услуг 00000012547 от 20.03.2026 23:59:59</v>
          </cell>
          <cell r="D1437">
            <v>0</v>
          </cell>
          <cell r="J1437">
            <v>0</v>
          </cell>
          <cell r="L1437">
            <v>0</v>
          </cell>
          <cell r="M1437">
            <v>0</v>
          </cell>
          <cell r="N1437" t="str">
            <v/>
          </cell>
        </row>
        <row r="1438">
          <cell r="A1438" t="str">
            <v>Поступление товаров и услуг 00000012511 от 19.03.2026 23:59:59</v>
          </cell>
          <cell r="D1438">
            <v>0</v>
          </cell>
          <cell r="J1438">
            <v>0</v>
          </cell>
          <cell r="L1438">
            <v>0</v>
          </cell>
          <cell r="M1438">
            <v>0</v>
          </cell>
          <cell r="N1438" t="str">
            <v/>
          </cell>
        </row>
        <row r="1439">
          <cell r="A1439" t="str">
            <v>Поступление товаров и услуг 00000012509 от 19.03.2026 23:59:59</v>
          </cell>
          <cell r="D1439">
            <v>0</v>
          </cell>
          <cell r="J1439">
            <v>0</v>
          </cell>
          <cell r="L1439">
            <v>0</v>
          </cell>
          <cell r="M1439">
            <v>0</v>
          </cell>
          <cell r="N1439" t="str">
            <v/>
          </cell>
        </row>
        <row r="1440">
          <cell r="A1440" t="str">
            <v>Поступление товаров и услуг 00000012487 от 19.03.2026 23:59:59</v>
          </cell>
          <cell r="D1440">
            <v>0</v>
          </cell>
          <cell r="J1440">
            <v>0</v>
          </cell>
          <cell r="L1440">
            <v>0</v>
          </cell>
          <cell r="M1440">
            <v>0</v>
          </cell>
          <cell r="N1440" t="str">
            <v/>
          </cell>
        </row>
        <row r="1441">
          <cell r="A1441" t="str">
            <v>Поступление товаров и услуг 00000012483 от 19.03.2026 23:59:59</v>
          </cell>
          <cell r="D1441">
            <v>0</v>
          </cell>
          <cell r="J1441">
            <v>0</v>
          </cell>
          <cell r="L1441">
            <v>0</v>
          </cell>
          <cell r="M1441">
            <v>0</v>
          </cell>
          <cell r="N1441" t="str">
            <v/>
          </cell>
        </row>
        <row r="1442">
          <cell r="A1442" t="str">
            <v>Поступление товаров и услуг 00000012421 от 17.03.2026 23:59:59</v>
          </cell>
          <cell r="D1442">
            <v>0</v>
          </cell>
          <cell r="J1442">
            <v>0</v>
          </cell>
          <cell r="L1442">
            <v>0</v>
          </cell>
          <cell r="M1442">
            <v>0</v>
          </cell>
          <cell r="N1442" t="str">
            <v/>
          </cell>
        </row>
        <row r="1443">
          <cell r="A1443" t="str">
            <v>Корректировка поступления 00000000621 от 17.03.2026 19:00:00</v>
          </cell>
          <cell r="D1443">
            <v>0</v>
          </cell>
          <cell r="J1443">
            <v>0</v>
          </cell>
          <cell r="L1443">
            <v>0</v>
          </cell>
          <cell r="M1443">
            <v>0</v>
          </cell>
          <cell r="N1443" t="str">
            <v/>
          </cell>
        </row>
        <row r="1444">
          <cell r="A1444" t="str">
            <v>Поступление товаров и услуг 00000013065 от 17.03.2026 16:00:59</v>
          </cell>
          <cell r="D1444">
            <v>0</v>
          </cell>
          <cell r="J1444">
            <v>0</v>
          </cell>
          <cell r="L1444">
            <v>0</v>
          </cell>
          <cell r="M1444">
            <v>0</v>
          </cell>
          <cell r="N1444" t="str">
            <v/>
          </cell>
        </row>
        <row r="1445">
          <cell r="A1445" t="str">
            <v>Поступление товаров и услуг 00000012418 от 16.03.2026 23:59:59</v>
          </cell>
          <cell r="D1445">
            <v>0</v>
          </cell>
          <cell r="J1445">
            <v>0</v>
          </cell>
          <cell r="L1445">
            <v>0</v>
          </cell>
          <cell r="M1445">
            <v>0</v>
          </cell>
          <cell r="N1445" t="str">
            <v/>
          </cell>
        </row>
        <row r="1446">
          <cell r="A1446" t="str">
            <v>Поступление товаров и услуг 00000013411 от 14.03.2026 23:59:59</v>
          </cell>
          <cell r="D1446">
            <v>0</v>
          </cell>
          <cell r="J1446">
            <v>0</v>
          </cell>
          <cell r="L1446">
            <v>0</v>
          </cell>
          <cell r="M1446">
            <v>0</v>
          </cell>
          <cell r="N1446" t="str">
            <v/>
          </cell>
        </row>
        <row r="1447">
          <cell r="A1447" t="str">
            <v>Поступление товаров и услуг 00000013407 от 14.03.2026 23:59:59</v>
          </cell>
          <cell r="D1447">
            <v>0</v>
          </cell>
          <cell r="J1447">
            <v>0</v>
          </cell>
          <cell r="L1447">
            <v>0</v>
          </cell>
          <cell r="M1447">
            <v>0</v>
          </cell>
          <cell r="N1447" t="str">
            <v/>
          </cell>
        </row>
        <row r="1448">
          <cell r="A1448" t="str">
            <v>Поступление товаров и услуг 00000013406 от 14.03.2026 23:59:59</v>
          </cell>
          <cell r="D1448">
            <v>0</v>
          </cell>
          <cell r="J1448">
            <v>0</v>
          </cell>
          <cell r="L1448">
            <v>0</v>
          </cell>
          <cell r="M1448">
            <v>0</v>
          </cell>
          <cell r="N1448" t="str">
            <v/>
          </cell>
        </row>
        <row r="1449">
          <cell r="A1449" t="str">
            <v>Поступление товаров и услуг 00000013403 от 14.03.2026 23:59:59</v>
          </cell>
          <cell r="D1449">
            <v>0</v>
          </cell>
          <cell r="J1449">
            <v>0</v>
          </cell>
          <cell r="L1449">
            <v>0</v>
          </cell>
          <cell r="M1449">
            <v>0</v>
          </cell>
          <cell r="N1449" t="str">
            <v/>
          </cell>
        </row>
        <row r="1450">
          <cell r="A1450" t="str">
            <v>Поступление товаров и услуг 00000011117 от 13.03.2026 23:59:59</v>
          </cell>
          <cell r="D1450">
            <v>0</v>
          </cell>
          <cell r="J1450">
            <v>0</v>
          </cell>
          <cell r="L1450">
            <v>0</v>
          </cell>
          <cell r="M1450">
            <v>0</v>
          </cell>
          <cell r="N1450" t="str">
            <v/>
          </cell>
        </row>
        <row r="1451">
          <cell r="A1451" t="str">
            <v>Поступление товаров и услуг 00000011429 от 12.03.2026 23:59:59</v>
          </cell>
          <cell r="D1451">
            <v>0</v>
          </cell>
          <cell r="J1451">
            <v>0</v>
          </cell>
          <cell r="L1451">
            <v>0</v>
          </cell>
          <cell r="M1451">
            <v>0</v>
          </cell>
          <cell r="N1451" t="str">
            <v/>
          </cell>
        </row>
        <row r="1452">
          <cell r="A1452" t="str">
            <v>Поступление товаров и услуг 00000011417 от 12.03.2026 23:59:59</v>
          </cell>
          <cell r="D1452">
            <v>0</v>
          </cell>
          <cell r="J1452">
            <v>0</v>
          </cell>
          <cell r="L1452">
            <v>0</v>
          </cell>
          <cell r="M1452">
            <v>0</v>
          </cell>
          <cell r="N1452" t="str">
            <v/>
          </cell>
        </row>
        <row r="1453">
          <cell r="A1453" t="str">
            <v>Поступление товаров и услуг 00000011415 от 12.03.2026 23:59:59</v>
          </cell>
          <cell r="D1453">
            <v>0</v>
          </cell>
          <cell r="J1453">
            <v>0</v>
          </cell>
          <cell r="L1453">
            <v>0</v>
          </cell>
          <cell r="M1453">
            <v>0</v>
          </cell>
          <cell r="N1453" t="str">
            <v/>
          </cell>
        </row>
        <row r="1454">
          <cell r="A1454" t="str">
            <v>Поступление товаров и услуг 00000011409 от 12.03.2026 23:59:59</v>
          </cell>
          <cell r="D1454">
            <v>0</v>
          </cell>
          <cell r="J1454">
            <v>0</v>
          </cell>
          <cell r="L1454">
            <v>0</v>
          </cell>
          <cell r="M1454">
            <v>0</v>
          </cell>
          <cell r="N1454" t="str">
            <v/>
          </cell>
        </row>
        <row r="1455">
          <cell r="A1455" t="str">
            <v>Поступление товаров и услуг 00000011405 от 12.03.2026 23:59:59</v>
          </cell>
          <cell r="D1455">
            <v>0</v>
          </cell>
          <cell r="J1455">
            <v>0</v>
          </cell>
          <cell r="L1455">
            <v>0</v>
          </cell>
          <cell r="M1455">
            <v>0</v>
          </cell>
          <cell r="N1455" t="str">
            <v/>
          </cell>
        </row>
        <row r="1456">
          <cell r="A1456" t="str">
            <v>Поступление товаров и услуг 00000011360 от 12.03.2026 23:59:59</v>
          </cell>
          <cell r="D1456">
            <v>0</v>
          </cell>
          <cell r="J1456">
            <v>0</v>
          </cell>
          <cell r="L1456">
            <v>0</v>
          </cell>
          <cell r="M1456">
            <v>0</v>
          </cell>
          <cell r="N1456" t="str">
            <v/>
          </cell>
        </row>
        <row r="1457">
          <cell r="A1457" t="str">
            <v>Поступление товаров и услуг 00000011357 от 12.03.2026 23:59:59</v>
          </cell>
          <cell r="D1457">
            <v>0</v>
          </cell>
          <cell r="J1457">
            <v>0</v>
          </cell>
          <cell r="L1457">
            <v>0</v>
          </cell>
          <cell r="M1457">
            <v>0</v>
          </cell>
          <cell r="N1457" t="str">
            <v/>
          </cell>
        </row>
        <row r="1458">
          <cell r="A1458" t="str">
            <v>Поступление товаров и услуг 00000011343 от 12.03.2026 23:59:59</v>
          </cell>
          <cell r="D1458">
            <v>0</v>
          </cell>
          <cell r="J1458">
            <v>0</v>
          </cell>
          <cell r="L1458">
            <v>0</v>
          </cell>
          <cell r="M1458">
            <v>0</v>
          </cell>
          <cell r="N1458" t="str">
            <v/>
          </cell>
        </row>
        <row r="1459">
          <cell r="A1459" t="str">
            <v>Поступление товаров и услуг 00000011325 от 12.03.2026 23:59:59</v>
          </cell>
          <cell r="D1459">
            <v>0</v>
          </cell>
          <cell r="J1459">
            <v>0</v>
          </cell>
          <cell r="L1459">
            <v>0</v>
          </cell>
          <cell r="M1459">
            <v>0</v>
          </cell>
          <cell r="N1459" t="str">
            <v/>
          </cell>
        </row>
        <row r="1460">
          <cell r="A1460" t="str">
            <v>Поступление товаров и услуг 00000011322 от 12.03.2026 23:59:59</v>
          </cell>
          <cell r="D1460">
            <v>0</v>
          </cell>
          <cell r="J1460">
            <v>0</v>
          </cell>
          <cell r="L1460">
            <v>0</v>
          </cell>
          <cell r="M1460">
            <v>0</v>
          </cell>
          <cell r="N1460" t="str">
            <v/>
          </cell>
        </row>
        <row r="1461">
          <cell r="A1461" t="str">
            <v>Поступление товаров и услуг 00000011316 от 12.03.2026 23:59:59</v>
          </cell>
          <cell r="D1461">
            <v>0</v>
          </cell>
          <cell r="J1461">
            <v>0</v>
          </cell>
          <cell r="L1461">
            <v>0</v>
          </cell>
          <cell r="M1461">
            <v>0</v>
          </cell>
          <cell r="N1461" t="str">
            <v/>
          </cell>
        </row>
        <row r="1462">
          <cell r="A1462" t="str">
            <v>Поступление товаров и услуг 00000011315 от 12.03.2026 23:59:59</v>
          </cell>
          <cell r="D1462">
            <v>0</v>
          </cell>
          <cell r="J1462">
            <v>0</v>
          </cell>
          <cell r="L1462">
            <v>0</v>
          </cell>
          <cell r="M1462">
            <v>0</v>
          </cell>
          <cell r="N1462" t="str">
            <v/>
          </cell>
        </row>
        <row r="1463">
          <cell r="A1463" t="str">
            <v>Поступление товаров и услуг 00000011347 от 11.03.2026 23:59:59</v>
          </cell>
          <cell r="D1463">
            <v>0</v>
          </cell>
          <cell r="J1463">
            <v>0</v>
          </cell>
          <cell r="L1463">
            <v>0</v>
          </cell>
          <cell r="M1463">
            <v>0</v>
          </cell>
          <cell r="N1463" t="str">
            <v/>
          </cell>
        </row>
        <row r="1464">
          <cell r="A1464" t="str">
            <v>Поступление товаров и услуг 00000011345 от 11.03.2026 23:59:59</v>
          </cell>
          <cell r="D1464">
            <v>0</v>
          </cell>
          <cell r="J1464">
            <v>0</v>
          </cell>
          <cell r="L1464">
            <v>0</v>
          </cell>
          <cell r="M1464">
            <v>0</v>
          </cell>
          <cell r="N1464" t="str">
            <v/>
          </cell>
        </row>
        <row r="1465">
          <cell r="A1465" t="str">
            <v>Поступление товаров и услуг 00000010819 от 11.03.2026 23:59:59</v>
          </cell>
          <cell r="D1465">
            <v>0</v>
          </cell>
          <cell r="J1465">
            <v>0</v>
          </cell>
          <cell r="L1465">
            <v>0</v>
          </cell>
          <cell r="M1465">
            <v>0</v>
          </cell>
          <cell r="N1465" t="str">
            <v/>
          </cell>
        </row>
        <row r="1466">
          <cell r="A1466" t="str">
            <v>Поступление товаров и услуг 00000010815 от 11.03.2026 23:59:59</v>
          </cell>
          <cell r="D1466">
            <v>0</v>
          </cell>
          <cell r="J1466">
            <v>0</v>
          </cell>
          <cell r="L1466">
            <v>0</v>
          </cell>
          <cell r="M1466">
            <v>0</v>
          </cell>
          <cell r="N1466" t="str">
            <v/>
          </cell>
        </row>
        <row r="1467">
          <cell r="A1467" t="str">
            <v>Поступление товаров и услуг 00000010809 от 11.03.2026 23:59:59</v>
          </cell>
          <cell r="D1467">
            <v>0</v>
          </cell>
          <cell r="J1467">
            <v>0</v>
          </cell>
          <cell r="L1467">
            <v>0</v>
          </cell>
          <cell r="M1467">
            <v>0</v>
          </cell>
          <cell r="N1467" t="str">
            <v/>
          </cell>
        </row>
        <row r="1468">
          <cell r="A1468" t="str">
            <v>Поступление товаров и услуг 00000010806 от 11.03.2026 23:59:59</v>
          </cell>
          <cell r="D1468">
            <v>0</v>
          </cell>
          <cell r="J1468">
            <v>0</v>
          </cell>
          <cell r="L1468">
            <v>0</v>
          </cell>
          <cell r="M1468">
            <v>0</v>
          </cell>
          <cell r="N1468" t="str">
            <v/>
          </cell>
        </row>
        <row r="1469">
          <cell r="A1469" t="str">
            <v>Поступление товаров и услуг 00000010797 от 10.03.2026 23:59:59</v>
          </cell>
          <cell r="D1469">
            <v>0</v>
          </cell>
          <cell r="J1469">
            <v>0</v>
          </cell>
          <cell r="L1469">
            <v>0</v>
          </cell>
          <cell r="M1469">
            <v>0</v>
          </cell>
          <cell r="N1469" t="str">
            <v/>
          </cell>
        </row>
        <row r="1470">
          <cell r="A1470" t="str">
            <v>Поступление товаров и услуг 00000010796 от 10.03.2026 23:59:59</v>
          </cell>
          <cell r="D1470">
            <v>0</v>
          </cell>
          <cell r="J1470">
            <v>0</v>
          </cell>
          <cell r="L1470">
            <v>0</v>
          </cell>
          <cell r="M1470">
            <v>0</v>
          </cell>
          <cell r="N1470" t="str">
            <v/>
          </cell>
        </row>
        <row r="1471">
          <cell r="A1471" t="str">
            <v>Поступление товаров и услуг 00000010792 от 10.03.2026 23:59:59</v>
          </cell>
          <cell r="D1471">
            <v>0</v>
          </cell>
          <cell r="J1471">
            <v>0</v>
          </cell>
          <cell r="L1471">
            <v>0</v>
          </cell>
          <cell r="M1471">
            <v>0</v>
          </cell>
          <cell r="N1471" t="str">
            <v/>
          </cell>
        </row>
        <row r="1472">
          <cell r="A1472" t="str">
            <v>Поступление товаров и услуг 00000010789 от 10.03.2026 23:59:59</v>
          </cell>
          <cell r="D1472">
            <v>0</v>
          </cell>
          <cell r="J1472">
            <v>0</v>
          </cell>
          <cell r="L1472">
            <v>0</v>
          </cell>
          <cell r="M1472">
            <v>0</v>
          </cell>
          <cell r="N1472" t="str">
            <v/>
          </cell>
        </row>
        <row r="1473">
          <cell r="A1473" t="str">
            <v>Поступление товаров и услуг 00000010711 от 09.03.2026 23:59:59</v>
          </cell>
          <cell r="D1473">
            <v>0</v>
          </cell>
          <cell r="J1473">
            <v>0</v>
          </cell>
          <cell r="L1473">
            <v>0</v>
          </cell>
          <cell r="M1473">
            <v>0</v>
          </cell>
          <cell r="N1473" t="str">
            <v/>
          </cell>
        </row>
        <row r="1474">
          <cell r="A1474" t="str">
            <v>Поступление товаров и услуг 00000010709 от 09.03.2026 23:59:59</v>
          </cell>
          <cell r="D1474">
            <v>0</v>
          </cell>
          <cell r="J1474">
            <v>0</v>
          </cell>
          <cell r="L1474">
            <v>0</v>
          </cell>
          <cell r="M1474">
            <v>0</v>
          </cell>
          <cell r="N1474" t="str">
            <v/>
          </cell>
        </row>
        <row r="1475">
          <cell r="A1475" t="str">
            <v>Поступление товаров и услуг 00000013383 от 08.03.2026 23:59:59</v>
          </cell>
          <cell r="D1475">
            <v>0</v>
          </cell>
          <cell r="J1475">
            <v>0</v>
          </cell>
          <cell r="L1475">
            <v>0</v>
          </cell>
          <cell r="M1475">
            <v>0</v>
          </cell>
          <cell r="N1475" t="str">
            <v/>
          </cell>
        </row>
        <row r="1476">
          <cell r="A1476" t="str">
            <v>Поступление товаров и услуг 00000013376 от 08.03.2026 23:59:59</v>
          </cell>
          <cell r="D1476">
            <v>0</v>
          </cell>
          <cell r="J1476">
            <v>0</v>
          </cell>
          <cell r="L1476">
            <v>0</v>
          </cell>
          <cell r="M1476">
            <v>0</v>
          </cell>
          <cell r="N1476" t="str">
            <v/>
          </cell>
        </row>
        <row r="1477">
          <cell r="A1477" t="str">
            <v>Поступление товаров и услуг 00000010707 от 08.03.2026 23:59:59</v>
          </cell>
          <cell r="D1477">
            <v>0</v>
          </cell>
          <cell r="J1477">
            <v>0</v>
          </cell>
          <cell r="L1477">
            <v>0</v>
          </cell>
          <cell r="M1477">
            <v>0</v>
          </cell>
          <cell r="N1477" t="str">
            <v/>
          </cell>
        </row>
        <row r="1478">
          <cell r="A1478" t="str">
            <v>Поступление товаров и услуг 00000010706 от 08.03.2026 23:59:59</v>
          </cell>
          <cell r="D1478">
            <v>0</v>
          </cell>
          <cell r="J1478">
            <v>0</v>
          </cell>
          <cell r="L1478">
            <v>0</v>
          </cell>
          <cell r="M1478">
            <v>0</v>
          </cell>
          <cell r="N1478" t="str">
            <v/>
          </cell>
        </row>
        <row r="1479">
          <cell r="A1479" t="str">
            <v>Поступление товаров и услуг 00000010703 от 08.03.2026 23:59:59</v>
          </cell>
          <cell r="D1479">
            <v>0</v>
          </cell>
          <cell r="J1479">
            <v>0</v>
          </cell>
          <cell r="L1479">
            <v>0</v>
          </cell>
          <cell r="M1479">
            <v>0</v>
          </cell>
          <cell r="N1479" t="str">
            <v/>
          </cell>
        </row>
        <row r="1480">
          <cell r="A1480" t="str">
            <v>Поступление товаров и услуг 00000010700 от 08.03.2026 23:59:59</v>
          </cell>
          <cell r="D1480">
            <v>0</v>
          </cell>
          <cell r="J1480">
            <v>0</v>
          </cell>
          <cell r="L1480">
            <v>0</v>
          </cell>
          <cell r="M1480">
            <v>0</v>
          </cell>
          <cell r="N1480" t="str">
            <v/>
          </cell>
        </row>
        <row r="1481">
          <cell r="A1481" t="str">
            <v>Поступление товаров и услуг 00000010688 от 08.03.2026 23:59:59</v>
          </cell>
          <cell r="D1481">
            <v>0</v>
          </cell>
          <cell r="J1481">
            <v>0</v>
          </cell>
          <cell r="L1481">
            <v>0</v>
          </cell>
          <cell r="M1481">
            <v>0</v>
          </cell>
          <cell r="N1481" t="str">
            <v/>
          </cell>
        </row>
        <row r="1482">
          <cell r="A1482" t="str">
            <v>Поступление товаров и услуг 00000010670 от 08.03.2026 23:59:59</v>
          </cell>
          <cell r="D1482">
            <v>0</v>
          </cell>
          <cell r="J1482">
            <v>0</v>
          </cell>
          <cell r="L1482">
            <v>0</v>
          </cell>
          <cell r="M1482">
            <v>0</v>
          </cell>
          <cell r="N1482" t="str">
            <v/>
          </cell>
        </row>
        <row r="1483">
          <cell r="A1483" t="str">
            <v>Поступление товаров и услуг 00000010666 от 08.03.2026 23:59:59</v>
          </cell>
          <cell r="D1483">
            <v>0</v>
          </cell>
          <cell r="J1483">
            <v>0</v>
          </cell>
          <cell r="L1483">
            <v>0</v>
          </cell>
          <cell r="M1483">
            <v>0</v>
          </cell>
          <cell r="N1483" t="str">
            <v/>
          </cell>
        </row>
        <row r="1484">
          <cell r="A1484" t="str">
            <v>Поступление товаров и услуг 00000010664 от 08.03.2026 23:59:59</v>
          </cell>
          <cell r="D1484">
            <v>0</v>
          </cell>
          <cell r="J1484">
            <v>0</v>
          </cell>
          <cell r="L1484">
            <v>0</v>
          </cell>
          <cell r="M1484">
            <v>0</v>
          </cell>
          <cell r="N1484" t="str">
            <v/>
          </cell>
        </row>
        <row r="1485">
          <cell r="A1485" t="str">
            <v>Поступление товаров и услуг 00000010663 от 08.03.2026 23:59:59</v>
          </cell>
          <cell r="D1485">
            <v>0</v>
          </cell>
          <cell r="J1485">
            <v>0</v>
          </cell>
          <cell r="L1485">
            <v>0</v>
          </cell>
          <cell r="M1485">
            <v>0</v>
          </cell>
          <cell r="N1485" t="str">
            <v/>
          </cell>
        </row>
        <row r="1486">
          <cell r="A1486" t="str">
            <v>Поступление товаров и услуг 00000010662 от 08.03.2026 23:59:59</v>
          </cell>
          <cell r="D1486">
            <v>0</v>
          </cell>
          <cell r="J1486">
            <v>0</v>
          </cell>
          <cell r="L1486">
            <v>0</v>
          </cell>
          <cell r="M1486">
            <v>0</v>
          </cell>
          <cell r="N1486" t="str">
            <v/>
          </cell>
        </row>
        <row r="1487">
          <cell r="A1487" t="str">
            <v>Поступление товаров и услуг 00000010661 от 08.03.2026 23:59:59</v>
          </cell>
          <cell r="D1487">
            <v>0</v>
          </cell>
          <cell r="J1487">
            <v>0</v>
          </cell>
          <cell r="L1487">
            <v>0</v>
          </cell>
          <cell r="M1487">
            <v>0</v>
          </cell>
          <cell r="N1487" t="str">
            <v/>
          </cell>
        </row>
        <row r="1488">
          <cell r="A1488" t="str">
            <v>Поступление товаров и услуг 00000010571 от 07.03.2026 23:59:59</v>
          </cell>
          <cell r="D1488">
            <v>0</v>
          </cell>
          <cell r="J1488">
            <v>0</v>
          </cell>
          <cell r="L1488">
            <v>0</v>
          </cell>
          <cell r="M1488">
            <v>0</v>
          </cell>
          <cell r="N1488" t="str">
            <v/>
          </cell>
        </row>
        <row r="1489">
          <cell r="A1489" t="str">
            <v>Поступление товаров и услуг 00000010533 от 07.03.2026 23:59:59</v>
          </cell>
          <cell r="D1489">
            <v>0</v>
          </cell>
          <cell r="J1489">
            <v>0</v>
          </cell>
          <cell r="L1489">
            <v>0</v>
          </cell>
          <cell r="M1489">
            <v>0</v>
          </cell>
          <cell r="N1489" t="str">
            <v/>
          </cell>
        </row>
        <row r="1490">
          <cell r="A1490" t="str">
            <v>Поступление товаров и услуг 00000010490 от 07.03.2026 23:59:59</v>
          </cell>
          <cell r="D1490">
            <v>0</v>
          </cell>
          <cell r="J1490">
            <v>0</v>
          </cell>
          <cell r="L1490">
            <v>0</v>
          </cell>
          <cell r="M1490">
            <v>0</v>
          </cell>
          <cell r="N1490" t="str">
            <v/>
          </cell>
        </row>
        <row r="1491">
          <cell r="A1491" t="str">
            <v>Поступление товаров и услуг 00000010474 от 07.03.2026 23:59:59</v>
          </cell>
          <cell r="D1491">
            <v>0</v>
          </cell>
          <cell r="J1491">
            <v>0</v>
          </cell>
          <cell r="L1491">
            <v>0</v>
          </cell>
          <cell r="M1491">
            <v>0</v>
          </cell>
          <cell r="N1491" t="str">
            <v/>
          </cell>
        </row>
        <row r="1492">
          <cell r="A1492" t="str">
            <v>Поступление товаров и услуг 00000009075 от 03.03.2026 23:59:59</v>
          </cell>
          <cell r="D1492">
            <v>0</v>
          </cell>
          <cell r="J1492">
            <v>0</v>
          </cell>
          <cell r="L1492">
            <v>0</v>
          </cell>
          <cell r="M1492">
            <v>0</v>
          </cell>
          <cell r="N1492" t="str">
            <v/>
          </cell>
        </row>
        <row r="1493">
          <cell r="A1493" t="str">
            <v>Поступление товаров и услуг 00000014191 от 03.04.2026 23:59:59</v>
          </cell>
          <cell r="D1493">
            <v>0</v>
          </cell>
          <cell r="J1493">
            <v>0</v>
          </cell>
          <cell r="L1493">
            <v>0</v>
          </cell>
          <cell r="M1493">
            <v>0</v>
          </cell>
          <cell r="N1493" t="str">
            <v/>
          </cell>
        </row>
        <row r="1494">
          <cell r="A1494" t="str">
            <v>Поступление товаров и услуг 00000014166 от 03.04.2026 23:59:59</v>
          </cell>
          <cell r="D1494">
            <v>0</v>
          </cell>
          <cell r="J1494">
            <v>0</v>
          </cell>
          <cell r="L1494">
            <v>0</v>
          </cell>
          <cell r="M1494">
            <v>0</v>
          </cell>
          <cell r="N1494" t="str">
            <v/>
          </cell>
        </row>
        <row r="1495">
          <cell r="A1495" t="str">
            <v>Поступление товаров и услуг 00000013030 от 27.03.2026 23:59:59</v>
          </cell>
          <cell r="D1495">
            <v>0</v>
          </cell>
          <cell r="J1495">
            <v>0</v>
          </cell>
          <cell r="L1495">
            <v>0</v>
          </cell>
          <cell r="M1495">
            <v>0</v>
          </cell>
          <cell r="N1495" t="str">
            <v/>
          </cell>
        </row>
        <row r="1496">
          <cell r="A1496" t="str">
            <v>Поступление товаров и услуг 00000012936 от 27.03.2026 23:59:59</v>
          </cell>
          <cell r="D1496">
            <v>0</v>
          </cell>
          <cell r="J1496">
            <v>0</v>
          </cell>
          <cell r="L1496">
            <v>0</v>
          </cell>
          <cell r="M1496">
            <v>0</v>
          </cell>
          <cell r="N1496" t="str">
            <v/>
          </cell>
        </row>
        <row r="1497">
          <cell r="A1497" t="str">
            <v>Поступление товаров и услуг 00000021599 от 26.05.2026 23:59:59</v>
          </cell>
          <cell r="D1497">
            <v>0</v>
          </cell>
          <cell r="J1497">
            <v>0</v>
          </cell>
          <cell r="L1497">
            <v>0</v>
          </cell>
          <cell r="M1497">
            <v>0</v>
          </cell>
          <cell r="N1497" t="str">
            <v/>
          </cell>
        </row>
        <row r="1498">
          <cell r="A1498" t="str">
            <v>Поступление товаров и услуг 00000021618 от 25.05.2026 23:59:59</v>
          </cell>
          <cell r="D1498">
            <v>0</v>
          </cell>
          <cell r="J1498">
            <v>0</v>
          </cell>
          <cell r="L1498">
            <v>0</v>
          </cell>
          <cell r="M1498">
            <v>0</v>
          </cell>
          <cell r="N1498" t="str">
            <v/>
          </cell>
        </row>
        <row r="1499">
          <cell r="A1499" t="str">
            <v>Поступление товаров и услуг 00000021614 от 25.05.2026 23:59:59</v>
          </cell>
          <cell r="D1499">
            <v>0</v>
          </cell>
          <cell r="J1499">
            <v>0</v>
          </cell>
          <cell r="L1499">
            <v>0</v>
          </cell>
          <cell r="M1499">
            <v>0</v>
          </cell>
          <cell r="N1499" t="str">
            <v/>
          </cell>
        </row>
        <row r="1500">
          <cell r="A1500" t="str">
            <v>Поступление товаров и услуг 00000021611 от 25.05.2026 23:59:59</v>
          </cell>
          <cell r="D1500">
            <v>0</v>
          </cell>
          <cell r="J1500">
            <v>0</v>
          </cell>
          <cell r="L1500">
            <v>0</v>
          </cell>
          <cell r="M1500">
            <v>0</v>
          </cell>
          <cell r="N1500" t="str">
            <v/>
          </cell>
        </row>
        <row r="1501">
          <cell r="A1501" t="str">
            <v>Поступление товаров и услуг 00000021608 от 25.05.2026 23:59:59</v>
          </cell>
          <cell r="D1501">
            <v>0</v>
          </cell>
          <cell r="J1501">
            <v>0</v>
          </cell>
          <cell r="L1501">
            <v>0</v>
          </cell>
          <cell r="M1501">
            <v>0</v>
          </cell>
          <cell r="N1501" t="str">
            <v/>
          </cell>
        </row>
        <row r="1502">
          <cell r="A1502" t="str">
            <v>Поступление товаров и услуг 00000021605 от 25.05.2026 23:59:59</v>
          </cell>
          <cell r="D1502">
            <v>0</v>
          </cell>
          <cell r="J1502">
            <v>0</v>
          </cell>
          <cell r="L1502">
            <v>0</v>
          </cell>
          <cell r="M1502">
            <v>0</v>
          </cell>
          <cell r="N1502" t="str">
            <v/>
          </cell>
        </row>
        <row r="1503">
          <cell r="A1503" t="str">
            <v>Поступление товаров и услуг 00000021598 от 25.05.2026 23:59:59</v>
          </cell>
          <cell r="D1503">
            <v>0</v>
          </cell>
          <cell r="J1503">
            <v>0</v>
          </cell>
          <cell r="L1503">
            <v>0</v>
          </cell>
          <cell r="M1503">
            <v>0</v>
          </cell>
          <cell r="N1503" t="str">
            <v/>
          </cell>
        </row>
        <row r="1504">
          <cell r="A1504" t="str">
            <v>Поступление товаров и услуг 00000021557 от 25.05.2026 23:59:59</v>
          </cell>
          <cell r="D1504">
            <v>0</v>
          </cell>
          <cell r="J1504">
            <v>0</v>
          </cell>
          <cell r="L1504">
            <v>0</v>
          </cell>
          <cell r="M1504">
            <v>0</v>
          </cell>
          <cell r="N1504" t="str">
            <v/>
          </cell>
        </row>
        <row r="1505">
          <cell r="A1505" t="str">
            <v>Поступление товаров и услуг 00000021526 от 25.05.2026 23:59:59</v>
          </cell>
          <cell r="D1505">
            <v>0</v>
          </cell>
          <cell r="J1505">
            <v>0</v>
          </cell>
          <cell r="L1505">
            <v>0</v>
          </cell>
          <cell r="M1505">
            <v>0</v>
          </cell>
          <cell r="N1505" t="str">
            <v/>
          </cell>
        </row>
        <row r="1506">
          <cell r="A1506" t="str">
            <v>Поступление товаров и услуг 00000021616 от 24.05.2026 23:59:59</v>
          </cell>
          <cell r="D1506">
            <v>0</v>
          </cell>
          <cell r="J1506">
            <v>0</v>
          </cell>
          <cell r="L1506">
            <v>0</v>
          </cell>
          <cell r="M1506">
            <v>0</v>
          </cell>
          <cell r="N1506" t="str">
            <v/>
          </cell>
        </row>
        <row r="1507">
          <cell r="A1507" t="str">
            <v>Поступление товаров и услуг 00000021627 от 23.05.2026 23:59:59</v>
          </cell>
          <cell r="D1507">
            <v>0</v>
          </cell>
          <cell r="J1507">
            <v>0</v>
          </cell>
          <cell r="L1507">
            <v>0</v>
          </cell>
          <cell r="M1507">
            <v>0</v>
          </cell>
          <cell r="N1507" t="str">
            <v/>
          </cell>
        </row>
        <row r="1508">
          <cell r="A1508" t="str">
            <v>Поступление товаров и услуг 00000021626 от 23.05.2026 23:59:59</v>
          </cell>
          <cell r="D1508">
            <v>0</v>
          </cell>
          <cell r="J1508">
            <v>0</v>
          </cell>
          <cell r="L1508">
            <v>0</v>
          </cell>
          <cell r="M1508">
            <v>0</v>
          </cell>
          <cell r="N1508" t="str">
            <v/>
          </cell>
        </row>
        <row r="1509">
          <cell r="A1509" t="str">
            <v>Поступление товаров и услуг 00000021604 от 23.05.2026 23:59:59</v>
          </cell>
          <cell r="D1509">
            <v>0</v>
          </cell>
          <cell r="J1509">
            <v>0</v>
          </cell>
          <cell r="L1509">
            <v>0</v>
          </cell>
          <cell r="M1509">
            <v>0</v>
          </cell>
          <cell r="N1509" t="str">
            <v/>
          </cell>
        </row>
        <row r="1510">
          <cell r="A1510" t="str">
            <v>Поступление товаров и услуг 00000021596 от 23.05.2026 23:59:59</v>
          </cell>
          <cell r="D1510">
            <v>0</v>
          </cell>
          <cell r="J1510">
            <v>0</v>
          </cell>
          <cell r="L1510">
            <v>0</v>
          </cell>
          <cell r="M1510">
            <v>0</v>
          </cell>
          <cell r="N1510" t="str">
            <v/>
          </cell>
        </row>
        <row r="1511">
          <cell r="A1511" t="str">
            <v>Поступление товаров и услуг 00000021592 от 23.05.2026 23:59:59</v>
          </cell>
          <cell r="D1511">
            <v>0</v>
          </cell>
          <cell r="J1511">
            <v>0</v>
          </cell>
          <cell r="L1511">
            <v>0</v>
          </cell>
          <cell r="M1511">
            <v>0</v>
          </cell>
          <cell r="N1511" t="str">
            <v/>
          </cell>
        </row>
        <row r="1512">
          <cell r="A1512" t="str">
            <v>Поступление товаров и услуг 00000021530 от 23.05.2026 23:59:59</v>
          </cell>
          <cell r="D1512">
            <v>0</v>
          </cell>
          <cell r="J1512">
            <v>0</v>
          </cell>
          <cell r="L1512">
            <v>0</v>
          </cell>
          <cell r="M1512">
            <v>0</v>
          </cell>
          <cell r="N1512" t="str">
            <v/>
          </cell>
        </row>
        <row r="1513">
          <cell r="A1513" t="str">
            <v>Поступление товаров и услуг 00000021523 от 23.05.2026 23:59:59</v>
          </cell>
          <cell r="D1513">
            <v>0</v>
          </cell>
          <cell r="J1513">
            <v>0</v>
          </cell>
          <cell r="L1513">
            <v>0</v>
          </cell>
          <cell r="M1513">
            <v>0</v>
          </cell>
          <cell r="N1513" t="str">
            <v/>
          </cell>
        </row>
        <row r="1514">
          <cell r="A1514" t="str">
            <v>Поступление товаров и услуг 00000021520 от 23.05.2026 23:59:59</v>
          </cell>
          <cell r="D1514">
            <v>0</v>
          </cell>
          <cell r="J1514">
            <v>0</v>
          </cell>
          <cell r="L1514">
            <v>0</v>
          </cell>
          <cell r="M1514">
            <v>0</v>
          </cell>
          <cell r="N1514" t="str">
            <v/>
          </cell>
        </row>
        <row r="1515">
          <cell r="A1515" t="str">
            <v>Поступление товаров и услуг 00000021354 от 22.05.2026 23:59:59</v>
          </cell>
          <cell r="D1515">
            <v>0</v>
          </cell>
          <cell r="J1515">
            <v>0</v>
          </cell>
          <cell r="L1515">
            <v>0</v>
          </cell>
          <cell r="M1515">
            <v>0</v>
          </cell>
          <cell r="N1515" t="str">
            <v/>
          </cell>
        </row>
        <row r="1516">
          <cell r="A1516" t="str">
            <v>Поступление товаров и услуг 00000021445 от 21.05.2026 23:59:59</v>
          </cell>
          <cell r="D1516">
            <v>0</v>
          </cell>
          <cell r="J1516">
            <v>0</v>
          </cell>
          <cell r="L1516">
            <v>0</v>
          </cell>
          <cell r="M1516">
            <v>0</v>
          </cell>
          <cell r="N1516" t="str">
            <v/>
          </cell>
        </row>
        <row r="1517">
          <cell r="A1517" t="str">
            <v>Поступление товаров и услуг 00000021593 от 20.05.2026 23:59:59</v>
          </cell>
          <cell r="D1517">
            <v>0</v>
          </cell>
          <cell r="J1517">
            <v>0</v>
          </cell>
          <cell r="L1517">
            <v>0</v>
          </cell>
          <cell r="M1517">
            <v>0</v>
          </cell>
          <cell r="N1517" t="str">
            <v/>
          </cell>
        </row>
        <row r="1518">
          <cell r="A1518" t="str">
            <v>Поступление товаров и услуг 00000021591 от 20.05.2026 23:59:59</v>
          </cell>
          <cell r="D1518">
            <v>0</v>
          </cell>
          <cell r="J1518">
            <v>0</v>
          </cell>
          <cell r="L1518">
            <v>0</v>
          </cell>
          <cell r="M1518">
            <v>0</v>
          </cell>
          <cell r="N1518" t="str">
            <v/>
          </cell>
        </row>
        <row r="1519">
          <cell r="A1519" t="str">
            <v>Поступление товаров и услуг 00000021418 от 20.05.2026 23:59:59</v>
          </cell>
          <cell r="D1519">
            <v>0</v>
          </cell>
          <cell r="J1519">
            <v>0</v>
          </cell>
          <cell r="L1519">
            <v>0</v>
          </cell>
          <cell r="M1519">
            <v>0</v>
          </cell>
          <cell r="N1519" t="str">
            <v/>
          </cell>
        </row>
        <row r="1520">
          <cell r="A1520" t="str">
            <v>Поступление товаров и услуг 00000021413 от 20.05.2026 23:59:59</v>
          </cell>
          <cell r="D1520">
            <v>0</v>
          </cell>
          <cell r="J1520">
            <v>0</v>
          </cell>
          <cell r="L1520">
            <v>0</v>
          </cell>
          <cell r="M1520">
            <v>0</v>
          </cell>
          <cell r="N1520" t="str">
            <v/>
          </cell>
        </row>
        <row r="1521">
          <cell r="A1521" t="str">
            <v>Поступление товаров и услуг 00000021339 от 20.05.2026 23:59:59</v>
          </cell>
          <cell r="D1521">
            <v>0</v>
          </cell>
          <cell r="J1521">
            <v>0</v>
          </cell>
          <cell r="L1521">
            <v>0</v>
          </cell>
          <cell r="M1521">
            <v>0</v>
          </cell>
          <cell r="N1521" t="str">
            <v/>
          </cell>
        </row>
        <row r="1522">
          <cell r="A1522" t="str">
            <v>Поступление товаров и услуг 00000021519 от 19.05.2026 23:59:59</v>
          </cell>
          <cell r="D1522">
            <v>0</v>
          </cell>
          <cell r="J1522">
            <v>0</v>
          </cell>
          <cell r="L1522">
            <v>0</v>
          </cell>
          <cell r="M1522">
            <v>0</v>
          </cell>
          <cell r="N1522" t="str">
            <v/>
          </cell>
        </row>
        <row r="1523">
          <cell r="A1523" t="str">
            <v>Поступление товаров и услуг 00000021449 от 19.05.2026 23:59:59</v>
          </cell>
          <cell r="D1523">
            <v>0</v>
          </cell>
          <cell r="J1523">
            <v>0</v>
          </cell>
          <cell r="L1523">
            <v>0</v>
          </cell>
          <cell r="M1523">
            <v>0</v>
          </cell>
          <cell r="N1523" t="str">
            <v/>
          </cell>
        </row>
        <row r="1524">
          <cell r="A1524" t="str">
            <v>Поступление товаров и услуг 00000021415 от 19.05.2026 23:59:59</v>
          </cell>
          <cell r="D1524">
            <v>0</v>
          </cell>
          <cell r="J1524">
            <v>0</v>
          </cell>
          <cell r="L1524">
            <v>0</v>
          </cell>
          <cell r="M1524">
            <v>0</v>
          </cell>
          <cell r="N1524" t="str">
            <v/>
          </cell>
        </row>
        <row r="1525">
          <cell r="A1525" t="str">
            <v>Поступление товаров и услуг 00000021398 от 19.05.2026 23:59:59</v>
          </cell>
          <cell r="D1525">
            <v>0</v>
          </cell>
          <cell r="J1525">
            <v>0</v>
          </cell>
          <cell r="L1525">
            <v>0</v>
          </cell>
          <cell r="M1525">
            <v>0</v>
          </cell>
          <cell r="N1525" t="str">
            <v/>
          </cell>
        </row>
        <row r="1526">
          <cell r="A1526" t="str">
            <v>Поступление товаров и услуг 00000021392 от 19.05.2026 23:59:59</v>
          </cell>
          <cell r="D1526">
            <v>0</v>
          </cell>
          <cell r="J1526">
            <v>0</v>
          </cell>
          <cell r="L1526">
            <v>0</v>
          </cell>
          <cell r="M1526">
            <v>0</v>
          </cell>
          <cell r="N1526" t="str">
            <v/>
          </cell>
        </row>
        <row r="1527">
          <cell r="A1527" t="str">
            <v>Поступление товаров и услуг 00000021336 от 17.05.2026 23:59:59</v>
          </cell>
          <cell r="D1527">
            <v>0</v>
          </cell>
          <cell r="J1527">
            <v>0</v>
          </cell>
          <cell r="L1527">
            <v>0</v>
          </cell>
          <cell r="M1527">
            <v>0</v>
          </cell>
          <cell r="N1527" t="str">
            <v/>
          </cell>
        </row>
        <row r="1528">
          <cell r="A1528" t="str">
            <v>Поступление товаров и услуг 00000020675 от 16.05.2026 23:59:59</v>
          </cell>
          <cell r="D1528">
            <v>0</v>
          </cell>
          <cell r="J1528">
            <v>0</v>
          </cell>
          <cell r="L1528">
            <v>0</v>
          </cell>
          <cell r="M1528">
            <v>0</v>
          </cell>
          <cell r="N1528" t="str">
            <v/>
          </cell>
        </row>
        <row r="1529">
          <cell r="A1529" t="str">
            <v>Поступление товаров и услуг 00000021442 от 15.05.2026 23:59:59</v>
          </cell>
          <cell r="D1529">
            <v>0</v>
          </cell>
          <cell r="J1529">
            <v>0</v>
          </cell>
          <cell r="L1529">
            <v>0</v>
          </cell>
          <cell r="M1529">
            <v>0</v>
          </cell>
          <cell r="N1529" t="str">
            <v/>
          </cell>
        </row>
        <row r="1530">
          <cell r="A1530" t="str">
            <v>Поступление товаров и услуг 00000021404 от 15.05.2026 23:59:59</v>
          </cell>
          <cell r="D1530">
            <v>0</v>
          </cell>
          <cell r="J1530">
            <v>0</v>
          </cell>
          <cell r="L1530">
            <v>0</v>
          </cell>
          <cell r="M1530">
            <v>0</v>
          </cell>
          <cell r="N1530" t="str">
            <v/>
          </cell>
        </row>
        <row r="1531">
          <cell r="A1531" t="str">
            <v>Поступление товаров и услуг 00000021394 от 15.05.2026 23:59:59</v>
          </cell>
          <cell r="D1531">
            <v>0</v>
          </cell>
          <cell r="J1531">
            <v>0</v>
          </cell>
          <cell r="L1531">
            <v>0</v>
          </cell>
          <cell r="M1531">
            <v>0</v>
          </cell>
          <cell r="N1531" t="str">
            <v/>
          </cell>
        </row>
        <row r="1532">
          <cell r="A1532" t="str">
            <v>Поступление товаров и услуг 00000021629 от 13.05.2026 23:59:59</v>
          </cell>
          <cell r="D1532">
            <v>0</v>
          </cell>
          <cell r="J1532">
            <v>0</v>
          </cell>
          <cell r="L1532">
            <v>0</v>
          </cell>
          <cell r="M1532">
            <v>0</v>
          </cell>
          <cell r="N1532" t="str">
            <v/>
          </cell>
        </row>
        <row r="1533">
          <cell r="A1533" t="str">
            <v>Поступление товаров и услуг 00000019557 от 13.05.2026 23:59:59</v>
          </cell>
          <cell r="D1533">
            <v>0</v>
          </cell>
          <cell r="J1533">
            <v>0</v>
          </cell>
          <cell r="L1533">
            <v>0</v>
          </cell>
          <cell r="M1533">
            <v>0</v>
          </cell>
          <cell r="N1533" t="str">
            <v/>
          </cell>
        </row>
        <row r="1534">
          <cell r="A1534" t="str">
            <v>Поступление товаров и услуг 00000019555 от 13.05.2026 23:59:59</v>
          </cell>
          <cell r="D1534">
            <v>0</v>
          </cell>
          <cell r="J1534">
            <v>0</v>
          </cell>
          <cell r="L1534">
            <v>0</v>
          </cell>
          <cell r="M1534">
            <v>0</v>
          </cell>
          <cell r="N1534" t="str">
            <v/>
          </cell>
        </row>
        <row r="1535">
          <cell r="A1535" t="str">
            <v>Поступление товаров и услуг 00000019550 от 12.05.2026 23:59:59</v>
          </cell>
          <cell r="D1535">
            <v>0</v>
          </cell>
          <cell r="J1535">
            <v>0</v>
          </cell>
          <cell r="L1535">
            <v>0</v>
          </cell>
          <cell r="M1535">
            <v>0</v>
          </cell>
          <cell r="N1535" t="str">
            <v/>
          </cell>
        </row>
        <row r="1536">
          <cell r="A1536" t="str">
            <v>Поступление товаров и услуг 00000020649 от 10.05.2026 23:59:59</v>
          </cell>
          <cell r="D1536">
            <v>0</v>
          </cell>
          <cell r="J1536">
            <v>0</v>
          </cell>
          <cell r="L1536">
            <v>0</v>
          </cell>
          <cell r="M1536">
            <v>0</v>
          </cell>
          <cell r="N1536" t="str">
            <v/>
          </cell>
        </row>
        <row r="1537">
          <cell r="A1537" t="str">
            <v>Поступление товаров и услуг 00000019640 от 09.05.2026 23:59:59</v>
          </cell>
          <cell r="D1537">
            <v>0</v>
          </cell>
          <cell r="J1537">
            <v>0</v>
          </cell>
          <cell r="L1537">
            <v>0</v>
          </cell>
          <cell r="M1537">
            <v>0</v>
          </cell>
          <cell r="N1537" t="str">
            <v/>
          </cell>
        </row>
        <row r="1538">
          <cell r="A1538" t="str">
            <v>Поступление товаров и услуг 00000019541 от 08.05.2026 23:59:59</v>
          </cell>
          <cell r="D1538">
            <v>0</v>
          </cell>
          <cell r="J1538">
            <v>0</v>
          </cell>
          <cell r="L1538">
            <v>0</v>
          </cell>
          <cell r="M1538">
            <v>0</v>
          </cell>
          <cell r="N1538" t="str">
            <v/>
          </cell>
        </row>
        <row r="1539">
          <cell r="A1539" t="str">
            <v>Поступление товаров и услуг 00000019525 от 08.05.2026 23:59:59</v>
          </cell>
          <cell r="D1539">
            <v>0</v>
          </cell>
          <cell r="J1539">
            <v>0</v>
          </cell>
          <cell r="L1539">
            <v>0</v>
          </cell>
          <cell r="M1539">
            <v>0</v>
          </cell>
          <cell r="N1539" t="str">
            <v/>
          </cell>
        </row>
        <row r="1540">
          <cell r="A1540" t="str">
            <v>Поступление товаров и услуг 00000019539 от 06.05.2026 23:59:59</v>
          </cell>
          <cell r="D1540">
            <v>0</v>
          </cell>
          <cell r="J1540">
            <v>0</v>
          </cell>
          <cell r="L1540">
            <v>0</v>
          </cell>
          <cell r="M1540">
            <v>0</v>
          </cell>
          <cell r="N1540" t="str">
            <v/>
          </cell>
        </row>
        <row r="1541">
          <cell r="A1541" t="str">
            <v>Поступление товаров и услуг 00000019508 от 06.05.2026 23:59:59</v>
          </cell>
          <cell r="D1541">
            <v>0</v>
          </cell>
          <cell r="J1541">
            <v>0</v>
          </cell>
          <cell r="L1541">
            <v>0</v>
          </cell>
          <cell r="M1541">
            <v>0</v>
          </cell>
          <cell r="N1541" t="str">
            <v/>
          </cell>
        </row>
        <row r="1542">
          <cell r="A1542" t="str">
            <v>Поступление товаров и услуг 00000019644 от 05.05.2026 23:59:59</v>
          </cell>
          <cell r="D1542">
            <v>0</v>
          </cell>
          <cell r="J1542">
            <v>0</v>
          </cell>
          <cell r="L1542">
            <v>0</v>
          </cell>
          <cell r="M1542">
            <v>0</v>
          </cell>
          <cell r="N1542" t="str">
            <v/>
          </cell>
        </row>
        <row r="1543">
          <cell r="A1543" t="str">
            <v>Поступление товаров и услуг 00000019642 от 05.05.2026 23:59:59</v>
          </cell>
          <cell r="D1543">
            <v>0</v>
          </cell>
          <cell r="J1543">
            <v>0</v>
          </cell>
          <cell r="L1543">
            <v>0</v>
          </cell>
          <cell r="M1543">
            <v>0</v>
          </cell>
          <cell r="N1543" t="str">
            <v/>
          </cell>
        </row>
        <row r="1544">
          <cell r="A1544" t="str">
            <v>Поступление товаров и услуг 00000019641 от 05.05.2026 23:59:59</v>
          </cell>
          <cell r="D1544">
            <v>0</v>
          </cell>
          <cell r="J1544">
            <v>0</v>
          </cell>
          <cell r="L1544">
            <v>0</v>
          </cell>
          <cell r="M1544">
            <v>0</v>
          </cell>
          <cell r="N1544" t="str">
            <v/>
          </cell>
        </row>
        <row r="1545">
          <cell r="A1545" t="str">
            <v>Поступление товаров и услуг 00000019527 от 05.05.2026 23:59:59</v>
          </cell>
          <cell r="D1545">
            <v>0</v>
          </cell>
          <cell r="J1545">
            <v>0</v>
          </cell>
          <cell r="L1545">
            <v>0</v>
          </cell>
          <cell r="M1545">
            <v>0</v>
          </cell>
          <cell r="N1545" t="str">
            <v/>
          </cell>
        </row>
        <row r="1546">
          <cell r="A1546" t="str">
            <v>Поступление товаров и услуг 00000019637 от 04.05.2026 23:59:59</v>
          </cell>
          <cell r="D1546">
            <v>0</v>
          </cell>
          <cell r="J1546">
            <v>0</v>
          </cell>
          <cell r="L1546">
            <v>0</v>
          </cell>
          <cell r="M1546">
            <v>0</v>
          </cell>
          <cell r="N1546" t="str">
            <v/>
          </cell>
        </row>
        <row r="1547">
          <cell r="A1547" t="str">
            <v>Поступление товаров и услуг 00000019634 от 04.05.2026 23:59:59</v>
          </cell>
          <cell r="D1547">
            <v>0</v>
          </cell>
          <cell r="J1547">
            <v>0</v>
          </cell>
          <cell r="L1547">
            <v>0</v>
          </cell>
          <cell r="M1547">
            <v>0</v>
          </cell>
          <cell r="N1547" t="str">
            <v/>
          </cell>
        </row>
        <row r="1548">
          <cell r="A1548" t="str">
            <v>Поступление товаров и услуг 00000019453 от 03.05.2026 23:59:59</v>
          </cell>
          <cell r="D1548">
            <v>0</v>
          </cell>
          <cell r="J1548">
            <v>0</v>
          </cell>
          <cell r="L1548">
            <v>0</v>
          </cell>
          <cell r="M1548">
            <v>0</v>
          </cell>
          <cell r="N1548" t="str">
            <v/>
          </cell>
        </row>
        <row r="1549">
          <cell r="A1549" t="str">
            <v>Поступление товаров и услуг 00000019455 от 02.05.2026 23:59:59</v>
          </cell>
          <cell r="D1549">
            <v>0</v>
          </cell>
          <cell r="J1549">
            <v>0</v>
          </cell>
          <cell r="L1549">
            <v>0</v>
          </cell>
          <cell r="M1549">
            <v>0</v>
          </cell>
          <cell r="N1549" t="str">
            <v/>
          </cell>
        </row>
        <row r="1550">
          <cell r="A1550" t="str">
            <v>Поступление товаров и услуг 00000018097 от 30.04.2026 23:59:59</v>
          </cell>
          <cell r="D1550">
            <v>0</v>
          </cell>
          <cell r="J1550">
            <v>0</v>
          </cell>
          <cell r="L1550">
            <v>0</v>
          </cell>
          <cell r="M1550">
            <v>0</v>
          </cell>
          <cell r="N1550" t="str">
            <v/>
          </cell>
        </row>
        <row r="1551">
          <cell r="A1551" t="str">
            <v>Комплектация номенклатуры 00000003352 от 30.04.2026 23:59:59</v>
          </cell>
          <cell r="D1551">
            <v>0</v>
          </cell>
          <cell r="J1551">
            <v>0</v>
          </cell>
          <cell r="L1551">
            <v>0</v>
          </cell>
          <cell r="M1551">
            <v>0</v>
          </cell>
          <cell r="N1551" t="str">
            <v/>
          </cell>
        </row>
        <row r="1552">
          <cell r="A1552" t="str">
            <v>Комплектация номенклатуры 00000003712 от 30.04.2026 23:59:58</v>
          </cell>
          <cell r="D1552">
            <v>0</v>
          </cell>
          <cell r="J1552">
            <v>0</v>
          </cell>
          <cell r="L1552">
            <v>0</v>
          </cell>
          <cell r="M1552">
            <v>0</v>
          </cell>
          <cell r="N1552" t="str">
            <v/>
          </cell>
        </row>
        <row r="1553">
          <cell r="A1553" t="str">
            <v>Комплектация номенклатуры 00000003711 от 30.04.2026 23:59:58</v>
          </cell>
          <cell r="D1553">
            <v>0</v>
          </cell>
          <cell r="J1553">
            <v>0</v>
          </cell>
          <cell r="L1553">
            <v>0</v>
          </cell>
          <cell r="M1553">
            <v>0</v>
          </cell>
          <cell r="N1553" t="str">
            <v/>
          </cell>
        </row>
        <row r="1554">
          <cell r="A1554" t="str">
            <v>Комплектация номенклатуры 00000003710 от 30.04.2026 23:59:58</v>
          </cell>
          <cell r="D1554">
            <v>0</v>
          </cell>
          <cell r="J1554">
            <v>0</v>
          </cell>
          <cell r="L1554">
            <v>0</v>
          </cell>
          <cell r="M1554">
            <v>0</v>
          </cell>
          <cell r="N1554" t="str">
            <v/>
          </cell>
        </row>
        <row r="1555">
          <cell r="A1555" t="str">
            <v>Комплектация номенклатуры 00000003709 от 30.04.2026 23:59:58</v>
          </cell>
          <cell r="D1555">
            <v>0</v>
          </cell>
          <cell r="J1555">
            <v>0</v>
          </cell>
          <cell r="L1555">
            <v>0</v>
          </cell>
          <cell r="M1555">
            <v>0</v>
          </cell>
          <cell r="N1555" t="str">
            <v/>
          </cell>
        </row>
        <row r="1556">
          <cell r="A1556" t="str">
            <v>Комплектация номенклатуры 00000003708 от 30.04.2026 23:59:58</v>
          </cell>
          <cell r="D1556">
            <v>0</v>
          </cell>
          <cell r="J1556">
            <v>0</v>
          </cell>
          <cell r="L1556">
            <v>0</v>
          </cell>
          <cell r="M1556">
            <v>0</v>
          </cell>
          <cell r="N1556" t="str">
            <v/>
          </cell>
        </row>
        <row r="1557">
          <cell r="A1557" t="str">
            <v>Комплектация номенклатуры 00000003707 от 30.04.2026 23:59:58</v>
          </cell>
          <cell r="D1557">
            <v>0</v>
          </cell>
          <cell r="J1557">
            <v>0</v>
          </cell>
          <cell r="L1557">
            <v>0</v>
          </cell>
          <cell r="M1557">
            <v>0</v>
          </cell>
          <cell r="N1557" t="str">
            <v/>
          </cell>
        </row>
        <row r="1558">
          <cell r="A1558" t="str">
            <v>Комплектация номенклатуры 00000003706 от 30.04.2026 23:59:58</v>
          </cell>
          <cell r="D1558">
            <v>0</v>
          </cell>
          <cell r="J1558">
            <v>0</v>
          </cell>
          <cell r="L1558">
            <v>0</v>
          </cell>
          <cell r="M1558">
            <v>0</v>
          </cell>
          <cell r="N1558" t="str">
            <v/>
          </cell>
        </row>
        <row r="1559">
          <cell r="A1559" t="str">
            <v>Комплектация номенклатуры 00000003705 от 30.04.2026 23:59:58</v>
          </cell>
          <cell r="D1559">
            <v>0</v>
          </cell>
          <cell r="J1559">
            <v>0</v>
          </cell>
          <cell r="L1559">
            <v>0</v>
          </cell>
          <cell r="M1559">
            <v>0</v>
          </cell>
          <cell r="N1559" t="str">
            <v/>
          </cell>
        </row>
        <row r="1560">
          <cell r="A1560" t="str">
            <v>Комплектация номенклатуры 00000003704 от 30.04.2026 23:59:58</v>
          </cell>
          <cell r="D1560">
            <v>0</v>
          </cell>
          <cell r="J1560">
            <v>0</v>
          </cell>
          <cell r="L1560">
            <v>0</v>
          </cell>
          <cell r="M1560">
            <v>0</v>
          </cell>
          <cell r="N1560" t="str">
            <v/>
          </cell>
        </row>
        <row r="1561">
          <cell r="A1561" t="str">
            <v>Комплектация номенклатуры 00000003703 от 30.04.2026 23:59:58</v>
          </cell>
          <cell r="D1561">
            <v>0</v>
          </cell>
          <cell r="J1561">
            <v>0</v>
          </cell>
          <cell r="L1561">
            <v>0</v>
          </cell>
          <cell r="M1561">
            <v>0</v>
          </cell>
          <cell r="N1561" t="str">
            <v/>
          </cell>
        </row>
        <row r="1562">
          <cell r="A1562" t="str">
            <v>Комплектация номенклатуры 00000003702 от 30.04.2026 23:59:58</v>
          </cell>
          <cell r="D1562">
            <v>0</v>
          </cell>
          <cell r="J1562">
            <v>0</v>
          </cell>
          <cell r="L1562">
            <v>0</v>
          </cell>
          <cell r="M1562">
            <v>0</v>
          </cell>
          <cell r="N1562" t="str">
            <v/>
          </cell>
        </row>
        <row r="1563">
          <cell r="A1563" t="str">
            <v>Комплектация номенклатуры 00000003701 от 30.04.2026 23:59:58</v>
          </cell>
          <cell r="D1563">
            <v>0</v>
          </cell>
          <cell r="J1563">
            <v>0</v>
          </cell>
          <cell r="L1563">
            <v>0</v>
          </cell>
          <cell r="M1563">
            <v>0</v>
          </cell>
          <cell r="N1563" t="str">
            <v/>
          </cell>
        </row>
        <row r="1564">
          <cell r="A1564" t="str">
            <v>Комплектация номенклатуры 00000003700 от 30.04.2026 23:59:58</v>
          </cell>
          <cell r="D1564">
            <v>0</v>
          </cell>
          <cell r="J1564">
            <v>0</v>
          </cell>
          <cell r="L1564">
            <v>0</v>
          </cell>
          <cell r="M1564">
            <v>0</v>
          </cell>
          <cell r="N1564" t="str">
            <v/>
          </cell>
        </row>
        <row r="1565">
          <cell r="A1565" t="str">
            <v>Комплектация номенклатуры 00000003699 от 30.04.2026 23:59:58</v>
          </cell>
          <cell r="D1565">
            <v>0</v>
          </cell>
          <cell r="J1565">
            <v>0</v>
          </cell>
          <cell r="L1565">
            <v>0</v>
          </cell>
          <cell r="M1565">
            <v>0</v>
          </cell>
          <cell r="N1565" t="str">
            <v/>
          </cell>
        </row>
        <row r="1566">
          <cell r="A1566" t="str">
            <v>Поступление товаров и услуг 00000017538 от 27.04.2026 23:59:59</v>
          </cell>
          <cell r="D1566">
            <v>0</v>
          </cell>
          <cell r="J1566">
            <v>0</v>
          </cell>
          <cell r="L1566">
            <v>0</v>
          </cell>
          <cell r="M1566">
            <v>0</v>
          </cell>
          <cell r="N1566" t="str">
            <v/>
          </cell>
        </row>
        <row r="1567">
          <cell r="A1567" t="str">
            <v>Поступление товаров и услуг 00000017406 от 26.04.2026 23:59:59</v>
          </cell>
          <cell r="D1567">
            <v>0</v>
          </cell>
          <cell r="J1567">
            <v>0</v>
          </cell>
          <cell r="L1567">
            <v>0</v>
          </cell>
          <cell r="M1567">
            <v>0</v>
          </cell>
          <cell r="N1567" t="str">
            <v/>
          </cell>
        </row>
        <row r="1568">
          <cell r="A1568" t="str">
            <v>Поступление товаров и услуг 00000017019 от 23.04.2026 23:59:59</v>
          </cell>
          <cell r="D1568">
            <v>0</v>
          </cell>
          <cell r="J1568">
            <v>0</v>
          </cell>
          <cell r="L1568">
            <v>0</v>
          </cell>
          <cell r="M1568">
            <v>0</v>
          </cell>
          <cell r="N1568" t="str">
            <v/>
          </cell>
        </row>
        <row r="1569">
          <cell r="A1569" t="str">
            <v>Поступление товаров и услуг 00000017012 от 23.04.2026 23:59:59</v>
          </cell>
          <cell r="D1569">
            <v>0</v>
          </cell>
          <cell r="J1569">
            <v>0</v>
          </cell>
          <cell r="L1569">
            <v>0</v>
          </cell>
          <cell r="M1569">
            <v>0</v>
          </cell>
          <cell r="N1569" t="str">
            <v/>
          </cell>
        </row>
        <row r="1570">
          <cell r="A1570" t="str">
            <v>Поступление товаров и услуг 00000017020 от 21.04.2026 23:59:59</v>
          </cell>
          <cell r="D1570">
            <v>0</v>
          </cell>
          <cell r="J1570">
            <v>0</v>
          </cell>
          <cell r="L1570">
            <v>0</v>
          </cell>
          <cell r="M1570">
            <v>0</v>
          </cell>
          <cell r="N1570" t="str">
            <v/>
          </cell>
        </row>
        <row r="1571">
          <cell r="A1571" t="str">
            <v>Поступление товаров и услуг 00000016431 от 19.04.2026 23:59:59</v>
          </cell>
          <cell r="D1571">
            <v>0</v>
          </cell>
          <cell r="J1571">
            <v>0</v>
          </cell>
          <cell r="L1571">
            <v>0</v>
          </cell>
          <cell r="M1571">
            <v>0</v>
          </cell>
          <cell r="N1571" t="str">
            <v/>
          </cell>
        </row>
        <row r="1572">
          <cell r="A1572" t="str">
            <v>Поступление товаров и услуг 00000016413 от 19.04.2026 23:59:59</v>
          </cell>
          <cell r="D1572">
            <v>0</v>
          </cell>
          <cell r="J1572">
            <v>0</v>
          </cell>
          <cell r="L1572">
            <v>0</v>
          </cell>
          <cell r="M1572">
            <v>0</v>
          </cell>
          <cell r="N1572" t="str">
            <v/>
          </cell>
        </row>
        <row r="1573">
          <cell r="A1573" t="str">
            <v>Поступление товаров и услуг 00000016285 от 19.04.2026 23:59:59</v>
          </cell>
          <cell r="D1573">
            <v>0</v>
          </cell>
          <cell r="J1573">
            <v>0</v>
          </cell>
          <cell r="L1573">
            <v>0</v>
          </cell>
          <cell r="M1573">
            <v>0</v>
          </cell>
          <cell r="N1573" t="str">
            <v/>
          </cell>
        </row>
        <row r="1574">
          <cell r="A1574" t="str">
            <v>Поступление товаров и услуг 00000016284 от 18.04.2026 23:59:59</v>
          </cell>
          <cell r="D1574">
            <v>0</v>
          </cell>
          <cell r="J1574">
            <v>0</v>
          </cell>
          <cell r="L1574">
            <v>0</v>
          </cell>
          <cell r="M1574">
            <v>0</v>
          </cell>
          <cell r="N1574" t="str">
            <v/>
          </cell>
        </row>
        <row r="1575">
          <cell r="A1575" t="str">
            <v>Поступление товаров и услуг 00000016945 от 17.04.2026 23:59:59</v>
          </cell>
          <cell r="D1575">
            <v>0</v>
          </cell>
          <cell r="J1575">
            <v>0</v>
          </cell>
          <cell r="L1575">
            <v>0</v>
          </cell>
          <cell r="M1575">
            <v>0</v>
          </cell>
          <cell r="N1575" t="str">
            <v/>
          </cell>
        </row>
        <row r="1576">
          <cell r="A1576" t="str">
            <v>Поступление товаров и услуг 00000016811 от 16.04.2026 23:59:59</v>
          </cell>
          <cell r="D1576">
            <v>0</v>
          </cell>
          <cell r="J1576">
            <v>0</v>
          </cell>
          <cell r="L1576">
            <v>0</v>
          </cell>
          <cell r="M1576">
            <v>0</v>
          </cell>
          <cell r="N1576" t="str">
            <v/>
          </cell>
        </row>
        <row r="1577">
          <cell r="A1577" t="str">
            <v>Поступление товаров и услуг 00000014958 от 13.04.2026 23:59:59</v>
          </cell>
          <cell r="D1577">
            <v>0</v>
          </cell>
          <cell r="J1577">
            <v>0</v>
          </cell>
          <cell r="L1577">
            <v>0</v>
          </cell>
          <cell r="M1577">
            <v>0</v>
          </cell>
          <cell r="N1577" t="str">
            <v/>
          </cell>
        </row>
        <row r="1578">
          <cell r="A1578" t="str">
            <v>Поступление товаров и услуг 00000016525 от 11.04.2026 23:59:59</v>
          </cell>
          <cell r="D1578">
            <v>0</v>
          </cell>
          <cell r="J1578">
            <v>0</v>
          </cell>
          <cell r="L1578">
            <v>0</v>
          </cell>
          <cell r="M1578">
            <v>0</v>
          </cell>
          <cell r="N1578" t="str">
            <v/>
          </cell>
        </row>
        <row r="1579">
          <cell r="A1579" t="str">
            <v>Поступление товаров и услуг 00000015663 от 11.04.2026 23:59:59</v>
          </cell>
          <cell r="D1579">
            <v>0</v>
          </cell>
          <cell r="J1579">
            <v>0</v>
          </cell>
          <cell r="L1579">
            <v>0</v>
          </cell>
          <cell r="M1579">
            <v>0</v>
          </cell>
          <cell r="N1579" t="str">
            <v/>
          </cell>
        </row>
        <row r="1580">
          <cell r="A1580" t="str">
            <v>Поступление товаров и услуг 00000016581 от 10.04.2026 23:59:59</v>
          </cell>
          <cell r="D1580">
            <v>0</v>
          </cell>
          <cell r="J1580">
            <v>0</v>
          </cell>
          <cell r="L1580">
            <v>0</v>
          </cell>
          <cell r="M1580">
            <v>0</v>
          </cell>
          <cell r="N1580" t="str">
            <v/>
          </cell>
        </row>
        <row r="1581">
          <cell r="A1581" t="str">
            <v>Поступление товаров и услуг 00000015545 от 09.04.2026 23:59:59</v>
          </cell>
          <cell r="D1581">
            <v>0</v>
          </cell>
          <cell r="J1581">
            <v>0</v>
          </cell>
          <cell r="L1581">
            <v>0</v>
          </cell>
          <cell r="M1581">
            <v>0</v>
          </cell>
          <cell r="N1581" t="str">
            <v/>
          </cell>
        </row>
        <row r="1582">
          <cell r="A1582" t="str">
            <v>Поступление товаров и услуг 00000014877 от 06.04.2026 23:59:59</v>
          </cell>
          <cell r="D1582">
            <v>0</v>
          </cell>
          <cell r="J1582">
            <v>0</v>
          </cell>
          <cell r="L1582">
            <v>0</v>
          </cell>
          <cell r="M1582">
            <v>0</v>
          </cell>
          <cell r="N1582" t="str">
            <v/>
          </cell>
        </row>
        <row r="1583">
          <cell r="A1583" t="str">
            <v>Поступление товаров и услуг 00000014778 от 05.04.2026 23:59:59</v>
          </cell>
          <cell r="D1583">
            <v>0</v>
          </cell>
          <cell r="J1583">
            <v>0</v>
          </cell>
          <cell r="L1583">
            <v>0</v>
          </cell>
          <cell r="M1583">
            <v>0</v>
          </cell>
          <cell r="N1583" t="str">
            <v/>
          </cell>
        </row>
        <row r="1584">
          <cell r="A1584" t="str">
            <v>Комплектация номенклатуры 00000002402 от 31.03.2026 23:59:58</v>
          </cell>
          <cell r="D1584">
            <v>0</v>
          </cell>
          <cell r="J1584">
            <v>0</v>
          </cell>
          <cell r="L1584">
            <v>0</v>
          </cell>
          <cell r="M1584">
            <v>0</v>
          </cell>
          <cell r="N1584" t="str">
            <v/>
          </cell>
        </row>
        <row r="1585">
          <cell r="A1585" t="str">
            <v>Комплектация номенклатуры 00000002401 от 31.03.2026 23:59:58</v>
          </cell>
          <cell r="D1585">
            <v>0</v>
          </cell>
          <cell r="J1585">
            <v>0</v>
          </cell>
          <cell r="L1585">
            <v>0</v>
          </cell>
          <cell r="M1585">
            <v>0</v>
          </cell>
          <cell r="N1585" t="str">
            <v/>
          </cell>
        </row>
        <row r="1586">
          <cell r="A1586" t="str">
            <v>Комплектация номенклатуры 00000002400 от 31.03.2026 23:59:58</v>
          </cell>
          <cell r="D1586">
            <v>0</v>
          </cell>
          <cell r="J1586">
            <v>0</v>
          </cell>
          <cell r="L1586">
            <v>0</v>
          </cell>
          <cell r="M1586">
            <v>0</v>
          </cell>
          <cell r="N1586" t="str">
            <v/>
          </cell>
        </row>
        <row r="1587">
          <cell r="A1587" t="str">
            <v>Комплектация номенклатуры 00000002399 от 31.03.2026 23:59:58</v>
          </cell>
          <cell r="D1587">
            <v>0</v>
          </cell>
          <cell r="J1587">
            <v>0</v>
          </cell>
          <cell r="L1587">
            <v>0</v>
          </cell>
          <cell r="M1587">
            <v>0</v>
          </cell>
          <cell r="N1587" t="str">
            <v/>
          </cell>
        </row>
        <row r="1588">
          <cell r="A1588" t="str">
            <v>Комплектация номенклатуры 00000002398 от 31.03.2026 23:59:58</v>
          </cell>
          <cell r="D1588">
            <v>0</v>
          </cell>
          <cell r="J1588">
            <v>0</v>
          </cell>
          <cell r="L1588">
            <v>0</v>
          </cell>
          <cell r="M1588">
            <v>0</v>
          </cell>
          <cell r="N1588" t="str">
            <v/>
          </cell>
        </row>
        <row r="1589">
          <cell r="A1589" t="str">
            <v>Комплектация номенклатуры 00000002397 от 31.03.2026 23:59:58</v>
          </cell>
          <cell r="D1589">
            <v>0</v>
          </cell>
          <cell r="J1589">
            <v>0</v>
          </cell>
          <cell r="L1589">
            <v>0</v>
          </cell>
          <cell r="M1589">
            <v>0</v>
          </cell>
          <cell r="N1589" t="str">
            <v/>
          </cell>
        </row>
        <row r="1590">
          <cell r="A1590" t="str">
            <v>Комплектация номенклатуры 00000002396 от 31.03.2026 23:59:58</v>
          </cell>
          <cell r="D1590">
            <v>0</v>
          </cell>
          <cell r="J1590">
            <v>0</v>
          </cell>
          <cell r="L1590">
            <v>0</v>
          </cell>
          <cell r="M1590">
            <v>0</v>
          </cell>
          <cell r="N1590" t="str">
            <v/>
          </cell>
        </row>
        <row r="1591">
          <cell r="A1591" t="str">
            <v>Комплектация номенклатуры 00000002395 от 31.03.2026 23:59:58</v>
          </cell>
          <cell r="D1591">
            <v>0</v>
          </cell>
          <cell r="J1591">
            <v>0</v>
          </cell>
          <cell r="L1591">
            <v>0</v>
          </cell>
          <cell r="M1591">
            <v>0</v>
          </cell>
          <cell r="N1591" t="str">
            <v/>
          </cell>
        </row>
        <row r="1592">
          <cell r="A1592" t="str">
            <v>Комплектация номенклатуры 00000002394 от 31.03.2026 23:59:58</v>
          </cell>
          <cell r="D1592">
            <v>0</v>
          </cell>
          <cell r="J1592">
            <v>0</v>
          </cell>
          <cell r="L1592">
            <v>0</v>
          </cell>
          <cell r="M1592">
            <v>0</v>
          </cell>
          <cell r="N1592" t="str">
            <v/>
          </cell>
        </row>
        <row r="1593">
          <cell r="A1593" t="str">
            <v>Комплектация номенклатуры 00000002393 от 31.03.2026 23:59:58</v>
          </cell>
          <cell r="D1593">
            <v>0</v>
          </cell>
          <cell r="J1593">
            <v>0</v>
          </cell>
          <cell r="L1593">
            <v>0</v>
          </cell>
          <cell r="M1593">
            <v>0</v>
          </cell>
          <cell r="N1593" t="str">
            <v/>
          </cell>
        </row>
        <row r="1594">
          <cell r="A1594" t="str">
            <v>Комплектация номенклатуры 00000002392 от 31.03.2026 23:59:58</v>
          </cell>
          <cell r="D1594">
            <v>0</v>
          </cell>
          <cell r="J1594">
            <v>0</v>
          </cell>
          <cell r="L1594">
            <v>0</v>
          </cell>
          <cell r="M1594">
            <v>0</v>
          </cell>
          <cell r="N1594" t="str">
            <v/>
          </cell>
        </row>
        <row r="1595">
          <cell r="A1595" t="str">
            <v>Комплектация номенклатуры 00000002391 от 31.03.2026 23:59:58</v>
          </cell>
          <cell r="D1595">
            <v>0</v>
          </cell>
          <cell r="J1595">
            <v>0</v>
          </cell>
          <cell r="L1595">
            <v>0</v>
          </cell>
          <cell r="M1595">
            <v>0</v>
          </cell>
          <cell r="N1595" t="str">
            <v/>
          </cell>
        </row>
        <row r="1596">
          <cell r="A1596" t="str">
            <v>Комплектация номенклатуры 00000002390 от 31.03.2026 23:59:58</v>
          </cell>
          <cell r="D1596">
            <v>0</v>
          </cell>
          <cell r="J1596">
            <v>0</v>
          </cell>
          <cell r="L1596">
            <v>0</v>
          </cell>
          <cell r="M1596">
            <v>0</v>
          </cell>
          <cell r="N1596" t="str">
            <v/>
          </cell>
        </row>
        <row r="1597">
          <cell r="A1597" t="str">
            <v>Комплектация номенклатуры 00000002389 от 31.03.2026 23:59:58</v>
          </cell>
          <cell r="D1597">
            <v>0</v>
          </cell>
          <cell r="J1597">
            <v>0</v>
          </cell>
          <cell r="L1597">
            <v>0</v>
          </cell>
          <cell r="M1597">
            <v>0</v>
          </cell>
          <cell r="N1597" t="str">
            <v/>
          </cell>
        </row>
        <row r="1598">
          <cell r="A1598" t="str">
            <v>Комплектация номенклатуры 00000002388 от 31.03.2026 23:59:58</v>
          </cell>
          <cell r="D1598">
            <v>0</v>
          </cell>
          <cell r="J1598">
            <v>0</v>
          </cell>
          <cell r="L1598">
            <v>0</v>
          </cell>
          <cell r="M1598">
            <v>0</v>
          </cell>
          <cell r="N1598" t="str">
            <v/>
          </cell>
        </row>
        <row r="1599">
          <cell r="A1599" t="str">
            <v>Комплектация номенклатуры 00000002387 от 31.03.2026 23:59:58</v>
          </cell>
          <cell r="D1599">
            <v>0</v>
          </cell>
          <cell r="J1599">
            <v>0</v>
          </cell>
          <cell r="L1599">
            <v>0</v>
          </cell>
          <cell r="M1599">
            <v>0</v>
          </cell>
          <cell r="N1599" t="str">
            <v/>
          </cell>
        </row>
        <row r="1600">
          <cell r="A1600" t="str">
            <v>Поступление товаров и услуг 00000014142 от 31.03.2026 16:59:59</v>
          </cell>
          <cell r="D1600">
            <v>0</v>
          </cell>
          <cell r="J1600">
            <v>0</v>
          </cell>
          <cell r="L1600">
            <v>0</v>
          </cell>
          <cell r="M1600">
            <v>0</v>
          </cell>
          <cell r="N1600" t="str">
            <v/>
          </cell>
        </row>
        <row r="1601">
          <cell r="A1601" t="str">
            <v>Поступление товаров и услуг 00000014101 от 31.03.2026 16:59:59</v>
          </cell>
          <cell r="D1601">
            <v>0</v>
          </cell>
          <cell r="J1601">
            <v>0</v>
          </cell>
          <cell r="L1601">
            <v>0</v>
          </cell>
          <cell r="M1601">
            <v>0</v>
          </cell>
          <cell r="N1601" t="str">
            <v/>
          </cell>
        </row>
        <row r="1602">
          <cell r="A1602" t="str">
            <v>Поступление товаров и услуг 00000014136 от 31.03.2026 15:59:59</v>
          </cell>
          <cell r="D1602">
            <v>0</v>
          </cell>
          <cell r="J1602">
            <v>0</v>
          </cell>
          <cell r="L1602">
            <v>0</v>
          </cell>
          <cell r="M1602">
            <v>0</v>
          </cell>
          <cell r="N1602" t="str">
            <v/>
          </cell>
        </row>
        <row r="1603">
          <cell r="A1603" t="str">
            <v>Поступление товаров и услуг 00000012714 от 30.03.2026 23:59:59</v>
          </cell>
          <cell r="D1603">
            <v>0</v>
          </cell>
          <cell r="J1603">
            <v>0</v>
          </cell>
          <cell r="L1603">
            <v>0</v>
          </cell>
          <cell r="M1603">
            <v>0</v>
          </cell>
          <cell r="N1603" t="str">
            <v/>
          </cell>
        </row>
        <row r="1604">
          <cell r="A1604" t="str">
            <v>Поступление товаров и услуг 00000012705 от 29.03.2026 23:59:59</v>
          </cell>
          <cell r="D1604">
            <v>0</v>
          </cell>
          <cell r="J1604">
            <v>0</v>
          </cell>
          <cell r="L1604">
            <v>0</v>
          </cell>
          <cell r="M1604">
            <v>0</v>
          </cell>
          <cell r="N1604" t="str">
            <v/>
          </cell>
        </row>
        <row r="1605">
          <cell r="A1605" t="str">
            <v>Поступление товаров и услуг 00000012698 от 29.03.2026 23:59:59</v>
          </cell>
          <cell r="D1605">
            <v>0</v>
          </cell>
          <cell r="J1605">
            <v>0</v>
          </cell>
          <cell r="L1605">
            <v>0</v>
          </cell>
          <cell r="M1605">
            <v>0</v>
          </cell>
          <cell r="N1605" t="str">
            <v/>
          </cell>
        </row>
        <row r="1606">
          <cell r="A1606" t="str">
            <v>Поступление товаров и услуг 00000012676 от 26.03.2026 23:59:59</v>
          </cell>
          <cell r="D1606">
            <v>0</v>
          </cell>
          <cell r="J1606">
            <v>0</v>
          </cell>
          <cell r="L1606">
            <v>0</v>
          </cell>
          <cell r="M1606">
            <v>0</v>
          </cell>
          <cell r="N1606" t="str">
            <v/>
          </cell>
        </row>
        <row r="1607">
          <cell r="A1607" t="str">
            <v>Поступление товаров и услуг 00000012627 от 22.03.2026 23:59:59</v>
          </cell>
          <cell r="D1607">
            <v>0</v>
          </cell>
          <cell r="J1607">
            <v>0</v>
          </cell>
          <cell r="L1607">
            <v>0</v>
          </cell>
          <cell r="M1607">
            <v>0</v>
          </cell>
          <cell r="N1607" t="str">
            <v/>
          </cell>
        </row>
        <row r="1608">
          <cell r="A1608" t="str">
            <v>Поступление товаров и услуг 00000012602 от 21.03.2026 23:59:59</v>
          </cell>
          <cell r="D1608">
            <v>0</v>
          </cell>
          <cell r="J1608">
            <v>0</v>
          </cell>
          <cell r="L1608">
            <v>0</v>
          </cell>
          <cell r="M1608">
            <v>0</v>
          </cell>
          <cell r="N1608" t="str">
            <v/>
          </cell>
        </row>
        <row r="1609">
          <cell r="A1609" t="str">
            <v>Поступление товаров и услуг 00000012554 от 20.03.2026 23:59:59</v>
          </cell>
          <cell r="D1609">
            <v>0</v>
          </cell>
          <cell r="J1609">
            <v>0</v>
          </cell>
          <cell r="L1609">
            <v>0</v>
          </cell>
          <cell r="M1609">
            <v>0</v>
          </cell>
          <cell r="N1609" t="str">
            <v/>
          </cell>
        </row>
        <row r="1610">
          <cell r="A1610" t="str">
            <v>Поступление товаров и услуг 00000012486 от 19.03.2026 23:59:59</v>
          </cell>
          <cell r="D1610">
            <v>0</v>
          </cell>
          <cell r="J1610">
            <v>0</v>
          </cell>
          <cell r="L1610">
            <v>0</v>
          </cell>
          <cell r="M1610">
            <v>0</v>
          </cell>
          <cell r="N1610" t="str">
            <v/>
          </cell>
        </row>
        <row r="1611">
          <cell r="A1611" t="str">
            <v>Поступление товаров и услуг 00000020667 от 16.05.2026 23:59:59</v>
          </cell>
          <cell r="D1611">
            <v>0</v>
          </cell>
          <cell r="J1611">
            <v>0</v>
          </cell>
          <cell r="L1611">
            <v>0</v>
          </cell>
          <cell r="M1611">
            <v>0</v>
          </cell>
          <cell r="N1611" t="str">
            <v/>
          </cell>
        </row>
        <row r="1612">
          <cell r="A1612" t="str">
            <v>Поступление товаров и услуг 00000020648 от 14.05.2026 23:59:59</v>
          </cell>
          <cell r="D1612">
            <v>0</v>
          </cell>
          <cell r="J1612">
            <v>0</v>
          </cell>
          <cell r="L1612">
            <v>0</v>
          </cell>
          <cell r="M1612">
            <v>0</v>
          </cell>
          <cell r="N1612" t="str">
            <v/>
          </cell>
        </row>
        <row r="1613">
          <cell r="A1613" t="str">
            <v>Поступление товаров и услуг 00000019530 от 05.05.2026 23:59:59</v>
          </cell>
          <cell r="D1613">
            <v>0</v>
          </cell>
          <cell r="J1613">
            <v>0</v>
          </cell>
          <cell r="L1613">
            <v>0</v>
          </cell>
          <cell r="M1613">
            <v>0</v>
          </cell>
          <cell r="N1613" t="str">
            <v/>
          </cell>
        </row>
        <row r="1614">
          <cell r="A1614" t="str">
            <v>Поступление товаров и услуг 00000018095 от 30.04.2026 23:59:59</v>
          </cell>
          <cell r="D1614">
            <v>0</v>
          </cell>
          <cell r="J1614">
            <v>0</v>
          </cell>
          <cell r="L1614">
            <v>0</v>
          </cell>
          <cell r="M1614">
            <v>0</v>
          </cell>
          <cell r="N1614" t="str">
            <v/>
          </cell>
        </row>
        <row r="1615">
          <cell r="A1615" t="str">
            <v>Комплектация номенклатуры 00000003566 от 30.04.2026 23:59:58</v>
          </cell>
          <cell r="D1615">
            <v>0</v>
          </cell>
          <cell r="J1615">
            <v>0</v>
          </cell>
          <cell r="L1615">
            <v>0</v>
          </cell>
          <cell r="M1615">
            <v>0</v>
          </cell>
          <cell r="N1615" t="str">
            <v/>
          </cell>
        </row>
        <row r="1616">
          <cell r="A1616" t="str">
            <v>Комплектация номенклатуры 00000003565 от 30.04.2026 23:59:58</v>
          </cell>
          <cell r="D1616">
            <v>0</v>
          </cell>
          <cell r="J1616">
            <v>0</v>
          </cell>
          <cell r="L1616">
            <v>0</v>
          </cell>
          <cell r="M1616">
            <v>0</v>
          </cell>
          <cell r="N1616" t="str">
            <v/>
          </cell>
        </row>
        <row r="1617">
          <cell r="A1617" t="str">
            <v>Комплектация номенклатуры 00000003564 от 30.04.2026 23:59:58</v>
          </cell>
          <cell r="D1617">
            <v>0</v>
          </cell>
          <cell r="J1617">
            <v>0</v>
          </cell>
          <cell r="L1617">
            <v>0</v>
          </cell>
          <cell r="M1617">
            <v>0</v>
          </cell>
          <cell r="N1617" t="str">
            <v/>
          </cell>
        </row>
        <row r="1618">
          <cell r="A1618" t="str">
            <v>Комплектация номенклатуры 00000003563 от 30.04.2026 23:59:58</v>
          </cell>
          <cell r="D1618">
            <v>0</v>
          </cell>
          <cell r="J1618">
            <v>0</v>
          </cell>
          <cell r="L1618">
            <v>0</v>
          </cell>
          <cell r="M1618">
            <v>0</v>
          </cell>
          <cell r="N1618" t="str">
            <v/>
          </cell>
        </row>
        <row r="1619">
          <cell r="A1619" t="str">
            <v>Комплектация номенклатуры 00000003562 от 30.04.2026 23:59:58</v>
          </cell>
          <cell r="D1619">
            <v>0</v>
          </cell>
          <cell r="J1619">
            <v>0</v>
          </cell>
          <cell r="L1619">
            <v>0</v>
          </cell>
          <cell r="M1619">
            <v>0</v>
          </cell>
          <cell r="N1619" t="str">
            <v/>
          </cell>
        </row>
        <row r="1620">
          <cell r="A1620" t="str">
            <v>Комплектация номенклатуры 00000003561 от 30.04.2026 23:59:58</v>
          </cell>
          <cell r="D1620">
            <v>0</v>
          </cell>
          <cell r="J1620">
            <v>0</v>
          </cell>
          <cell r="L1620">
            <v>0</v>
          </cell>
          <cell r="M1620">
            <v>0</v>
          </cell>
          <cell r="N1620" t="str">
            <v/>
          </cell>
        </row>
        <row r="1621">
          <cell r="A1621" t="str">
            <v>Комплектация номенклатуры 00000003560 от 30.04.2026 23:59:58</v>
          </cell>
          <cell r="D1621">
            <v>0</v>
          </cell>
          <cell r="J1621">
            <v>0</v>
          </cell>
          <cell r="L1621">
            <v>0</v>
          </cell>
          <cell r="M1621">
            <v>0</v>
          </cell>
          <cell r="N1621" t="str">
            <v/>
          </cell>
        </row>
        <row r="1622">
          <cell r="A1622" t="str">
            <v>Комплектация номенклатуры 00000003559 от 30.04.2026 23:59:58</v>
          </cell>
          <cell r="D1622">
            <v>0</v>
          </cell>
          <cell r="J1622">
            <v>0</v>
          </cell>
          <cell r="L1622">
            <v>0</v>
          </cell>
          <cell r="M1622">
            <v>0</v>
          </cell>
          <cell r="N1622" t="str">
            <v/>
          </cell>
        </row>
        <row r="1623">
          <cell r="A1623" t="str">
            <v>Комплектация номенклатуры 00000003558 от 30.04.2026 23:59:58</v>
          </cell>
          <cell r="D1623">
            <v>0</v>
          </cell>
          <cell r="J1623">
            <v>0</v>
          </cell>
          <cell r="L1623">
            <v>0</v>
          </cell>
          <cell r="M1623">
            <v>0</v>
          </cell>
          <cell r="N1623" t="str">
            <v/>
          </cell>
        </row>
        <row r="1624">
          <cell r="A1624" t="str">
            <v>Комплектация номенклатуры 00000003557 от 30.04.2026 23:59:58</v>
          </cell>
          <cell r="D1624">
            <v>0</v>
          </cell>
          <cell r="J1624">
            <v>0</v>
          </cell>
          <cell r="L1624">
            <v>0</v>
          </cell>
          <cell r="M1624">
            <v>0</v>
          </cell>
          <cell r="N1624" t="str">
            <v/>
          </cell>
        </row>
        <row r="1625">
          <cell r="A1625" t="str">
            <v>Комплектация номенклатуры 00000003556 от 30.04.2026 23:59:58</v>
          </cell>
          <cell r="D1625">
            <v>0</v>
          </cell>
          <cell r="J1625">
            <v>0</v>
          </cell>
          <cell r="L1625">
            <v>0</v>
          </cell>
          <cell r="M1625">
            <v>0</v>
          </cell>
          <cell r="N1625" t="str">
            <v/>
          </cell>
        </row>
        <row r="1626">
          <cell r="A1626" t="str">
            <v>Комплектация номенклатуры 00000003555 от 30.04.2026 23:59:58</v>
          </cell>
          <cell r="D1626">
            <v>0</v>
          </cell>
          <cell r="J1626">
            <v>0</v>
          </cell>
          <cell r="L1626">
            <v>0</v>
          </cell>
          <cell r="M1626">
            <v>0</v>
          </cell>
          <cell r="N1626" t="str">
            <v/>
          </cell>
        </row>
        <row r="1627">
          <cell r="A1627" t="str">
            <v>Комплектация номенклатуры 00000003554 от 30.04.2026 23:59:58</v>
          </cell>
          <cell r="D1627">
            <v>0</v>
          </cell>
          <cell r="J1627">
            <v>0</v>
          </cell>
          <cell r="L1627">
            <v>0</v>
          </cell>
          <cell r="M1627">
            <v>0</v>
          </cell>
          <cell r="N1627" t="str">
            <v/>
          </cell>
        </row>
        <row r="1628">
          <cell r="A1628" t="str">
            <v>Комплектация номенклатуры 00000003553 от 30.04.2026 23:59:58</v>
          </cell>
          <cell r="D1628">
            <v>0</v>
          </cell>
          <cell r="J1628">
            <v>0</v>
          </cell>
          <cell r="L1628">
            <v>0</v>
          </cell>
          <cell r="M1628">
            <v>0</v>
          </cell>
          <cell r="N1628" t="str">
            <v/>
          </cell>
        </row>
        <row r="1629">
          <cell r="A1629" t="str">
            <v>Комплектация номенклатуры 00000003552 от 30.04.2026 23:59:58</v>
          </cell>
          <cell r="D1629">
            <v>0</v>
          </cell>
          <cell r="J1629">
            <v>0</v>
          </cell>
          <cell r="L1629">
            <v>0</v>
          </cell>
          <cell r="M1629">
            <v>0</v>
          </cell>
          <cell r="N1629" t="str">
            <v/>
          </cell>
        </row>
        <row r="1630">
          <cell r="A1630" t="str">
            <v>Комплектация номенклатуры 00000003551 от 30.04.2026 23:59:58</v>
          </cell>
          <cell r="D1630">
            <v>0</v>
          </cell>
          <cell r="J1630">
            <v>0</v>
          </cell>
          <cell r="L1630">
            <v>0</v>
          </cell>
          <cell r="M1630">
            <v>0</v>
          </cell>
          <cell r="N1630" t="str">
            <v/>
          </cell>
        </row>
        <row r="1631">
          <cell r="A1631" t="str">
            <v>Комплектация номенклатуры 00000003550 от 30.04.2026 23:59:58</v>
          </cell>
          <cell r="D1631">
            <v>0</v>
          </cell>
          <cell r="J1631">
            <v>0</v>
          </cell>
          <cell r="L1631">
            <v>0</v>
          </cell>
          <cell r="M1631">
            <v>0</v>
          </cell>
          <cell r="N1631" t="str">
            <v/>
          </cell>
        </row>
        <row r="1632">
          <cell r="A1632" t="str">
            <v>Комплектация номенклатуры 00000003549 от 30.04.2026 23:59:58</v>
          </cell>
          <cell r="D1632">
            <v>0</v>
          </cell>
          <cell r="J1632">
            <v>0</v>
          </cell>
          <cell r="L1632">
            <v>0</v>
          </cell>
          <cell r="M1632">
            <v>0</v>
          </cell>
          <cell r="N1632" t="str">
            <v/>
          </cell>
        </row>
        <row r="1633">
          <cell r="A1633" t="str">
            <v>Комплектация номенклатуры 00000003548 от 30.04.2026 23:59:58</v>
          </cell>
          <cell r="D1633">
            <v>0</v>
          </cell>
          <cell r="J1633">
            <v>0</v>
          </cell>
          <cell r="L1633">
            <v>0</v>
          </cell>
          <cell r="M1633">
            <v>0</v>
          </cell>
          <cell r="N1633" t="str">
            <v/>
          </cell>
        </row>
        <row r="1634">
          <cell r="A1634" t="str">
            <v>Комплектация номенклатуры 00000003547 от 30.04.2026 23:59:58</v>
          </cell>
          <cell r="D1634">
            <v>0</v>
          </cell>
          <cell r="J1634">
            <v>0</v>
          </cell>
          <cell r="L1634">
            <v>0</v>
          </cell>
          <cell r="M1634">
            <v>0</v>
          </cell>
          <cell r="N1634" t="str">
            <v/>
          </cell>
        </row>
        <row r="1635">
          <cell r="A1635" t="str">
            <v>Комплектация номенклатуры 00000003546 от 30.04.2026 23:59:58</v>
          </cell>
          <cell r="D1635">
            <v>0</v>
          </cell>
          <cell r="J1635">
            <v>0</v>
          </cell>
          <cell r="L1635">
            <v>0</v>
          </cell>
          <cell r="M1635">
            <v>0</v>
          </cell>
          <cell r="N1635" t="str">
            <v/>
          </cell>
        </row>
        <row r="1636">
          <cell r="A1636" t="str">
            <v>Комплектация номенклатуры 00000003545 от 30.04.2026 23:59:58</v>
          </cell>
          <cell r="D1636">
            <v>0</v>
          </cell>
          <cell r="J1636">
            <v>0</v>
          </cell>
          <cell r="L1636">
            <v>0</v>
          </cell>
          <cell r="M1636">
            <v>0</v>
          </cell>
          <cell r="N1636" t="str">
            <v/>
          </cell>
        </row>
        <row r="1637">
          <cell r="A1637" t="str">
            <v>Комплектация номенклатуры 00000003544 от 30.04.2026 23:59:58</v>
          </cell>
          <cell r="D1637">
            <v>0</v>
          </cell>
          <cell r="J1637">
            <v>0</v>
          </cell>
          <cell r="L1637">
            <v>0</v>
          </cell>
          <cell r="M1637">
            <v>0</v>
          </cell>
          <cell r="N1637" t="str">
            <v/>
          </cell>
        </row>
        <row r="1638">
          <cell r="A1638" t="str">
            <v>Комплектация номенклатуры 00000003543 от 30.04.2026 23:59:58</v>
          </cell>
          <cell r="D1638">
            <v>0</v>
          </cell>
          <cell r="J1638">
            <v>0</v>
          </cell>
          <cell r="L1638">
            <v>0</v>
          </cell>
          <cell r="M1638">
            <v>0</v>
          </cell>
          <cell r="N1638" t="str">
            <v/>
          </cell>
        </row>
        <row r="1639">
          <cell r="A1639" t="str">
            <v>Комплектация номенклатуры 00000003542 от 30.04.2026 23:59:58</v>
          </cell>
          <cell r="D1639">
            <v>0</v>
          </cell>
          <cell r="J1639">
            <v>0</v>
          </cell>
          <cell r="L1639">
            <v>0</v>
          </cell>
          <cell r="M1639">
            <v>0</v>
          </cell>
          <cell r="N1639" t="str">
            <v/>
          </cell>
        </row>
        <row r="1640">
          <cell r="A1640" t="str">
            <v>Комплектация номенклатуры 00000003541 от 30.04.2026 23:59:58</v>
          </cell>
          <cell r="D1640">
            <v>0</v>
          </cell>
          <cell r="J1640">
            <v>0</v>
          </cell>
          <cell r="L1640">
            <v>0</v>
          </cell>
          <cell r="M1640">
            <v>0</v>
          </cell>
          <cell r="N1640" t="str">
            <v/>
          </cell>
        </row>
        <row r="1641">
          <cell r="A1641" t="str">
            <v>Поступление товаров и услуг 00000018087 от 29.04.2026 23:59:59</v>
          </cell>
          <cell r="D1641">
            <v>0</v>
          </cell>
          <cell r="J1641">
            <v>0</v>
          </cell>
          <cell r="L1641">
            <v>0</v>
          </cell>
          <cell r="M1641">
            <v>0</v>
          </cell>
          <cell r="N1641" t="str">
            <v/>
          </cell>
        </row>
        <row r="1642">
          <cell r="A1642" t="str">
            <v>Поступление товаров и услуг 00000017439 от 27.04.2026 23:59:59</v>
          </cell>
          <cell r="D1642">
            <v>0</v>
          </cell>
          <cell r="J1642">
            <v>0</v>
          </cell>
          <cell r="L1642">
            <v>0</v>
          </cell>
          <cell r="M1642">
            <v>0</v>
          </cell>
          <cell r="N1642" t="str">
            <v/>
          </cell>
        </row>
        <row r="1643">
          <cell r="A1643" t="str">
            <v>Поступление товаров и услуг 00000017420 от 27.04.2026 23:59:59</v>
          </cell>
          <cell r="D1643">
            <v>0</v>
          </cell>
          <cell r="J1643">
            <v>0</v>
          </cell>
          <cell r="L1643">
            <v>0</v>
          </cell>
          <cell r="M1643">
            <v>0</v>
          </cell>
          <cell r="N1643" t="str">
            <v/>
          </cell>
        </row>
        <row r="1644">
          <cell r="A1644" t="str">
            <v>Поступление товаров и услуг 00000017357 от 27.04.2026 23:59:59</v>
          </cell>
          <cell r="D1644">
            <v>0</v>
          </cell>
          <cell r="J1644">
            <v>0</v>
          </cell>
          <cell r="L1644">
            <v>0</v>
          </cell>
          <cell r="M1644">
            <v>0</v>
          </cell>
          <cell r="N1644" t="str">
            <v/>
          </cell>
        </row>
        <row r="1645">
          <cell r="A1645" t="str">
            <v>Поступление товаров и услуг 00000017442 от 26.04.2026 23:59:59</v>
          </cell>
          <cell r="D1645">
            <v>0</v>
          </cell>
          <cell r="J1645">
            <v>0</v>
          </cell>
          <cell r="L1645">
            <v>0</v>
          </cell>
          <cell r="M1645">
            <v>0</v>
          </cell>
          <cell r="N1645" t="str">
            <v/>
          </cell>
        </row>
        <row r="1646">
          <cell r="A1646" t="str">
            <v>Поступление товаров и услуг 00000017006 от 23.04.2026 23:59:59</v>
          </cell>
          <cell r="D1646">
            <v>0</v>
          </cell>
          <cell r="J1646">
            <v>0</v>
          </cell>
          <cell r="L1646">
            <v>0</v>
          </cell>
          <cell r="M1646">
            <v>0</v>
          </cell>
          <cell r="N1646" t="str">
            <v/>
          </cell>
        </row>
        <row r="1647">
          <cell r="A1647" t="str">
            <v>Поступление товаров и услуг 00000017005 от 23.04.2026 23:59:59</v>
          </cell>
          <cell r="D1647">
            <v>0</v>
          </cell>
          <cell r="J1647">
            <v>0</v>
          </cell>
          <cell r="L1647">
            <v>0</v>
          </cell>
          <cell r="M1647">
            <v>0</v>
          </cell>
          <cell r="N1647" t="str">
            <v/>
          </cell>
        </row>
        <row r="1648">
          <cell r="A1648" t="str">
            <v>Поступление товаров и услуг 00000016919 от 23.04.2026 23:59:59</v>
          </cell>
          <cell r="D1648">
            <v>0</v>
          </cell>
          <cell r="J1648">
            <v>0</v>
          </cell>
          <cell r="L1648">
            <v>0</v>
          </cell>
          <cell r="M1648">
            <v>0</v>
          </cell>
          <cell r="N1648" t="str">
            <v/>
          </cell>
        </row>
        <row r="1649">
          <cell r="A1649" t="str">
            <v>Поступление товаров и услуг 00000017034 от 21.04.2026 23:59:59</v>
          </cell>
          <cell r="D1649">
            <v>0</v>
          </cell>
          <cell r="J1649">
            <v>0</v>
          </cell>
          <cell r="L1649">
            <v>0</v>
          </cell>
          <cell r="M1649">
            <v>0</v>
          </cell>
          <cell r="N1649" t="str">
            <v/>
          </cell>
        </row>
        <row r="1650">
          <cell r="A1650" t="str">
            <v>Поступление товаров и услуг 00000017018 от 21.04.2026 23:59:59</v>
          </cell>
          <cell r="D1650">
            <v>0</v>
          </cell>
          <cell r="J1650">
            <v>0</v>
          </cell>
          <cell r="L1650">
            <v>0</v>
          </cell>
          <cell r="M1650">
            <v>0</v>
          </cell>
          <cell r="N1650" t="str">
            <v/>
          </cell>
        </row>
        <row r="1651">
          <cell r="A1651" t="str">
            <v>Поступление товаров и услуг 00000017017 от 21.04.2026 23:59:59</v>
          </cell>
          <cell r="D1651">
            <v>0</v>
          </cell>
          <cell r="J1651">
            <v>0</v>
          </cell>
          <cell r="L1651">
            <v>0</v>
          </cell>
          <cell r="M1651">
            <v>0</v>
          </cell>
          <cell r="N1651" t="str">
            <v/>
          </cell>
        </row>
        <row r="1652">
          <cell r="A1652" t="str">
            <v>Поступление товаров и услуг 00000017016 от 21.04.2026 23:59:59</v>
          </cell>
          <cell r="D1652">
            <v>0</v>
          </cell>
          <cell r="J1652">
            <v>0</v>
          </cell>
          <cell r="L1652">
            <v>0</v>
          </cell>
          <cell r="M1652">
            <v>0</v>
          </cell>
          <cell r="N1652" t="str">
            <v/>
          </cell>
        </row>
        <row r="1653">
          <cell r="A1653" t="str">
            <v>Поступление товаров и услуг 00000017014 от 21.04.2026 23:59:59</v>
          </cell>
          <cell r="D1653">
            <v>0</v>
          </cell>
          <cell r="J1653">
            <v>0</v>
          </cell>
          <cell r="L1653">
            <v>0</v>
          </cell>
          <cell r="M1653">
            <v>0</v>
          </cell>
          <cell r="N1653" t="str">
            <v/>
          </cell>
        </row>
        <row r="1654">
          <cell r="A1654" t="str">
            <v>Поступление товаров и услуг 00000016921 от 21.04.2026 23:59:59</v>
          </cell>
          <cell r="D1654">
            <v>0</v>
          </cell>
          <cell r="J1654">
            <v>0</v>
          </cell>
          <cell r="L1654">
            <v>0</v>
          </cell>
          <cell r="M1654">
            <v>0</v>
          </cell>
          <cell r="N1654" t="str">
            <v/>
          </cell>
        </row>
        <row r="1655">
          <cell r="A1655" t="str">
            <v>Поступление товаров и услуг 00000017042 от 19.04.2026 23:59:59</v>
          </cell>
          <cell r="D1655">
            <v>0</v>
          </cell>
          <cell r="J1655">
            <v>0</v>
          </cell>
          <cell r="L1655">
            <v>0</v>
          </cell>
          <cell r="M1655">
            <v>0</v>
          </cell>
          <cell r="N1655" t="str">
            <v/>
          </cell>
        </row>
        <row r="1656">
          <cell r="A1656" t="str">
            <v>Поступление товаров и услуг 00000016923 от 19.04.2026 23:59:59</v>
          </cell>
          <cell r="D1656">
            <v>0</v>
          </cell>
          <cell r="J1656">
            <v>0</v>
          </cell>
          <cell r="L1656">
            <v>0</v>
          </cell>
          <cell r="M1656">
            <v>0</v>
          </cell>
          <cell r="N1656" t="str">
            <v/>
          </cell>
        </row>
        <row r="1657">
          <cell r="A1657" t="str">
            <v>Поступление товаров и услуг 00000016498 от 19.04.2026 23:59:59</v>
          </cell>
          <cell r="D1657">
            <v>0</v>
          </cell>
          <cell r="J1657">
            <v>0</v>
          </cell>
          <cell r="L1657">
            <v>0</v>
          </cell>
          <cell r="M1657">
            <v>0</v>
          </cell>
          <cell r="N1657" t="str">
            <v/>
          </cell>
        </row>
        <row r="1658">
          <cell r="A1658" t="str">
            <v>Поступление товаров и услуг 00000016076 от 18.04.2026 23:59:59</v>
          </cell>
          <cell r="D1658">
            <v>0</v>
          </cell>
          <cell r="J1658">
            <v>0</v>
          </cell>
          <cell r="L1658">
            <v>0</v>
          </cell>
          <cell r="M1658">
            <v>0</v>
          </cell>
          <cell r="N1658" t="str">
            <v/>
          </cell>
        </row>
        <row r="1659">
          <cell r="A1659" t="str">
            <v>Поступление товаров и услуг 00000016946 от 17.04.2026 23:59:59</v>
          </cell>
          <cell r="D1659">
            <v>0</v>
          </cell>
          <cell r="J1659">
            <v>0</v>
          </cell>
          <cell r="L1659">
            <v>0</v>
          </cell>
          <cell r="M1659">
            <v>0</v>
          </cell>
          <cell r="N1659" t="str">
            <v/>
          </cell>
        </row>
        <row r="1660">
          <cell r="A1660" t="str">
            <v>Поступление товаров и услуг 00000016383 от 17.04.2026 23:59:59</v>
          </cell>
          <cell r="D1660">
            <v>0</v>
          </cell>
          <cell r="J1660">
            <v>0</v>
          </cell>
          <cell r="L1660">
            <v>0</v>
          </cell>
          <cell r="M1660">
            <v>0</v>
          </cell>
          <cell r="N1660" t="str">
            <v/>
          </cell>
        </row>
        <row r="1661">
          <cell r="A1661" t="str">
            <v>Поступление товаров и услуг 00000016350 от 17.04.2026 23:59:59</v>
          </cell>
          <cell r="D1661">
            <v>0</v>
          </cell>
          <cell r="J1661">
            <v>0</v>
          </cell>
          <cell r="L1661">
            <v>0</v>
          </cell>
          <cell r="M1661">
            <v>0</v>
          </cell>
          <cell r="N1661" t="str">
            <v/>
          </cell>
        </row>
        <row r="1662">
          <cell r="A1662" t="str">
            <v>Поступление товаров и услуг 00000016933 от 16.04.2026 23:59:59</v>
          </cell>
          <cell r="D1662">
            <v>0</v>
          </cell>
          <cell r="J1662">
            <v>0</v>
          </cell>
          <cell r="L1662">
            <v>0</v>
          </cell>
          <cell r="M1662">
            <v>0</v>
          </cell>
          <cell r="N1662" t="str">
            <v/>
          </cell>
        </row>
        <row r="1663">
          <cell r="A1663" t="str">
            <v>Поступление товаров и услуг 00000016812 от 16.04.2026 23:59:59</v>
          </cell>
          <cell r="D1663">
            <v>0</v>
          </cell>
          <cell r="J1663">
            <v>0</v>
          </cell>
          <cell r="L1663">
            <v>0</v>
          </cell>
          <cell r="M1663">
            <v>0</v>
          </cell>
          <cell r="N1663" t="str">
            <v/>
          </cell>
        </row>
        <row r="1664">
          <cell r="A1664" t="str">
            <v>Поступление товаров и услуг 00000016377 от 16.04.2026 23:59:59</v>
          </cell>
          <cell r="D1664">
            <v>0</v>
          </cell>
          <cell r="J1664">
            <v>0</v>
          </cell>
          <cell r="L1664">
            <v>0</v>
          </cell>
          <cell r="M1664">
            <v>0</v>
          </cell>
          <cell r="N1664" t="str">
            <v/>
          </cell>
        </row>
        <row r="1665">
          <cell r="A1665" t="str">
            <v>Поступление товаров и услуг 00000016504 от 15.04.2026 23:59:59</v>
          </cell>
          <cell r="D1665">
            <v>0</v>
          </cell>
          <cell r="J1665">
            <v>0</v>
          </cell>
          <cell r="L1665">
            <v>0</v>
          </cell>
          <cell r="M1665">
            <v>0</v>
          </cell>
          <cell r="N1665" t="str">
            <v/>
          </cell>
        </row>
        <row r="1666">
          <cell r="A1666" t="str">
            <v>Поступление товаров и услуг 00000016262 от 15.04.2026 23:59:59</v>
          </cell>
          <cell r="D1666">
            <v>0</v>
          </cell>
          <cell r="J1666">
            <v>0</v>
          </cell>
          <cell r="L1666">
            <v>0</v>
          </cell>
          <cell r="M1666">
            <v>0</v>
          </cell>
          <cell r="N1666" t="str">
            <v/>
          </cell>
        </row>
        <row r="1667">
          <cell r="A1667" t="str">
            <v>Поступление товаров и услуг 00000016502 от 12.04.2026 23:59:59</v>
          </cell>
          <cell r="D1667">
            <v>0</v>
          </cell>
          <cell r="J1667">
            <v>0</v>
          </cell>
          <cell r="L1667">
            <v>0</v>
          </cell>
          <cell r="M1667">
            <v>0</v>
          </cell>
          <cell r="N1667" t="str">
            <v/>
          </cell>
        </row>
        <row r="1668">
          <cell r="A1668" t="str">
            <v>Поступление товаров и услуг 00000016499 от 12.04.2026 23:59:59</v>
          </cell>
          <cell r="D1668">
            <v>0</v>
          </cell>
          <cell r="J1668">
            <v>0</v>
          </cell>
          <cell r="L1668">
            <v>0</v>
          </cell>
          <cell r="M1668">
            <v>0</v>
          </cell>
          <cell r="N1668" t="str">
            <v/>
          </cell>
        </row>
        <row r="1669">
          <cell r="A1669" t="str">
            <v>Поступление товаров и услуг 00000015668 от 12.04.2026 23:59:59</v>
          </cell>
          <cell r="D1669">
            <v>0</v>
          </cell>
          <cell r="J1669">
            <v>0</v>
          </cell>
          <cell r="L1669">
            <v>0</v>
          </cell>
          <cell r="M1669">
            <v>0</v>
          </cell>
          <cell r="N1669" t="str">
            <v/>
          </cell>
        </row>
        <row r="1670">
          <cell r="A1670" t="str">
            <v>Поступление товаров и услуг 00000015087 от 12.04.2026 23:59:59</v>
          </cell>
          <cell r="D1670">
            <v>0</v>
          </cell>
          <cell r="J1670">
            <v>0</v>
          </cell>
          <cell r="L1670">
            <v>0</v>
          </cell>
          <cell r="M1670">
            <v>0</v>
          </cell>
          <cell r="N1670" t="str">
            <v/>
          </cell>
        </row>
        <row r="1671">
          <cell r="A1671" t="str">
            <v>Поступление товаров и услуг 00000015665 от 10.04.2026 23:59:59</v>
          </cell>
          <cell r="D1671">
            <v>0</v>
          </cell>
          <cell r="J1671">
            <v>0</v>
          </cell>
          <cell r="L1671">
            <v>0</v>
          </cell>
          <cell r="M1671">
            <v>0</v>
          </cell>
          <cell r="N1671" t="str">
            <v/>
          </cell>
        </row>
        <row r="1672">
          <cell r="A1672" t="str">
            <v>Поступление товаров и услуг 00000015072 от 08.04.2026 23:59:59</v>
          </cell>
          <cell r="D1672">
            <v>0</v>
          </cell>
          <cell r="J1672">
            <v>0</v>
          </cell>
          <cell r="L1672">
            <v>0</v>
          </cell>
          <cell r="M1672">
            <v>0</v>
          </cell>
          <cell r="N1672" t="str">
            <v/>
          </cell>
        </row>
        <row r="1673">
          <cell r="A1673" t="str">
            <v>Поступление товаров и услуг 00000015063 от 08.04.2026 23:59:59</v>
          </cell>
          <cell r="D1673">
            <v>0</v>
          </cell>
          <cell r="J1673">
            <v>0</v>
          </cell>
          <cell r="L1673">
            <v>0</v>
          </cell>
          <cell r="M1673">
            <v>0</v>
          </cell>
          <cell r="N1673" t="str">
            <v/>
          </cell>
        </row>
        <row r="1674">
          <cell r="A1674" t="str">
            <v>Поступление товаров и услуг 00000015060 от 08.04.2026 23:59:59</v>
          </cell>
          <cell r="D1674">
            <v>0</v>
          </cell>
          <cell r="J1674">
            <v>0</v>
          </cell>
          <cell r="L1674">
            <v>0</v>
          </cell>
          <cell r="M1674">
            <v>0</v>
          </cell>
          <cell r="N1674" t="str">
            <v/>
          </cell>
        </row>
        <row r="1675">
          <cell r="A1675" t="str">
            <v>Поступление товаров и услуг 00000015059 от 08.04.2026 23:59:59</v>
          </cell>
          <cell r="D1675">
            <v>0</v>
          </cell>
          <cell r="J1675">
            <v>0</v>
          </cell>
          <cell r="L1675">
            <v>0</v>
          </cell>
          <cell r="M1675">
            <v>0</v>
          </cell>
          <cell r="N1675" t="str">
            <v/>
          </cell>
        </row>
        <row r="1676">
          <cell r="A1676" t="str">
            <v>Поступление товаров и услуг 00000014974 от 07.04.2026 23:59:59</v>
          </cell>
          <cell r="D1676">
            <v>0</v>
          </cell>
          <cell r="J1676">
            <v>0</v>
          </cell>
          <cell r="L1676">
            <v>0</v>
          </cell>
          <cell r="M1676">
            <v>0</v>
          </cell>
          <cell r="N1676" t="str">
            <v/>
          </cell>
        </row>
        <row r="1677">
          <cell r="A1677" t="str">
            <v>Поступление товаров и услуг 00000014972 от 07.04.2026 23:59:59</v>
          </cell>
          <cell r="D1677">
            <v>0</v>
          </cell>
          <cell r="J1677">
            <v>0</v>
          </cell>
          <cell r="L1677">
            <v>0</v>
          </cell>
          <cell r="M1677">
            <v>0</v>
          </cell>
          <cell r="N1677" t="str">
            <v/>
          </cell>
        </row>
        <row r="1678">
          <cell r="A1678" t="str">
            <v>Поступление товаров и услуг 00000014970 от 07.04.2026 23:59:59</v>
          </cell>
          <cell r="D1678">
            <v>0</v>
          </cell>
          <cell r="J1678">
            <v>0</v>
          </cell>
          <cell r="L1678">
            <v>0</v>
          </cell>
          <cell r="M1678">
            <v>0</v>
          </cell>
          <cell r="N1678" t="str">
            <v/>
          </cell>
        </row>
        <row r="1679">
          <cell r="A1679" t="str">
            <v>Поступление товаров и услуг 00000014874 от 06.04.2026 23:59:59</v>
          </cell>
          <cell r="D1679">
            <v>0</v>
          </cell>
          <cell r="J1679">
            <v>0</v>
          </cell>
          <cell r="L1679">
            <v>0</v>
          </cell>
          <cell r="M1679">
            <v>0</v>
          </cell>
          <cell r="N1679" t="str">
            <v/>
          </cell>
        </row>
        <row r="1680">
          <cell r="A1680" t="str">
            <v>Комплектация номенклатуры 00000002303 от 31.03.2026 23:59:58</v>
          </cell>
          <cell r="D1680">
            <v>0</v>
          </cell>
          <cell r="J1680">
            <v>0</v>
          </cell>
          <cell r="L1680">
            <v>0</v>
          </cell>
          <cell r="M1680">
            <v>0</v>
          </cell>
          <cell r="N1680" t="str">
            <v/>
          </cell>
        </row>
        <row r="1681">
          <cell r="A1681" t="str">
            <v>Комплектация номенклатуры 00000002302 от 31.03.2026 23:59:58</v>
          </cell>
          <cell r="D1681">
            <v>0</v>
          </cell>
          <cell r="J1681">
            <v>0</v>
          </cell>
          <cell r="L1681">
            <v>0</v>
          </cell>
          <cell r="M1681">
            <v>0</v>
          </cell>
          <cell r="N1681" t="str">
            <v/>
          </cell>
        </row>
        <row r="1682">
          <cell r="A1682" t="str">
            <v>Комплектация номенклатуры 00000002301 от 31.03.2026 23:59:58</v>
          </cell>
          <cell r="D1682">
            <v>0</v>
          </cell>
          <cell r="J1682">
            <v>0</v>
          </cell>
          <cell r="L1682">
            <v>0</v>
          </cell>
          <cell r="M1682">
            <v>0</v>
          </cell>
          <cell r="N1682" t="str">
            <v/>
          </cell>
        </row>
        <row r="1683">
          <cell r="A1683" t="str">
            <v>Комплектация номенклатуры 00000002300 от 31.03.2026 23:59:58</v>
          </cell>
          <cell r="D1683">
            <v>0</v>
          </cell>
          <cell r="J1683">
            <v>0</v>
          </cell>
          <cell r="L1683">
            <v>0</v>
          </cell>
          <cell r="M1683">
            <v>0</v>
          </cell>
          <cell r="N1683" t="str">
            <v/>
          </cell>
        </row>
        <row r="1684">
          <cell r="A1684" t="str">
            <v>Комплектация номенклатуры 00000002299 от 31.03.2026 23:59:58</v>
          </cell>
          <cell r="D1684">
            <v>0</v>
          </cell>
          <cell r="J1684">
            <v>0</v>
          </cell>
          <cell r="L1684">
            <v>0</v>
          </cell>
          <cell r="M1684">
            <v>0</v>
          </cell>
          <cell r="N1684" t="str">
            <v/>
          </cell>
        </row>
        <row r="1685">
          <cell r="A1685" t="str">
            <v>Комплектация номенклатуры 00000002298 от 31.03.2026 23:59:58</v>
          </cell>
          <cell r="D1685">
            <v>0</v>
          </cell>
          <cell r="J1685">
            <v>0</v>
          </cell>
          <cell r="L1685">
            <v>0</v>
          </cell>
          <cell r="M1685">
            <v>0</v>
          </cell>
          <cell r="N1685" t="str">
            <v/>
          </cell>
        </row>
        <row r="1686">
          <cell r="A1686" t="str">
            <v>Комплектация номенклатуры 00000002297 от 31.03.2026 23:59:58</v>
          </cell>
          <cell r="D1686">
            <v>0</v>
          </cell>
          <cell r="J1686">
            <v>0</v>
          </cell>
          <cell r="L1686">
            <v>0</v>
          </cell>
          <cell r="M1686">
            <v>0</v>
          </cell>
          <cell r="N1686" t="str">
            <v/>
          </cell>
        </row>
        <row r="1687">
          <cell r="A1687" t="str">
            <v>Комплектация номенклатуры 00000002296 от 31.03.2026 23:59:58</v>
          </cell>
          <cell r="D1687">
            <v>0</v>
          </cell>
          <cell r="J1687">
            <v>0</v>
          </cell>
          <cell r="L1687">
            <v>0</v>
          </cell>
          <cell r="M1687">
            <v>0</v>
          </cell>
          <cell r="N1687" t="str">
            <v/>
          </cell>
        </row>
        <row r="1688">
          <cell r="A1688" t="str">
            <v>Комплектация номенклатуры 00000002295 от 31.03.2026 23:59:58</v>
          </cell>
          <cell r="D1688">
            <v>0</v>
          </cell>
          <cell r="J1688">
            <v>0</v>
          </cell>
          <cell r="L1688">
            <v>0</v>
          </cell>
          <cell r="M1688">
            <v>0</v>
          </cell>
          <cell r="N1688" t="str">
            <v/>
          </cell>
        </row>
        <row r="1689">
          <cell r="A1689" t="str">
            <v>Комплектация номенклатуры 00000002294 от 31.03.2026 23:59:58</v>
          </cell>
          <cell r="D1689">
            <v>0</v>
          </cell>
          <cell r="J1689">
            <v>0</v>
          </cell>
          <cell r="L1689">
            <v>0</v>
          </cell>
          <cell r="M1689">
            <v>0</v>
          </cell>
          <cell r="N1689" t="str">
            <v/>
          </cell>
        </row>
        <row r="1690">
          <cell r="A1690" t="str">
            <v>Комплектация номенклатуры 00000002293 от 31.03.2026 23:59:58</v>
          </cell>
          <cell r="D1690">
            <v>0</v>
          </cell>
          <cell r="J1690">
            <v>0</v>
          </cell>
          <cell r="L1690">
            <v>0</v>
          </cell>
          <cell r="M1690">
            <v>0</v>
          </cell>
          <cell r="N1690" t="str">
            <v/>
          </cell>
        </row>
        <row r="1691">
          <cell r="A1691" t="str">
            <v>Комплектация номенклатуры 00000002292 от 31.03.2026 23:59:58</v>
          </cell>
          <cell r="D1691">
            <v>0</v>
          </cell>
          <cell r="J1691">
            <v>0</v>
          </cell>
          <cell r="L1691">
            <v>0</v>
          </cell>
          <cell r="M1691">
            <v>0</v>
          </cell>
          <cell r="N1691" t="str">
            <v/>
          </cell>
        </row>
        <row r="1692">
          <cell r="A1692" t="str">
            <v>Комплектация номенклатуры 00000002291 от 31.03.2026 23:59:58</v>
          </cell>
          <cell r="D1692">
            <v>0</v>
          </cell>
          <cell r="J1692">
            <v>0</v>
          </cell>
          <cell r="L1692">
            <v>0</v>
          </cell>
          <cell r="M1692">
            <v>0</v>
          </cell>
          <cell r="N1692" t="str">
            <v/>
          </cell>
        </row>
        <row r="1693">
          <cell r="A1693" t="str">
            <v>Комплектация номенклатуры 00000002290 от 31.03.2026 23:59:58</v>
          </cell>
          <cell r="D1693">
            <v>0</v>
          </cell>
          <cell r="J1693">
            <v>0</v>
          </cell>
          <cell r="L1693">
            <v>0</v>
          </cell>
          <cell r="M1693">
            <v>0</v>
          </cell>
          <cell r="N1693" t="str">
            <v/>
          </cell>
        </row>
        <row r="1694">
          <cell r="A1694" t="str">
            <v>Комплектация номенклатуры 00000002289 от 31.03.2026 23:59:58</v>
          </cell>
          <cell r="D1694">
            <v>0</v>
          </cell>
          <cell r="J1694">
            <v>0</v>
          </cell>
          <cell r="L1694">
            <v>0</v>
          </cell>
          <cell r="M1694">
            <v>0</v>
          </cell>
          <cell r="N1694" t="str">
            <v/>
          </cell>
        </row>
        <row r="1695">
          <cell r="A1695" t="str">
            <v>Комплектация номенклатуры 00000002288 от 31.03.2026 23:59:58</v>
          </cell>
          <cell r="D1695">
            <v>0</v>
          </cell>
          <cell r="J1695">
            <v>0</v>
          </cell>
          <cell r="L1695">
            <v>0</v>
          </cell>
          <cell r="M1695">
            <v>0</v>
          </cell>
          <cell r="N1695" t="str">
            <v/>
          </cell>
        </row>
        <row r="1696">
          <cell r="A1696" t="str">
            <v>Комплектация номенклатуры 00000002287 от 31.03.2026 23:59:58</v>
          </cell>
          <cell r="D1696">
            <v>0</v>
          </cell>
          <cell r="J1696">
            <v>0</v>
          </cell>
          <cell r="L1696">
            <v>0</v>
          </cell>
          <cell r="M1696">
            <v>0</v>
          </cell>
          <cell r="N1696" t="str">
            <v/>
          </cell>
        </row>
        <row r="1697">
          <cell r="A1697" t="str">
            <v>Комплектация номенклатуры 00000002286 от 31.03.2026 23:59:58</v>
          </cell>
          <cell r="D1697">
            <v>0</v>
          </cell>
          <cell r="J1697">
            <v>0</v>
          </cell>
          <cell r="L1697">
            <v>0</v>
          </cell>
          <cell r="M1697">
            <v>0</v>
          </cell>
          <cell r="N1697" t="str">
            <v/>
          </cell>
        </row>
        <row r="1698">
          <cell r="A1698" t="str">
            <v>Комплектация номенклатуры 00000002285 от 31.03.2026 23:59:58</v>
          </cell>
          <cell r="D1698">
            <v>0</v>
          </cell>
          <cell r="J1698">
            <v>0</v>
          </cell>
          <cell r="L1698">
            <v>0</v>
          </cell>
          <cell r="M1698">
            <v>0</v>
          </cell>
          <cell r="N1698" t="str">
            <v/>
          </cell>
        </row>
        <row r="1699">
          <cell r="A1699" t="str">
            <v>Комплектация номенклатуры 00000002284 от 31.03.2026 23:59:58</v>
          </cell>
          <cell r="D1699">
            <v>0</v>
          </cell>
          <cell r="J1699">
            <v>0</v>
          </cell>
          <cell r="L1699">
            <v>0</v>
          </cell>
          <cell r="M1699">
            <v>0</v>
          </cell>
          <cell r="N1699" t="str">
            <v/>
          </cell>
        </row>
        <row r="1700">
          <cell r="A1700" t="str">
            <v>Комплектация номенклатуры 00000002283 от 31.03.2026 23:59:58</v>
          </cell>
          <cell r="D1700">
            <v>0</v>
          </cell>
          <cell r="J1700">
            <v>0</v>
          </cell>
          <cell r="L1700">
            <v>0</v>
          </cell>
          <cell r="M1700">
            <v>0</v>
          </cell>
          <cell r="N1700" t="str">
            <v/>
          </cell>
        </row>
        <row r="1701">
          <cell r="A1701" t="str">
            <v>Комплектация номенклатуры 00000002282 от 31.03.2026 23:59:58</v>
          </cell>
          <cell r="D1701">
            <v>0</v>
          </cell>
          <cell r="J1701">
            <v>0</v>
          </cell>
          <cell r="L1701">
            <v>0</v>
          </cell>
          <cell r="M1701">
            <v>0</v>
          </cell>
          <cell r="N1701" t="str">
            <v/>
          </cell>
        </row>
        <row r="1702">
          <cell r="A1702" t="str">
            <v>Комплектация номенклатуры 00000002281 от 31.03.2026 23:59:58</v>
          </cell>
          <cell r="D1702">
            <v>0</v>
          </cell>
          <cell r="J1702">
            <v>0</v>
          </cell>
          <cell r="L1702">
            <v>0</v>
          </cell>
          <cell r="M1702">
            <v>0</v>
          </cell>
          <cell r="N1702" t="str">
            <v/>
          </cell>
        </row>
        <row r="1703">
          <cell r="A1703" t="str">
            <v>Поступление товаров и услуг 00000014780 от 31.03.2026 17:59:59</v>
          </cell>
          <cell r="D1703">
            <v>0</v>
          </cell>
          <cell r="J1703">
            <v>0</v>
          </cell>
          <cell r="L1703">
            <v>0</v>
          </cell>
          <cell r="M1703">
            <v>0</v>
          </cell>
          <cell r="N1703" t="str">
            <v/>
          </cell>
        </row>
        <row r="1704">
          <cell r="A1704" t="str">
            <v>Поступление товаров и услуг 00000014678 от 31.03.2026 17:59:59</v>
          </cell>
          <cell r="D1704">
            <v>0</v>
          </cell>
          <cell r="J1704">
            <v>0</v>
          </cell>
          <cell r="L1704">
            <v>0</v>
          </cell>
          <cell r="M1704">
            <v>0</v>
          </cell>
          <cell r="N1704" t="str">
            <v/>
          </cell>
        </row>
        <row r="1705">
          <cell r="A1705" t="str">
            <v>Поступление товаров и услуг 00000014295 от 31.03.2026 16:59:59</v>
          </cell>
          <cell r="D1705">
            <v>0</v>
          </cell>
          <cell r="J1705">
            <v>0</v>
          </cell>
          <cell r="L1705">
            <v>0</v>
          </cell>
          <cell r="M1705">
            <v>0</v>
          </cell>
          <cell r="N1705" t="str">
            <v/>
          </cell>
        </row>
        <row r="1706">
          <cell r="A1706" t="str">
            <v>Поступление товаров и услуг 00000012947 от 31.03.2026 16:24:34</v>
          </cell>
          <cell r="D1706">
            <v>0</v>
          </cell>
          <cell r="J1706">
            <v>0</v>
          </cell>
          <cell r="L1706">
            <v>0</v>
          </cell>
          <cell r="M1706">
            <v>0</v>
          </cell>
          <cell r="N1706" t="str">
            <v/>
          </cell>
        </row>
        <row r="1707">
          <cell r="A1707" t="str">
            <v>Поступление товаров и услуг 00000014674 от 31.03.2026 13:59:59</v>
          </cell>
          <cell r="D1707">
            <v>0</v>
          </cell>
          <cell r="J1707">
            <v>0</v>
          </cell>
          <cell r="L1707">
            <v>0</v>
          </cell>
          <cell r="M1707">
            <v>0</v>
          </cell>
          <cell r="N1707" t="str">
            <v/>
          </cell>
        </row>
        <row r="1708">
          <cell r="A1708" t="str">
            <v>Поступление товаров и услуг 00000015135 от 31.03.2026 12:00:00</v>
          </cell>
          <cell r="D1708">
            <v>0</v>
          </cell>
          <cell r="J1708">
            <v>0</v>
          </cell>
          <cell r="L1708">
            <v>0</v>
          </cell>
          <cell r="M1708">
            <v>0</v>
          </cell>
          <cell r="N1708" t="str">
            <v/>
          </cell>
        </row>
        <row r="1709">
          <cell r="A1709" t="str">
            <v>Поступление товаров и услуг 00000015116 от 31.03.2026 12:00:00</v>
          </cell>
          <cell r="D1709">
            <v>0</v>
          </cell>
          <cell r="J1709">
            <v>0</v>
          </cell>
          <cell r="L1709">
            <v>0</v>
          </cell>
          <cell r="M1709">
            <v>0</v>
          </cell>
          <cell r="N1709" t="str">
            <v/>
          </cell>
        </row>
        <row r="1710">
          <cell r="A1710" t="str">
            <v>Поступление товаров и услуг 00000012927 от 30.03.2026 23:59:59</v>
          </cell>
          <cell r="D1710">
            <v>0</v>
          </cell>
          <cell r="J1710">
            <v>0</v>
          </cell>
          <cell r="L1710">
            <v>0</v>
          </cell>
          <cell r="M1710">
            <v>0</v>
          </cell>
          <cell r="N1710" t="str">
            <v/>
          </cell>
        </row>
        <row r="1711">
          <cell r="A1711" t="str">
            <v>Поступление товаров и услуг 00000012926 от 30.03.2026 23:59:59</v>
          </cell>
          <cell r="D1711">
            <v>0</v>
          </cell>
          <cell r="J1711">
            <v>0</v>
          </cell>
          <cell r="L1711">
            <v>0</v>
          </cell>
          <cell r="M1711">
            <v>0</v>
          </cell>
          <cell r="N1711" t="str">
            <v/>
          </cell>
        </row>
        <row r="1712">
          <cell r="A1712" t="str">
            <v>Поступление товаров и услуг 00000012922 от 29.03.2026 23:59:59</v>
          </cell>
          <cell r="D1712">
            <v>0</v>
          </cell>
          <cell r="J1712">
            <v>0</v>
          </cell>
          <cell r="L1712">
            <v>0</v>
          </cell>
          <cell r="M1712">
            <v>0</v>
          </cell>
          <cell r="N1712" t="str">
            <v/>
          </cell>
        </row>
        <row r="1713">
          <cell r="A1713" t="str">
            <v>Поступление товаров и услуг 00000012913 от 29.03.2026 23:59:59</v>
          </cell>
          <cell r="D1713">
            <v>0</v>
          </cell>
          <cell r="J1713">
            <v>0</v>
          </cell>
          <cell r="L1713">
            <v>0</v>
          </cell>
          <cell r="M1713">
            <v>0</v>
          </cell>
          <cell r="N1713" t="str">
            <v/>
          </cell>
        </row>
        <row r="1714">
          <cell r="A1714" t="str">
            <v>Поступление товаров и услуг 00000012874 от 29.03.2026 23:59:59</v>
          </cell>
          <cell r="D1714">
            <v>0</v>
          </cell>
          <cell r="J1714">
            <v>0</v>
          </cell>
          <cell r="L1714">
            <v>0</v>
          </cell>
          <cell r="M1714">
            <v>0</v>
          </cell>
          <cell r="N1714" t="str">
            <v/>
          </cell>
        </row>
        <row r="1715">
          <cell r="A1715" t="str">
            <v>Поступление товаров и услуг 00000012704 от 29.03.2026 23:59:59</v>
          </cell>
          <cell r="D1715">
            <v>0</v>
          </cell>
          <cell r="J1715">
            <v>0</v>
          </cell>
          <cell r="L1715">
            <v>0</v>
          </cell>
          <cell r="M1715">
            <v>0</v>
          </cell>
          <cell r="N1715" t="str">
            <v/>
          </cell>
        </row>
        <row r="1716">
          <cell r="A1716" t="str">
            <v>Поступление товаров и услуг 00000012700 от 29.03.2026 23:59:59</v>
          </cell>
          <cell r="D1716">
            <v>0</v>
          </cell>
          <cell r="J1716">
            <v>0</v>
          </cell>
          <cell r="L1716">
            <v>0</v>
          </cell>
          <cell r="M1716">
            <v>0</v>
          </cell>
          <cell r="N1716" t="str">
            <v/>
          </cell>
        </row>
        <row r="1717">
          <cell r="A1717" t="str">
            <v>Поступление товаров и услуг 00000012599 от 21.03.2026 23:59:59</v>
          </cell>
          <cell r="D1717">
            <v>0</v>
          </cell>
          <cell r="J1717">
            <v>0</v>
          </cell>
          <cell r="L1717">
            <v>0</v>
          </cell>
          <cell r="M1717">
            <v>0</v>
          </cell>
          <cell r="N1717" t="str">
            <v/>
          </cell>
        </row>
        <row r="1718">
          <cell r="A1718" t="str">
            <v>Поступление товаров и услуг 00000012491 от 19.03.2026 23:59:59</v>
          </cell>
          <cell r="D1718">
            <v>0</v>
          </cell>
          <cell r="J1718">
            <v>0</v>
          </cell>
          <cell r="L1718">
            <v>0</v>
          </cell>
          <cell r="M1718">
            <v>0</v>
          </cell>
          <cell r="N1718" t="str">
            <v/>
          </cell>
        </row>
        <row r="1719">
          <cell r="A1719" t="str">
            <v>Поступление товаров и услуг 00000012478 от 19.03.2026 23:59:59</v>
          </cell>
          <cell r="D1719">
            <v>0</v>
          </cell>
          <cell r="J1719">
            <v>0</v>
          </cell>
          <cell r="L1719">
            <v>0</v>
          </cell>
          <cell r="M1719">
            <v>0</v>
          </cell>
          <cell r="N1719" t="str">
            <v/>
          </cell>
        </row>
        <row r="1720">
          <cell r="A1720" t="str">
            <v>Поступление товаров и услуг 00000012476 от 19.03.2026 23:59:59</v>
          </cell>
          <cell r="D1720">
            <v>0</v>
          </cell>
          <cell r="J1720">
            <v>0</v>
          </cell>
          <cell r="L1720">
            <v>0</v>
          </cell>
          <cell r="M1720">
            <v>0</v>
          </cell>
          <cell r="N1720" t="str">
            <v/>
          </cell>
        </row>
        <row r="1721">
          <cell r="A1721" t="str">
            <v>Поступление товаров и услуг 00000013404 от 14.03.2026 23:59:59</v>
          </cell>
          <cell r="D1721">
            <v>0</v>
          </cell>
          <cell r="J1721">
            <v>0</v>
          </cell>
          <cell r="L1721">
            <v>0</v>
          </cell>
          <cell r="M1721">
            <v>0</v>
          </cell>
          <cell r="N1721" t="str">
            <v/>
          </cell>
        </row>
        <row r="1722">
          <cell r="A1722" t="str">
            <v>Поступление товаров и услуг 00000012383 от 14.03.2026 23:59:59</v>
          </cell>
          <cell r="D1722">
            <v>0</v>
          </cell>
          <cell r="J1722">
            <v>0</v>
          </cell>
          <cell r="L1722">
            <v>0</v>
          </cell>
          <cell r="M1722">
            <v>0</v>
          </cell>
          <cell r="N1722" t="str">
            <v/>
          </cell>
        </row>
        <row r="1723">
          <cell r="A1723" t="str">
            <v>Поступление товаров и услуг 00000012377 от 14.03.2026 23:59:59</v>
          </cell>
          <cell r="D1723">
            <v>0</v>
          </cell>
          <cell r="J1723">
            <v>0</v>
          </cell>
          <cell r="L1723">
            <v>0</v>
          </cell>
          <cell r="M1723">
            <v>0</v>
          </cell>
          <cell r="N1723" t="str">
            <v/>
          </cell>
        </row>
        <row r="1724">
          <cell r="A1724" t="str">
            <v>Поступление товаров и услуг 00000011431 от 13.03.2026 23:59:59</v>
          </cell>
          <cell r="D1724">
            <v>0</v>
          </cell>
          <cell r="J1724">
            <v>0</v>
          </cell>
          <cell r="L1724">
            <v>0</v>
          </cell>
          <cell r="M1724">
            <v>0</v>
          </cell>
          <cell r="N1724" t="str">
            <v/>
          </cell>
        </row>
        <row r="1725">
          <cell r="A1725" t="str">
            <v>Поступление товаров и услуг 00000011413 от 13.03.2026 23:59:59</v>
          </cell>
          <cell r="D1725">
            <v>0</v>
          </cell>
          <cell r="J1725">
            <v>0</v>
          </cell>
          <cell r="L1725">
            <v>0</v>
          </cell>
          <cell r="M1725">
            <v>0</v>
          </cell>
          <cell r="N1725" t="str">
            <v/>
          </cell>
        </row>
        <row r="1726">
          <cell r="A1726" t="str">
            <v>Поступление товаров и услуг 00000011411 от 13.03.2026 23:59:59</v>
          </cell>
          <cell r="D1726">
            <v>0</v>
          </cell>
          <cell r="J1726">
            <v>0</v>
          </cell>
          <cell r="L1726">
            <v>0</v>
          </cell>
          <cell r="M1726">
            <v>0</v>
          </cell>
          <cell r="N1726" t="str">
            <v/>
          </cell>
        </row>
        <row r="1727">
          <cell r="A1727" t="str">
            <v>Поступление товаров и услуг 00000011404 от 13.03.2026 23:59:59</v>
          </cell>
          <cell r="D1727">
            <v>0</v>
          </cell>
          <cell r="J1727">
            <v>0</v>
          </cell>
          <cell r="L1727">
            <v>0</v>
          </cell>
          <cell r="M1727">
            <v>0</v>
          </cell>
          <cell r="N1727" t="str">
            <v/>
          </cell>
        </row>
        <row r="1728">
          <cell r="A1728" t="str">
            <v>Поступление товаров и услуг 00000011314 от 13.03.2026 23:59:59</v>
          </cell>
          <cell r="D1728">
            <v>0</v>
          </cell>
          <cell r="J1728">
            <v>0</v>
          </cell>
          <cell r="L1728">
            <v>0</v>
          </cell>
          <cell r="M1728">
            <v>0</v>
          </cell>
          <cell r="N1728" t="str">
            <v/>
          </cell>
        </row>
        <row r="1729">
          <cell r="A1729" t="str">
            <v>Поступление товаров и услуг 00000011312 от 12.03.2026 23:59:59</v>
          </cell>
          <cell r="D1729">
            <v>0</v>
          </cell>
          <cell r="J1729">
            <v>0</v>
          </cell>
          <cell r="L1729">
            <v>0</v>
          </cell>
          <cell r="M1729">
            <v>0</v>
          </cell>
          <cell r="N1729" t="str">
            <v/>
          </cell>
        </row>
        <row r="1730">
          <cell r="A1730" t="str">
            <v>Поступление товаров и услуг 00000011311 от 12.03.2026 23:59:59</v>
          </cell>
          <cell r="D1730">
            <v>0</v>
          </cell>
          <cell r="J1730">
            <v>0</v>
          </cell>
          <cell r="L1730">
            <v>0</v>
          </cell>
          <cell r="M1730">
            <v>0</v>
          </cell>
          <cell r="N1730" t="str">
            <v/>
          </cell>
        </row>
        <row r="1731">
          <cell r="A1731" t="str">
            <v>Поступление товаров и услуг 00000011366 от 11.03.2026 23:59:59</v>
          </cell>
          <cell r="D1731">
            <v>0</v>
          </cell>
          <cell r="J1731">
            <v>0</v>
          </cell>
          <cell r="L1731">
            <v>0</v>
          </cell>
          <cell r="M1731">
            <v>0</v>
          </cell>
          <cell r="N1731" t="str">
            <v/>
          </cell>
        </row>
        <row r="1732">
          <cell r="A1732" t="str">
            <v>Поступление товаров и услуг 00000010833 от 11.03.2026 23:59:59</v>
          </cell>
          <cell r="D1732">
            <v>0</v>
          </cell>
          <cell r="J1732">
            <v>0</v>
          </cell>
          <cell r="L1732">
            <v>0</v>
          </cell>
          <cell r="M1732">
            <v>0</v>
          </cell>
          <cell r="N1732" t="str">
            <v/>
          </cell>
        </row>
        <row r="1733">
          <cell r="A1733" t="str">
            <v>Поступление товаров и услуг 00000010827 от 11.03.2026 23:59:59</v>
          </cell>
          <cell r="D1733">
            <v>0</v>
          </cell>
          <cell r="J1733">
            <v>0</v>
          </cell>
          <cell r="L1733">
            <v>0</v>
          </cell>
          <cell r="M1733">
            <v>0</v>
          </cell>
          <cell r="N1733" t="str">
            <v/>
          </cell>
        </row>
        <row r="1734">
          <cell r="A1734" t="str">
            <v>Поступление товаров и услуг 00000010822 от 11.03.2026 23:59:59</v>
          </cell>
          <cell r="D1734">
            <v>0</v>
          </cell>
          <cell r="J1734">
            <v>0</v>
          </cell>
          <cell r="L1734">
            <v>0</v>
          </cell>
          <cell r="M1734">
            <v>0</v>
          </cell>
          <cell r="N1734" t="str">
            <v/>
          </cell>
        </row>
        <row r="1735">
          <cell r="A1735" t="str">
            <v>Поступление товаров и услуг 00000010813 от 11.03.2026 23:59:59</v>
          </cell>
          <cell r="D1735">
            <v>0</v>
          </cell>
          <cell r="J1735">
            <v>0</v>
          </cell>
          <cell r="L1735">
            <v>0</v>
          </cell>
          <cell r="M1735">
            <v>0</v>
          </cell>
          <cell r="N1735" t="str">
            <v/>
          </cell>
        </row>
        <row r="1736">
          <cell r="A1736" t="str">
            <v>Поступление товаров и услуг 00000010804 от 10.03.2026 23:59:59</v>
          </cell>
          <cell r="D1736">
            <v>0</v>
          </cell>
          <cell r="J1736">
            <v>0</v>
          </cell>
          <cell r="L1736">
            <v>0</v>
          </cell>
          <cell r="M1736">
            <v>0</v>
          </cell>
          <cell r="N1736" t="str">
            <v/>
          </cell>
        </row>
        <row r="1737">
          <cell r="A1737" t="str">
            <v>Поступление товаров и услуг 00000010657 от 08.03.2026 23:59:59</v>
          </cell>
          <cell r="D1737">
            <v>0</v>
          </cell>
          <cell r="J1737">
            <v>0</v>
          </cell>
          <cell r="L1737">
            <v>0</v>
          </cell>
          <cell r="M1737">
            <v>0</v>
          </cell>
          <cell r="N1737" t="str">
            <v/>
          </cell>
        </row>
        <row r="1738">
          <cell r="A1738" t="str">
            <v>Поступление товаров и услуг 00000010655 от 08.03.2026 23:59:59</v>
          </cell>
          <cell r="D1738">
            <v>0</v>
          </cell>
          <cell r="J1738">
            <v>0</v>
          </cell>
          <cell r="L1738">
            <v>0</v>
          </cell>
          <cell r="M1738">
            <v>0</v>
          </cell>
          <cell r="N1738" t="str">
            <v/>
          </cell>
        </row>
        <row r="1739">
          <cell r="A1739" t="str">
            <v>Поступление товаров и услуг 00000009084 от 03.03.2026 23:59:59</v>
          </cell>
          <cell r="D1739">
            <v>0</v>
          </cell>
          <cell r="J1739">
            <v>0</v>
          </cell>
          <cell r="L1739">
            <v>0</v>
          </cell>
          <cell r="M1739">
            <v>0</v>
          </cell>
          <cell r="N1739" t="str">
            <v/>
          </cell>
        </row>
        <row r="1740">
          <cell r="A1740" t="str">
            <v>Поступление товаров и услуг 00000009073 от 03.03.2026 23:59:59</v>
          </cell>
          <cell r="D1740">
            <v>0</v>
          </cell>
          <cell r="J1740">
            <v>0</v>
          </cell>
          <cell r="L1740">
            <v>0</v>
          </cell>
          <cell r="M1740">
            <v>0</v>
          </cell>
          <cell r="N1740" t="str">
            <v/>
          </cell>
        </row>
        <row r="1741">
          <cell r="A1741" t="str">
            <v>Поступление товаров и услуг 00000014246 от 02.04.2026 23:59:59</v>
          </cell>
          <cell r="D1741">
            <v>0</v>
          </cell>
          <cell r="J1741">
            <v>0</v>
          </cell>
          <cell r="L1741">
            <v>0</v>
          </cell>
          <cell r="M1741">
            <v>0</v>
          </cell>
          <cell r="N1741" t="str">
            <v/>
          </cell>
        </row>
        <row r="1742">
          <cell r="A1742" t="str">
            <v>КРУГ В1-IV-КД 20х(710х7) ГОСТ 2590-2006/20 2ГП-УЗ2 ГОСТ 1050-2013</v>
          </cell>
          <cell r="B1742" t="str">
            <v>КРУГ 20 ст 20</v>
          </cell>
          <cell r="C1742" t="str">
            <v>т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2.8000000000000001E-2</v>
          </cell>
          <cell r="J1742">
            <v>2.8000000000000001E-2</v>
          </cell>
          <cell r="K1742">
            <v>28009.821428571428</v>
          </cell>
          <cell r="L1742">
            <v>941.12999999999988</v>
          </cell>
          <cell r="M1742">
            <v>0.04</v>
          </cell>
          <cell r="N1742" t="str">
            <v>НХ</v>
          </cell>
        </row>
        <row r="1743">
          <cell r="A1743" t="str">
            <v>КРУГ В1-IV-КД 210х(2420х2) ГОСТ 2590-2006/40ХФА 2ГП-УЗ2 ГОСТ 4543-2016</v>
          </cell>
          <cell r="B1743" t="str">
            <v>КРУГ 2420 ст 40ХФА</v>
          </cell>
          <cell r="C1743" t="str">
            <v>т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2.9769999999999999</v>
          </cell>
          <cell r="J1743">
            <v>2.9769999999999999</v>
          </cell>
          <cell r="K1743">
            <v>74583.333333333343</v>
          </cell>
          <cell r="L1743">
            <v>266441.5</v>
          </cell>
          <cell r="M1743">
            <v>0</v>
          </cell>
          <cell r="N1743" t="str">
            <v>НХ</v>
          </cell>
        </row>
        <row r="1744">
          <cell r="A1744" t="str">
            <v>КРУГ В1-IV-КД 250х(590х10) ГОСТ 2590-2006/09Г2С 2ГП-УЗ2 ГОСТ 19281-2014</v>
          </cell>
          <cell r="B1744" t="str">
            <v>КРУГ 250 ст 09Г2С</v>
          </cell>
          <cell r="C1744" t="str">
            <v>т</v>
          </cell>
          <cell r="D1744">
            <v>0</v>
          </cell>
          <cell r="E1744">
            <v>0</v>
          </cell>
          <cell r="F1744">
            <v>1.85</v>
          </cell>
          <cell r="G1744">
            <v>0</v>
          </cell>
          <cell r="H1744">
            <v>0</v>
          </cell>
          <cell r="I1744">
            <v>0</v>
          </cell>
          <cell r="J1744">
            <v>1.85</v>
          </cell>
          <cell r="K1744">
            <v>75000</v>
          </cell>
          <cell r="L1744">
            <v>166500</v>
          </cell>
          <cell r="M1744">
            <v>37.700000000000003</v>
          </cell>
          <cell r="N1744" t="str">
            <v>НХ</v>
          </cell>
        </row>
        <row r="1745">
          <cell r="A1745" t="str">
            <v>Поступление товаров и услуг 00000035625 от 08.07.2025 23:59:59</v>
          </cell>
          <cell r="D1745">
            <v>0</v>
          </cell>
          <cell r="J1745">
            <v>0</v>
          </cell>
          <cell r="L1745">
            <v>0</v>
          </cell>
          <cell r="M1745">
            <v>0</v>
          </cell>
          <cell r="N1745" t="str">
            <v/>
          </cell>
        </row>
        <row r="1746">
          <cell r="A1746" t="str">
            <v>КРУГ В1-IV-КД 32х2560 ГОСТ 2590-2006/40 2ГП-М1 ГОСТ 1050-2013</v>
          </cell>
          <cell r="B1746" t="str">
            <v>КРУГ 32 ст 40</v>
          </cell>
          <cell r="C1746" t="str">
            <v>т</v>
          </cell>
          <cell r="D1746">
            <v>0</v>
          </cell>
          <cell r="E1746">
            <v>0.16500000000000001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0.16500000000000001</v>
          </cell>
          <cell r="K1746">
            <v>109455</v>
          </cell>
          <cell r="L1746">
            <v>21672.09</v>
          </cell>
          <cell r="M1746">
            <v>0.17</v>
          </cell>
          <cell r="N1746" t="str">
            <v>ГОЗ</v>
          </cell>
        </row>
        <row r="1747">
          <cell r="A1747" t="str">
            <v>Поступление товаров и услуг 00000058926 от 15.12.2025 23:59:59</v>
          </cell>
          <cell r="D1747">
            <v>0</v>
          </cell>
          <cell r="J1747">
            <v>0</v>
          </cell>
          <cell r="L1747">
            <v>0</v>
          </cell>
          <cell r="M1747">
            <v>0</v>
          </cell>
          <cell r="N1747" t="str">
            <v/>
          </cell>
        </row>
        <row r="1748">
          <cell r="A1748" t="str">
            <v>КРУГ В1-IV-КД 42х(1085х5) ГОСТ 2590-2006/14Х17Н2 ГОСТ 5949-2018</v>
          </cell>
          <cell r="B1748" t="str">
            <v>КРУГ 42 ст 14Х17Н2</v>
          </cell>
          <cell r="C1748" t="str">
            <v>т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0.58399999999999996</v>
          </cell>
          <cell r="I1748">
            <v>0</v>
          </cell>
          <cell r="J1748">
            <v>0.58399999999999996</v>
          </cell>
          <cell r="K1748">
            <v>265833.33333333337</v>
          </cell>
          <cell r="L1748">
            <v>186296.00000000003</v>
          </cell>
          <cell r="M1748">
            <v>0</v>
          </cell>
          <cell r="N1748" t="str">
            <v>НХ</v>
          </cell>
        </row>
        <row r="1749">
          <cell r="A1749" t="str">
            <v>Поступление товаров и услуг 00000039386 от 22.06.2024 23:59:59</v>
          </cell>
          <cell r="D1749">
            <v>0</v>
          </cell>
          <cell r="J1749">
            <v>0</v>
          </cell>
          <cell r="L1749">
            <v>0</v>
          </cell>
          <cell r="M1749">
            <v>0</v>
          </cell>
          <cell r="N1749" t="str">
            <v/>
          </cell>
        </row>
        <row r="1750">
          <cell r="A1750" t="str">
            <v>КРУГ В1-IV-КД 42х(1190х5) ГОСТ 2590-2006/40 2ГП-М1-ТВ1-УЗ2 ГОСТ 1050-2013</v>
          </cell>
          <cell r="B1750" t="str">
            <v>КРУГ 42 ст 40</v>
          </cell>
          <cell r="C1750" t="str">
            <v>т</v>
          </cell>
          <cell r="D1750">
            <v>0</v>
          </cell>
          <cell r="E1750">
            <v>3.8679999999999999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3.8679999999999999</v>
          </cell>
          <cell r="K1750">
            <v>77405.420544639783</v>
          </cell>
          <cell r="L1750">
            <v>359285</v>
          </cell>
          <cell r="M1750">
            <v>70.98</v>
          </cell>
          <cell r="N1750" t="str">
            <v>ГОЗ</v>
          </cell>
        </row>
        <row r="1751">
          <cell r="A1751" t="str">
            <v>Поступление товаров и услуг 00000059236 от 20.12.2025 23:59:59</v>
          </cell>
          <cell r="D1751">
            <v>0</v>
          </cell>
          <cell r="J1751">
            <v>0</v>
          </cell>
          <cell r="L1751">
            <v>0</v>
          </cell>
          <cell r="M1751">
            <v>0</v>
          </cell>
          <cell r="N1751" t="str">
            <v/>
          </cell>
        </row>
        <row r="1752">
          <cell r="A1752" t="str">
            <v>КРУГ В1-IV-КД 42х(355х16) ГОСТ 2590-2006/40Х 2ГП-УЗ2 ГОСТ 4543-2016</v>
          </cell>
          <cell r="C1752" t="str">
            <v>т</v>
          </cell>
          <cell r="D1752">
            <v>1E-3</v>
          </cell>
          <cell r="E1752">
            <v>8.8290000000000006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8.83</v>
          </cell>
          <cell r="K1752">
            <v>35236.44205360514</v>
          </cell>
          <cell r="L1752">
            <v>373323.05626953574</v>
          </cell>
          <cell r="M1752">
            <v>0.08</v>
          </cell>
          <cell r="N1752" t="str">
            <v>НХ</v>
          </cell>
        </row>
        <row r="1753">
          <cell r="A1753" t="str">
            <v>Комплектация номенклатуры 00000002279 от 31.03.2026 23:59:58</v>
          </cell>
          <cell r="D1753">
            <v>0</v>
          </cell>
          <cell r="J1753">
            <v>0</v>
          </cell>
          <cell r="L1753">
            <v>0</v>
          </cell>
          <cell r="M1753">
            <v>0</v>
          </cell>
          <cell r="N1753" t="str">
            <v/>
          </cell>
        </row>
        <row r="1754">
          <cell r="A1754" t="str">
            <v>Поступление товаров и услуг 00000009957 от 02.03.2026 23:59:59</v>
          </cell>
          <cell r="D1754">
            <v>0</v>
          </cell>
          <cell r="J1754">
            <v>0</v>
          </cell>
          <cell r="L1754">
            <v>0</v>
          </cell>
          <cell r="M1754">
            <v>0</v>
          </cell>
          <cell r="N1754" t="str">
            <v/>
          </cell>
        </row>
        <row r="1755">
          <cell r="A1755" t="str">
            <v>КРУГ В1-IV-КД 42х(355х17) ГОСТ 2590-2006/40Х 2ГП-УЗ2 ГОСТ 4543-2016</v>
          </cell>
          <cell r="C1755" t="str">
            <v>т</v>
          </cell>
          <cell r="D1755">
            <v>1E-3</v>
          </cell>
          <cell r="E1755">
            <v>5.8789999999999996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5.88</v>
          </cell>
          <cell r="K1755">
            <v>35236.437074829933</v>
          </cell>
          <cell r="L1755">
            <v>248586.01627551019</v>
          </cell>
          <cell r="M1755">
            <v>23.16</v>
          </cell>
          <cell r="N1755" t="str">
            <v>НХ</v>
          </cell>
        </row>
        <row r="1756">
          <cell r="A1756" t="str">
            <v>Комплектация номенклатуры 00000002280 от 31.03.2026 23:59:58</v>
          </cell>
          <cell r="D1756">
            <v>0</v>
          </cell>
          <cell r="J1756">
            <v>0</v>
          </cell>
          <cell r="L1756">
            <v>0</v>
          </cell>
          <cell r="M1756">
            <v>0</v>
          </cell>
          <cell r="N1756" t="str">
            <v/>
          </cell>
        </row>
        <row r="1757">
          <cell r="A1757" t="str">
            <v>Поступление товаров и услуг 00000009957 от 02.03.2026 23:59:59</v>
          </cell>
          <cell r="D1757">
            <v>0</v>
          </cell>
          <cell r="J1757">
            <v>0</v>
          </cell>
          <cell r="L1757">
            <v>0</v>
          </cell>
          <cell r="M1757">
            <v>0</v>
          </cell>
          <cell r="N1757" t="str">
            <v/>
          </cell>
        </row>
        <row r="1758">
          <cell r="A1758" t="str">
            <v>КРУГ В1-IV-КД 42х(490х12) ГОСТ 2590-2006/40Х 2ГП-УЗ2 ГОСТ 4543-2016</v>
          </cell>
          <cell r="C1758" t="str">
            <v>т</v>
          </cell>
          <cell r="D1758">
            <v>1E-3</v>
          </cell>
          <cell r="E1758">
            <v>1.7090000000000001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1.71</v>
          </cell>
          <cell r="K1758">
            <v>35236.408382066285</v>
          </cell>
          <cell r="L1758">
            <v>72262.826309941534</v>
          </cell>
          <cell r="M1758">
            <v>64.55</v>
          </cell>
          <cell r="N1758" t="str">
            <v>НХ</v>
          </cell>
        </row>
        <row r="1759">
          <cell r="A1759" t="str">
            <v>Комплектация номенклатуры 00000002276 от 31.03.2026 23:59:58</v>
          </cell>
          <cell r="D1759">
            <v>0</v>
          </cell>
          <cell r="J1759">
            <v>0</v>
          </cell>
          <cell r="L1759">
            <v>0</v>
          </cell>
          <cell r="M1759">
            <v>0</v>
          </cell>
          <cell r="N1759" t="str">
            <v/>
          </cell>
        </row>
        <row r="1760">
          <cell r="A1760" t="str">
            <v>Поступление товаров и услуг 00000009957 от 02.03.2026 23:59:59</v>
          </cell>
          <cell r="D1760">
            <v>0</v>
          </cell>
          <cell r="J1760">
            <v>0</v>
          </cell>
          <cell r="L1760">
            <v>0</v>
          </cell>
          <cell r="M1760">
            <v>0</v>
          </cell>
          <cell r="N1760" t="str">
            <v/>
          </cell>
        </row>
        <row r="1761">
          <cell r="A1761" t="str">
            <v>КРУГ В1-IV-КД 42х(705х8) ГОСТ 2590-2006/40Х 2ГП-УЗ2 ГОСТ 4543-2016</v>
          </cell>
          <cell r="C1761" t="str">
            <v>т</v>
          </cell>
          <cell r="D1761">
            <v>2E-3</v>
          </cell>
          <cell r="E1761">
            <v>25.286000000000001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25.288</v>
          </cell>
          <cell r="K1761">
            <v>35236.44053833175</v>
          </cell>
          <cell r="L1761">
            <v>1069186.3625427079</v>
          </cell>
          <cell r="M1761">
            <v>5.52</v>
          </cell>
          <cell r="N1761" t="str">
            <v>НХ</v>
          </cell>
        </row>
        <row r="1762">
          <cell r="A1762" t="str">
            <v>Комплектация номенклатуры 00000002278 от 31.03.2026 23:59:58</v>
          </cell>
          <cell r="D1762">
            <v>0</v>
          </cell>
          <cell r="J1762">
            <v>0</v>
          </cell>
          <cell r="L1762">
            <v>0</v>
          </cell>
          <cell r="M1762">
            <v>0</v>
          </cell>
          <cell r="N1762" t="str">
            <v/>
          </cell>
        </row>
        <row r="1763">
          <cell r="A1763" t="str">
            <v>Комплектация номенклатуры 00000002277 от 31.03.2026 23:59:58</v>
          </cell>
          <cell r="D1763">
            <v>0</v>
          </cell>
          <cell r="J1763">
            <v>0</v>
          </cell>
          <cell r="L1763">
            <v>0</v>
          </cell>
          <cell r="M1763">
            <v>0</v>
          </cell>
          <cell r="N1763" t="str">
            <v/>
          </cell>
        </row>
        <row r="1764">
          <cell r="A1764" t="str">
            <v>Поступление товаров и услуг 00000009957 от 02.03.2026 23:59:59</v>
          </cell>
          <cell r="D1764">
            <v>0</v>
          </cell>
          <cell r="J1764">
            <v>0</v>
          </cell>
          <cell r="L1764">
            <v>0</v>
          </cell>
          <cell r="M1764">
            <v>0</v>
          </cell>
          <cell r="N1764" t="str">
            <v/>
          </cell>
        </row>
        <row r="1765">
          <cell r="A1765" t="str">
            <v>КРУГ В1-IV-КД 45х3770 ГОСТ 2590-2006/38ХН3МФА Ш-2ГП-КМС1-ТО ГОСТ 4543-2016</v>
          </cell>
          <cell r="B1765" t="str">
            <v>КРУГ 45 ст 38ХН3МФА</v>
          </cell>
          <cell r="C1765" t="str">
            <v>т</v>
          </cell>
          <cell r="D1765">
            <v>0</v>
          </cell>
          <cell r="E1765">
            <v>3.5000000000000003E-2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3.5000000000000003E-2</v>
          </cell>
          <cell r="K1765">
            <v>184605.47619047618</v>
          </cell>
          <cell r="L1765">
            <v>7753.4299999999994</v>
          </cell>
          <cell r="M1765">
            <v>0.33</v>
          </cell>
          <cell r="N1765" t="str">
            <v>ГОЗ</v>
          </cell>
        </row>
        <row r="1766">
          <cell r="A1766" t="str">
            <v>Поступление товаров и услуг 00000007764 от 17.02.2026 23:59:59</v>
          </cell>
          <cell r="D1766">
            <v>0</v>
          </cell>
          <cell r="J1766">
            <v>0</v>
          </cell>
          <cell r="L1766">
            <v>0</v>
          </cell>
          <cell r="M1766">
            <v>0</v>
          </cell>
          <cell r="N1766" t="str">
            <v/>
          </cell>
        </row>
        <row r="1767">
          <cell r="A1767" t="str">
            <v>КРУГ В1-IV-КД 50х(1250х4) ГОСТ 2590-2006/18ХГТ 1ГП-УЗ2 ГОСТ 4543-2016</v>
          </cell>
          <cell r="B1767" t="str">
            <v>КРУГ 50 ст 18ХГТ</v>
          </cell>
          <cell r="C1767" t="str">
            <v>т</v>
          </cell>
          <cell r="D1767">
            <v>0</v>
          </cell>
          <cell r="E1767">
            <v>0</v>
          </cell>
          <cell r="F1767">
            <v>5.0579999999999998</v>
          </cell>
          <cell r="G1767">
            <v>0</v>
          </cell>
          <cell r="H1767">
            <v>0</v>
          </cell>
          <cell r="I1767">
            <v>0</v>
          </cell>
          <cell r="J1767">
            <v>5.0579999999999998</v>
          </cell>
          <cell r="K1767">
            <v>74373.395281402409</v>
          </cell>
          <cell r="L1767">
            <v>451416.76</v>
          </cell>
          <cell r="M1767">
            <v>0</v>
          </cell>
          <cell r="N1767" t="str">
            <v>ГОЗ</v>
          </cell>
        </row>
        <row r="1768">
          <cell r="A1768" t="str">
            <v>Комплектация номенклатуры 00000006394 от 31.07.2025 23:59:58</v>
          </cell>
          <cell r="D1768">
            <v>0</v>
          </cell>
          <cell r="J1768">
            <v>0</v>
          </cell>
          <cell r="L1768">
            <v>0</v>
          </cell>
          <cell r="M1768">
            <v>0</v>
          </cell>
          <cell r="N1768" t="str">
            <v/>
          </cell>
        </row>
        <row r="1769">
          <cell r="A1769" t="str">
            <v>Поступление товаров и услуг 00000033756 от 12.07.2025 23:59:59</v>
          </cell>
          <cell r="D1769">
            <v>0</v>
          </cell>
          <cell r="J1769">
            <v>0</v>
          </cell>
          <cell r="L1769">
            <v>0</v>
          </cell>
          <cell r="M1769">
            <v>0</v>
          </cell>
          <cell r="N1769" t="str">
            <v/>
          </cell>
        </row>
        <row r="1770">
          <cell r="A1770" t="str">
            <v>Поступление товаров и услуг 00000033731 от 12.07.2025 23:59:59</v>
          </cell>
          <cell r="D1770">
            <v>0</v>
          </cell>
          <cell r="J1770">
            <v>0</v>
          </cell>
          <cell r="L1770">
            <v>0</v>
          </cell>
          <cell r="M1770">
            <v>0</v>
          </cell>
          <cell r="N1770" t="str">
            <v/>
          </cell>
        </row>
        <row r="1771">
          <cell r="A1771" t="str">
            <v>Поступление товаров и услуг 00000018340 от 23.04.2026 23:59:59</v>
          </cell>
          <cell r="D1771" t="e">
            <v>#N/A</v>
          </cell>
          <cell r="J1771" t="e">
            <v>#N/A</v>
          </cell>
          <cell r="L1771">
            <v>0</v>
          </cell>
          <cell r="M1771">
            <v>0</v>
          </cell>
          <cell r="N1771" t="str">
            <v/>
          </cell>
        </row>
        <row r="1772">
          <cell r="A1772" t="str">
            <v>КРУГ В1-IV-КД 50х(1335х4) ГОСТ 2590-2006/38ХГСА 1ГП-УЗ2-C=(0,37-0,42)% ТУ 14-1-184-2009</v>
          </cell>
          <cell r="B1772" t="str">
            <v>КРУГ 50 ст 38ХГСА</v>
          </cell>
          <cell r="C1772" t="str">
            <v>т</v>
          </cell>
          <cell r="D1772">
            <v>0</v>
          </cell>
          <cell r="E1772">
            <v>0</v>
          </cell>
          <cell r="F1772">
            <v>11.91</v>
          </cell>
          <cell r="G1772">
            <v>0</v>
          </cell>
          <cell r="H1772">
            <v>0</v>
          </cell>
          <cell r="I1772">
            <v>0</v>
          </cell>
          <cell r="J1772">
            <v>11.91</v>
          </cell>
          <cell r="K1772">
            <v>73897.85894206549</v>
          </cell>
          <cell r="L1772">
            <v>1056148.2</v>
          </cell>
          <cell r="M1772">
            <v>37.380000000000003</v>
          </cell>
          <cell r="N1772" t="str">
            <v>ГОЗ</v>
          </cell>
        </row>
        <row r="1773">
          <cell r="A1773" t="str">
            <v>Комплектация номенклатуры 00000009312 от 30.11.2025 23:59:58</v>
          </cell>
          <cell r="D1773">
            <v>0</v>
          </cell>
          <cell r="J1773">
            <v>0</v>
          </cell>
          <cell r="L1773">
            <v>0</v>
          </cell>
          <cell r="M1773">
            <v>0</v>
          </cell>
          <cell r="N1773" t="str">
            <v/>
          </cell>
        </row>
        <row r="1774">
          <cell r="A1774" t="str">
            <v>Комплектация номенклатуры 00000009311 от 30.11.2025 23:59:58</v>
          </cell>
          <cell r="D1774">
            <v>0</v>
          </cell>
          <cell r="J1774">
            <v>0</v>
          </cell>
          <cell r="L1774">
            <v>0</v>
          </cell>
          <cell r="M1774">
            <v>0</v>
          </cell>
          <cell r="N1774" t="str">
            <v/>
          </cell>
        </row>
        <row r="1775">
          <cell r="A1775" t="str">
            <v>Поступление товаров и услуг 00000052462 от 09.11.2025 23:59:59</v>
          </cell>
          <cell r="D1775">
            <v>0</v>
          </cell>
          <cell r="J1775">
            <v>0</v>
          </cell>
          <cell r="L1775">
            <v>0</v>
          </cell>
          <cell r="M1775">
            <v>0</v>
          </cell>
          <cell r="N1775" t="str">
            <v/>
          </cell>
        </row>
        <row r="1776">
          <cell r="A1776" t="str">
            <v>Поступление товаров и услуг 00000054786 от 04.11.2025 23:59:59</v>
          </cell>
          <cell r="D1776">
            <v>0</v>
          </cell>
          <cell r="J1776">
            <v>0</v>
          </cell>
          <cell r="L1776">
            <v>0</v>
          </cell>
          <cell r="M1776">
            <v>0</v>
          </cell>
          <cell r="N1776" t="str">
            <v/>
          </cell>
        </row>
        <row r="1777">
          <cell r="A1777" t="str">
            <v>Комплектация номенклатуры 00000007367 от 31.08.2025 23:59:58</v>
          </cell>
          <cell r="D1777">
            <v>0</v>
          </cell>
          <cell r="J1777">
            <v>0</v>
          </cell>
          <cell r="L1777">
            <v>0</v>
          </cell>
          <cell r="M1777">
            <v>0</v>
          </cell>
          <cell r="N1777" t="str">
            <v/>
          </cell>
        </row>
        <row r="1778">
          <cell r="A1778" t="str">
            <v>Поступление товаров и услуг 00000039729 от 19.08.2025 15:30:51</v>
          </cell>
          <cell r="D1778">
            <v>0</v>
          </cell>
          <cell r="J1778">
            <v>0</v>
          </cell>
          <cell r="L1778">
            <v>0</v>
          </cell>
          <cell r="M1778">
            <v>0</v>
          </cell>
          <cell r="N1778" t="str">
            <v/>
          </cell>
        </row>
        <row r="1779">
          <cell r="A1779" t="str">
            <v>Поступление товаров и услуг 00000033777 от 10.07.2025 23:59:59</v>
          </cell>
          <cell r="D1779">
            <v>0</v>
          </cell>
          <cell r="J1779">
            <v>0</v>
          </cell>
          <cell r="L1779">
            <v>0</v>
          </cell>
          <cell r="M1779">
            <v>0</v>
          </cell>
          <cell r="N1779" t="str">
            <v/>
          </cell>
        </row>
        <row r="1780">
          <cell r="A1780" t="str">
            <v>Комплектация номенклатуры 00000003421 от 30.04.2026 23:59:58</v>
          </cell>
          <cell r="D1780">
            <v>0</v>
          </cell>
          <cell r="J1780">
            <v>0</v>
          </cell>
          <cell r="L1780">
            <v>0</v>
          </cell>
          <cell r="M1780">
            <v>0</v>
          </cell>
          <cell r="N1780" t="str">
            <v/>
          </cell>
        </row>
        <row r="1781">
          <cell r="A1781" t="str">
            <v>Комплектация номенклатуры 00000003420 от 30.04.2026 23:59:58</v>
          </cell>
          <cell r="D1781">
            <v>0</v>
          </cell>
          <cell r="J1781">
            <v>0</v>
          </cell>
          <cell r="L1781">
            <v>0</v>
          </cell>
          <cell r="M1781">
            <v>0</v>
          </cell>
          <cell r="N1781" t="str">
            <v/>
          </cell>
        </row>
        <row r="1782">
          <cell r="A1782" t="str">
            <v>Комплектация номенклатуры 00000003419 от 30.04.2026 23:59:58</v>
          </cell>
          <cell r="D1782">
            <v>0</v>
          </cell>
          <cell r="J1782">
            <v>0</v>
          </cell>
          <cell r="L1782">
            <v>0</v>
          </cell>
          <cell r="M1782">
            <v>0</v>
          </cell>
          <cell r="N1782" t="str">
            <v/>
          </cell>
        </row>
        <row r="1783">
          <cell r="A1783" t="str">
            <v>Поступление товаров и услуг 00000015652 от 11.04.2026 23:59:59</v>
          </cell>
          <cell r="D1783">
            <v>0</v>
          </cell>
          <cell r="J1783">
            <v>0</v>
          </cell>
          <cell r="L1783">
            <v>0</v>
          </cell>
          <cell r="M1783">
            <v>0</v>
          </cell>
          <cell r="N1783" t="str">
            <v/>
          </cell>
        </row>
        <row r="1784">
          <cell r="A1784" t="str">
            <v>Комплектация номенклатуры 00000002240 от 31.03.2026 23:59:58</v>
          </cell>
          <cell r="D1784">
            <v>0</v>
          </cell>
          <cell r="J1784">
            <v>0</v>
          </cell>
          <cell r="L1784">
            <v>0</v>
          </cell>
          <cell r="M1784">
            <v>0</v>
          </cell>
          <cell r="N1784" t="str">
            <v/>
          </cell>
        </row>
        <row r="1785">
          <cell r="A1785" t="str">
            <v>Комплектация номенклатуры 00000002239 от 31.03.2026 23:59:58</v>
          </cell>
          <cell r="D1785">
            <v>0</v>
          </cell>
          <cell r="J1785">
            <v>0</v>
          </cell>
          <cell r="L1785">
            <v>0</v>
          </cell>
          <cell r="M1785">
            <v>0</v>
          </cell>
          <cell r="N1785" t="str">
            <v/>
          </cell>
        </row>
        <row r="1786">
          <cell r="A1786" t="str">
            <v>Поступление товаров и услуг 00000013060 от 15.03.2026 23:59:59</v>
          </cell>
          <cell r="D1786">
            <v>0</v>
          </cell>
          <cell r="J1786">
            <v>0</v>
          </cell>
          <cell r="L1786">
            <v>0</v>
          </cell>
          <cell r="M1786">
            <v>0</v>
          </cell>
          <cell r="N1786" t="str">
            <v/>
          </cell>
        </row>
        <row r="1787">
          <cell r="A1787" t="str">
            <v>Поступление товаров и услуг 00000010499 от 07.03.2026 23:59:59</v>
          </cell>
          <cell r="D1787">
            <v>0</v>
          </cell>
          <cell r="J1787">
            <v>0</v>
          </cell>
          <cell r="L1787">
            <v>0</v>
          </cell>
          <cell r="M1787">
            <v>0</v>
          </cell>
          <cell r="N1787" t="str">
            <v/>
          </cell>
        </row>
        <row r="1788">
          <cell r="A1788" t="str">
            <v>Комплектация номенклатуры 00000003092 от 01.04.2026 9:04:26</v>
          </cell>
          <cell r="D1788" t="e">
            <v>#N/A</v>
          </cell>
          <cell r="J1788" t="e">
            <v>#N/A</v>
          </cell>
          <cell r="L1788">
            <v>0</v>
          </cell>
          <cell r="M1788">
            <v>0</v>
          </cell>
          <cell r="N1788" t="str">
            <v/>
          </cell>
        </row>
        <row r="1789">
          <cell r="A1789" t="str">
            <v>Комплектация номенклатуры 00000002260 от 31.03.2026 23:59:58</v>
          </cell>
          <cell r="D1789">
            <v>0</v>
          </cell>
          <cell r="J1789">
            <v>0</v>
          </cell>
          <cell r="L1789">
            <v>0</v>
          </cell>
          <cell r="M1789">
            <v>0</v>
          </cell>
          <cell r="N1789" t="str">
            <v/>
          </cell>
        </row>
        <row r="1790">
          <cell r="A1790" t="str">
            <v>Поступление товаров и услуг 00000013057 от 15.03.2026 23:59:59</v>
          </cell>
          <cell r="D1790">
            <v>0</v>
          </cell>
          <cell r="J1790">
            <v>0</v>
          </cell>
          <cell r="L1790">
            <v>0</v>
          </cell>
          <cell r="M1790">
            <v>0</v>
          </cell>
          <cell r="N1790" t="str">
            <v/>
          </cell>
        </row>
        <row r="1791">
          <cell r="A1791" t="str">
            <v>КРУГ В1-IV-КД 58х(2600х2) ГОСТ 2590-2006/45ХН2МФА 2ГП-УЗ2 ГОСТ 4543-2016</v>
          </cell>
          <cell r="B1791" t="str">
            <v>КРУГ 58 ст 45ХН2МФА</v>
          </cell>
          <cell r="C1791" t="str">
            <v>т</v>
          </cell>
          <cell r="D1791">
            <v>3.6379999999999999</v>
          </cell>
          <cell r="E1791">
            <v>0</v>
          </cell>
          <cell r="F1791">
            <v>23.57</v>
          </cell>
          <cell r="G1791">
            <v>0</v>
          </cell>
          <cell r="H1791">
            <v>0</v>
          </cell>
          <cell r="I1791">
            <v>0</v>
          </cell>
          <cell r="J1791">
            <v>27.207999999999998</v>
          </cell>
          <cell r="K1791">
            <v>99320.819550622371</v>
          </cell>
          <cell r="L1791">
            <v>2809190.060169803</v>
          </cell>
          <cell r="M1791">
            <v>58</v>
          </cell>
          <cell r="N1791" t="str">
            <v>НХ</v>
          </cell>
        </row>
        <row r="1792">
          <cell r="A1792" t="str">
            <v>Перемещение товаров 00000035774 от 03.04.2026 10:00:00</v>
          </cell>
          <cell r="D1792">
            <v>0</v>
          </cell>
          <cell r="J1792">
            <v>0</v>
          </cell>
          <cell r="L1792">
            <v>0</v>
          </cell>
          <cell r="M1792">
            <v>0</v>
          </cell>
          <cell r="N1792" t="str">
            <v/>
          </cell>
        </row>
        <row r="1793">
          <cell r="A1793" t="str">
            <v>Перемещение товаров 00000032929 от 01.04.2026 9:01:59</v>
          </cell>
          <cell r="D1793">
            <v>0</v>
          </cell>
          <cell r="J1793">
            <v>0</v>
          </cell>
          <cell r="L1793">
            <v>0</v>
          </cell>
          <cell r="M1793">
            <v>0</v>
          </cell>
          <cell r="N1793" t="str">
            <v/>
          </cell>
        </row>
        <row r="1794">
          <cell r="A1794" t="str">
            <v>Комплектация номенклатуры 00000007907 от 30.09.2025 23:59:58</v>
          </cell>
          <cell r="D1794">
            <v>0</v>
          </cell>
          <cell r="J1794">
            <v>0</v>
          </cell>
          <cell r="L1794">
            <v>0</v>
          </cell>
          <cell r="M1794">
            <v>0</v>
          </cell>
          <cell r="N1794" t="str">
            <v/>
          </cell>
        </row>
        <row r="1795">
          <cell r="A1795" t="str">
            <v>Комплектация номенклатуры 00000007906 от 30.09.2025 23:59:58</v>
          </cell>
          <cell r="D1795">
            <v>0</v>
          </cell>
          <cell r="J1795">
            <v>0</v>
          </cell>
          <cell r="L1795">
            <v>0</v>
          </cell>
          <cell r="M1795">
            <v>0</v>
          </cell>
          <cell r="N1795" t="str">
            <v/>
          </cell>
        </row>
        <row r="1796">
          <cell r="A1796" t="str">
            <v>Поступление товаров и услуг 00000043812 от 14.09.2025 23:59:59</v>
          </cell>
          <cell r="D1796">
            <v>0</v>
          </cell>
          <cell r="J1796">
            <v>0</v>
          </cell>
          <cell r="L1796">
            <v>0</v>
          </cell>
          <cell r="M1796">
            <v>0</v>
          </cell>
          <cell r="N1796" t="str">
            <v/>
          </cell>
        </row>
        <row r="1797">
          <cell r="A1797" t="str">
            <v>Поступление товаров и услуг 00000043706 от 12.09.2025 23:59:59</v>
          </cell>
          <cell r="D1797">
            <v>0</v>
          </cell>
          <cell r="J1797">
            <v>0</v>
          </cell>
          <cell r="L1797">
            <v>0</v>
          </cell>
          <cell r="M1797">
            <v>0</v>
          </cell>
          <cell r="N1797" t="str">
            <v/>
          </cell>
        </row>
        <row r="1798">
          <cell r="A1798" t="str">
            <v>Поступление товаров и услуг 00000038721 от 11.08.2025 23:59:59</v>
          </cell>
          <cell r="D1798">
            <v>0</v>
          </cell>
          <cell r="J1798">
            <v>0</v>
          </cell>
          <cell r="L1798">
            <v>0</v>
          </cell>
          <cell r="M1798">
            <v>0</v>
          </cell>
          <cell r="N1798" t="str">
            <v/>
          </cell>
        </row>
        <row r="1799">
          <cell r="A1799" t="str">
            <v>Комплектация номенклатуры 00000006393 от 31.07.2025 23:59:58</v>
          </cell>
          <cell r="D1799">
            <v>0</v>
          </cell>
          <cell r="J1799">
            <v>0</v>
          </cell>
          <cell r="L1799">
            <v>0</v>
          </cell>
          <cell r="M1799">
            <v>0</v>
          </cell>
          <cell r="N1799" t="str">
            <v/>
          </cell>
        </row>
        <row r="1800">
          <cell r="A1800" t="str">
            <v>Комплектация номенклатуры 00000006392 от 31.07.2025 23:59:58</v>
          </cell>
          <cell r="D1800">
            <v>0</v>
          </cell>
          <cell r="J1800">
            <v>0</v>
          </cell>
          <cell r="L1800">
            <v>0</v>
          </cell>
          <cell r="M1800">
            <v>0</v>
          </cell>
          <cell r="N1800" t="str">
            <v/>
          </cell>
        </row>
        <row r="1801">
          <cell r="A1801" t="str">
            <v>Поступление товаров и услуг 00000036643 от 29.07.2025 23:59:59</v>
          </cell>
          <cell r="D1801">
            <v>0</v>
          </cell>
          <cell r="J1801">
            <v>0</v>
          </cell>
          <cell r="L1801">
            <v>0</v>
          </cell>
          <cell r="M1801">
            <v>0</v>
          </cell>
          <cell r="N1801" t="str">
            <v/>
          </cell>
        </row>
        <row r="1802">
          <cell r="A1802" t="str">
            <v>Поступление товаров и услуг 00000035594 от 20.07.2025 23:59:59</v>
          </cell>
          <cell r="D1802">
            <v>0</v>
          </cell>
          <cell r="J1802">
            <v>0</v>
          </cell>
          <cell r="L1802">
            <v>0</v>
          </cell>
          <cell r="M1802">
            <v>0</v>
          </cell>
          <cell r="N1802" t="str">
            <v/>
          </cell>
        </row>
        <row r="1803">
          <cell r="A1803" t="str">
            <v>КРУГ В1-IV-КД 58х(568х10) ГОСТ 2590-2006/45ХН2МФА 1 ГОСТ 4543-71</v>
          </cell>
          <cell r="B1803" t="str">
            <v>КРУГ 58 ст 45ХН2МФА</v>
          </cell>
          <cell r="C1803" t="str">
            <v>т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8.1000000000000003E-2</v>
          </cell>
          <cell r="J1803">
            <v>8.1000000000000003E-2</v>
          </cell>
          <cell r="K1803">
            <v>57028.292181069955</v>
          </cell>
          <cell r="L1803">
            <v>5543.1500000000005</v>
          </cell>
          <cell r="M1803">
            <v>1</v>
          </cell>
          <cell r="N1803" t="str">
            <v>ГОЗ</v>
          </cell>
        </row>
        <row r="1804">
          <cell r="A1804" t="str">
            <v>КРУГ В1-IV-КД 65х(457х13) ГОСТ 2590-2006/47ГТ 1ГП-УЗ2 ГОСТ 4543-2016</v>
          </cell>
          <cell r="B1804" t="str">
            <v>КРУГ 65 ст 47ГТ</v>
          </cell>
          <cell r="C1804" t="str">
            <v>т</v>
          </cell>
          <cell r="D1804">
            <v>0</v>
          </cell>
          <cell r="E1804">
            <v>90.468999999999994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90.468999999999994</v>
          </cell>
          <cell r="K1804">
            <v>72589.623517447966</v>
          </cell>
          <cell r="L1804">
            <v>7880532.7799999993</v>
          </cell>
          <cell r="M1804">
            <v>147</v>
          </cell>
          <cell r="N1804" t="str">
            <v>ГОЗ</v>
          </cell>
        </row>
        <row r="1805">
          <cell r="A1805" t="str">
            <v>Комплектация номенклатуры 00000001524 от 28.02.2026 23:59:58</v>
          </cell>
          <cell r="D1805">
            <v>0</v>
          </cell>
          <cell r="J1805">
            <v>0</v>
          </cell>
          <cell r="L1805">
            <v>0</v>
          </cell>
          <cell r="M1805">
            <v>0</v>
          </cell>
          <cell r="N1805" t="str">
            <v/>
          </cell>
        </row>
        <row r="1806">
          <cell r="A1806" t="str">
            <v>Комплектация номенклатуры 00000001523 от 28.02.2026 23:59:58</v>
          </cell>
          <cell r="D1806">
            <v>0</v>
          </cell>
          <cell r="J1806">
            <v>0</v>
          </cell>
          <cell r="L1806">
            <v>0</v>
          </cell>
          <cell r="M1806">
            <v>0</v>
          </cell>
          <cell r="N1806" t="str">
            <v/>
          </cell>
        </row>
        <row r="1807">
          <cell r="A1807" t="str">
            <v>Поступление товаров и услуг 00000004507 от 02.02.2026 23:59:59</v>
          </cell>
          <cell r="D1807">
            <v>0</v>
          </cell>
          <cell r="J1807">
            <v>0</v>
          </cell>
          <cell r="L1807">
            <v>0</v>
          </cell>
          <cell r="M1807">
            <v>0</v>
          </cell>
          <cell r="N1807" t="str">
            <v/>
          </cell>
        </row>
        <row r="1808">
          <cell r="A1808" t="str">
            <v>Поступление товаров и услуг 00000004509 от 01.02.2026 23:59:59</v>
          </cell>
          <cell r="D1808">
            <v>0</v>
          </cell>
          <cell r="J1808">
            <v>0</v>
          </cell>
          <cell r="L1808">
            <v>0</v>
          </cell>
          <cell r="M1808">
            <v>0</v>
          </cell>
          <cell r="N1808" t="str">
            <v/>
          </cell>
        </row>
        <row r="1809">
          <cell r="A1809" t="str">
            <v>Поступление товаров и услуг 00000004456 от 01.02.2026 23:59:59</v>
          </cell>
          <cell r="D1809">
            <v>0</v>
          </cell>
          <cell r="J1809">
            <v>0</v>
          </cell>
          <cell r="L1809">
            <v>0</v>
          </cell>
          <cell r="M1809">
            <v>0</v>
          </cell>
          <cell r="N1809" t="str">
            <v/>
          </cell>
        </row>
        <row r="1810">
          <cell r="A1810" t="str">
            <v>Комплектация номенклатуры 00000000934 от 31.01.2026 23:59:58</v>
          </cell>
          <cell r="D1810">
            <v>0</v>
          </cell>
          <cell r="J1810">
            <v>0</v>
          </cell>
          <cell r="L1810">
            <v>0</v>
          </cell>
          <cell r="M1810">
            <v>0</v>
          </cell>
          <cell r="N1810" t="str">
            <v/>
          </cell>
        </row>
        <row r="1811">
          <cell r="A1811" t="str">
            <v>Комплектация номенклатуры 00000000933 от 31.01.2026 23:59:58</v>
          </cell>
          <cell r="D1811">
            <v>0</v>
          </cell>
          <cell r="J1811">
            <v>0</v>
          </cell>
          <cell r="L1811">
            <v>0</v>
          </cell>
          <cell r="M1811">
            <v>0</v>
          </cell>
          <cell r="N1811" t="str">
            <v/>
          </cell>
        </row>
        <row r="1812">
          <cell r="A1812" t="str">
            <v>Комплектация номенклатуры 00000000932 от 31.01.2026 23:59:58</v>
          </cell>
          <cell r="D1812">
            <v>0</v>
          </cell>
          <cell r="J1812">
            <v>0</v>
          </cell>
          <cell r="L1812">
            <v>0</v>
          </cell>
          <cell r="M1812">
            <v>0</v>
          </cell>
          <cell r="N1812" t="str">
            <v/>
          </cell>
        </row>
        <row r="1813">
          <cell r="A1813" t="str">
            <v>Поступление товаров и услуг 00000003796 от 28.01.2026 23:59:59</v>
          </cell>
          <cell r="D1813">
            <v>0</v>
          </cell>
          <cell r="J1813">
            <v>0</v>
          </cell>
          <cell r="L1813">
            <v>0</v>
          </cell>
          <cell r="M1813">
            <v>0</v>
          </cell>
          <cell r="N1813" t="str">
            <v/>
          </cell>
        </row>
        <row r="1814">
          <cell r="A1814" t="str">
            <v>Поступление товаров и услуг 00000003788 от 19.01.2026 23:59:59</v>
          </cell>
          <cell r="D1814">
            <v>0</v>
          </cell>
          <cell r="J1814">
            <v>0</v>
          </cell>
          <cell r="L1814">
            <v>0</v>
          </cell>
          <cell r="M1814">
            <v>0</v>
          </cell>
          <cell r="N1814" t="str">
            <v/>
          </cell>
        </row>
        <row r="1815">
          <cell r="A1815" t="str">
            <v>Поступление товаров и услуг 00000003650 от 17.01.2026 23:59:59</v>
          </cell>
          <cell r="D1815">
            <v>0</v>
          </cell>
          <cell r="J1815">
            <v>0</v>
          </cell>
          <cell r="L1815">
            <v>0</v>
          </cell>
          <cell r="M1815">
            <v>0</v>
          </cell>
          <cell r="N1815" t="str">
            <v/>
          </cell>
        </row>
        <row r="1816">
          <cell r="A1816" t="str">
            <v>Поступление товаров и услуг 00000003652 от 15.01.2026 23:59:59</v>
          </cell>
          <cell r="D1816">
            <v>0</v>
          </cell>
          <cell r="J1816">
            <v>0</v>
          </cell>
          <cell r="L1816">
            <v>0</v>
          </cell>
          <cell r="M1816">
            <v>0</v>
          </cell>
          <cell r="N1816" t="str">
            <v/>
          </cell>
        </row>
        <row r="1817">
          <cell r="A1817" t="str">
            <v>Перемещение товаров 00000035774 от 03.04.2026 10:00:00</v>
          </cell>
          <cell r="D1817">
            <v>0</v>
          </cell>
          <cell r="J1817">
            <v>0</v>
          </cell>
          <cell r="L1817">
            <v>0</v>
          </cell>
          <cell r="M1817">
            <v>0</v>
          </cell>
          <cell r="N1817" t="str">
            <v/>
          </cell>
        </row>
        <row r="1818">
          <cell r="A1818" t="str">
            <v>Комплектация номенклатуры 00000002274 от 31.03.2026 23:59:58</v>
          </cell>
          <cell r="D1818">
            <v>0</v>
          </cell>
          <cell r="J1818">
            <v>0</v>
          </cell>
          <cell r="L1818">
            <v>0</v>
          </cell>
          <cell r="M1818">
            <v>0</v>
          </cell>
          <cell r="N1818" t="str">
            <v/>
          </cell>
        </row>
        <row r="1819">
          <cell r="A1819" t="str">
            <v>Комплектация номенклатуры 00000002273 от 31.03.2026 23:59:58</v>
          </cell>
          <cell r="D1819">
            <v>0</v>
          </cell>
          <cell r="J1819">
            <v>0</v>
          </cell>
          <cell r="L1819">
            <v>0</v>
          </cell>
          <cell r="M1819">
            <v>0</v>
          </cell>
          <cell r="N1819" t="str">
            <v/>
          </cell>
        </row>
        <row r="1820">
          <cell r="A1820" t="str">
            <v>Комплектация номенклатуры 00000002272 от 31.03.2026 23:59:58</v>
          </cell>
          <cell r="D1820">
            <v>0</v>
          </cell>
          <cell r="J1820">
            <v>0</v>
          </cell>
          <cell r="L1820">
            <v>0</v>
          </cell>
          <cell r="M1820">
            <v>0</v>
          </cell>
          <cell r="N1820" t="str">
            <v/>
          </cell>
        </row>
        <row r="1821">
          <cell r="A1821" t="str">
            <v>Поступление товаров и услуг 00000014100 от 31.03.2026 16:59:59</v>
          </cell>
          <cell r="D1821">
            <v>0</v>
          </cell>
          <cell r="J1821">
            <v>0</v>
          </cell>
          <cell r="L1821">
            <v>0</v>
          </cell>
          <cell r="M1821">
            <v>0</v>
          </cell>
          <cell r="N1821" t="str">
            <v/>
          </cell>
        </row>
        <row r="1822">
          <cell r="A1822" t="str">
            <v>Поступление товаров и услуг 00000012727 от 30.03.2026 23:59:59</v>
          </cell>
          <cell r="D1822">
            <v>0</v>
          </cell>
          <cell r="J1822">
            <v>0</v>
          </cell>
          <cell r="L1822">
            <v>0</v>
          </cell>
          <cell r="M1822">
            <v>0</v>
          </cell>
          <cell r="N1822" t="str">
            <v/>
          </cell>
        </row>
        <row r="1823">
          <cell r="A1823" t="str">
            <v>Поступление товаров и услуг 00000012717 от 30.03.2026 23:59:59</v>
          </cell>
          <cell r="D1823">
            <v>0</v>
          </cell>
          <cell r="J1823">
            <v>0</v>
          </cell>
          <cell r="L1823">
            <v>0</v>
          </cell>
          <cell r="M1823">
            <v>0</v>
          </cell>
          <cell r="N1823" t="str">
            <v/>
          </cell>
        </row>
        <row r="1824">
          <cell r="A1824" t="str">
            <v>Поступление товаров и услуг 00000012706 от 29.03.2026 23:59:59</v>
          </cell>
          <cell r="D1824">
            <v>0</v>
          </cell>
          <cell r="J1824">
            <v>0</v>
          </cell>
          <cell r="L1824">
            <v>0</v>
          </cell>
          <cell r="M1824">
            <v>0</v>
          </cell>
          <cell r="N1824" t="str">
            <v/>
          </cell>
        </row>
        <row r="1825">
          <cell r="A1825" t="str">
            <v>Поступление товаров и услуг 00000012560 от 20.03.2026 23:59:59</v>
          </cell>
          <cell r="D1825">
            <v>0</v>
          </cell>
          <cell r="J1825">
            <v>0</v>
          </cell>
          <cell r="L1825">
            <v>0</v>
          </cell>
          <cell r="M1825">
            <v>0</v>
          </cell>
          <cell r="N1825" t="str">
            <v/>
          </cell>
        </row>
        <row r="1826">
          <cell r="A1826" t="str">
            <v>КРУГ В1-IV-КД 75х(630х9) ГОСТ 2590-2006/30ХГСН2А 2ГП ГОСТ 4543-2016</v>
          </cell>
          <cell r="B1826" t="str">
            <v>КРУГ 75 ст 30ХГСН2А</v>
          </cell>
          <cell r="C1826" t="str">
            <v>т</v>
          </cell>
          <cell r="D1826">
            <v>0</v>
          </cell>
          <cell r="E1826">
            <v>0</v>
          </cell>
          <cell r="F1826">
            <v>0</v>
          </cell>
          <cell r="G1826">
            <v>1.51</v>
          </cell>
          <cell r="H1826">
            <v>0</v>
          </cell>
          <cell r="I1826">
            <v>0</v>
          </cell>
          <cell r="J1826">
            <v>1.51</v>
          </cell>
          <cell r="K1826">
            <v>86926.826710816778</v>
          </cell>
          <cell r="L1826">
            <v>157511.41</v>
          </cell>
          <cell r="M1826">
            <v>0</v>
          </cell>
          <cell r="N1826" t="str">
            <v>ГОЗ</v>
          </cell>
        </row>
        <row r="1827">
          <cell r="A1827" t="str">
            <v>Поступление товаров и услуг 00000017230 от 31.03.2025 23:59:59</v>
          </cell>
          <cell r="D1827">
            <v>0</v>
          </cell>
          <cell r="J1827">
            <v>0</v>
          </cell>
          <cell r="L1827">
            <v>0</v>
          </cell>
          <cell r="M1827">
            <v>0</v>
          </cell>
          <cell r="N1827" t="str">
            <v/>
          </cell>
        </row>
        <row r="1828">
          <cell r="A1828" t="str">
            <v>Комплектация номенклатуры 00000002101 от 31.03.2025 23:59:58</v>
          </cell>
          <cell r="D1828">
            <v>0</v>
          </cell>
          <cell r="J1828">
            <v>0</v>
          </cell>
          <cell r="L1828">
            <v>0</v>
          </cell>
          <cell r="M1828">
            <v>0</v>
          </cell>
          <cell r="N1828" t="str">
            <v/>
          </cell>
        </row>
        <row r="1829">
          <cell r="A1829" t="str">
            <v>Поступление товаров и услуг 00000012927 от 12.03.2025 23:59:59</v>
          </cell>
          <cell r="D1829">
            <v>0</v>
          </cell>
          <cell r="J1829">
            <v>0</v>
          </cell>
          <cell r="L1829">
            <v>0</v>
          </cell>
          <cell r="M1829">
            <v>0</v>
          </cell>
          <cell r="N1829" t="str">
            <v/>
          </cell>
        </row>
        <row r="1830">
          <cell r="A1830" t="str">
            <v>Поступление товаров и услуг 00000012926 от 11.03.2025 23:59:59</v>
          </cell>
          <cell r="D1830">
            <v>0</v>
          </cell>
          <cell r="J1830">
            <v>0</v>
          </cell>
          <cell r="L1830">
            <v>0</v>
          </cell>
          <cell r="M1830">
            <v>0</v>
          </cell>
          <cell r="N1830" t="str">
            <v/>
          </cell>
        </row>
        <row r="1831">
          <cell r="A1831" t="str">
            <v>Корректировка поступления 00000000731 от 01.04.2026 23:59:59</v>
          </cell>
          <cell r="D1831">
            <v>0</v>
          </cell>
          <cell r="J1831">
            <v>0</v>
          </cell>
          <cell r="L1831">
            <v>0</v>
          </cell>
          <cell r="M1831">
            <v>0</v>
          </cell>
          <cell r="N1831" t="str">
            <v/>
          </cell>
        </row>
        <row r="1832">
          <cell r="A1832" t="str">
            <v>Поступление товаров и услуг 00000018197 от 01.04.2026 12:00:00</v>
          </cell>
          <cell r="D1832">
            <v>0</v>
          </cell>
          <cell r="J1832">
            <v>0</v>
          </cell>
          <cell r="L1832">
            <v>0</v>
          </cell>
          <cell r="M1832">
            <v>0</v>
          </cell>
          <cell r="N1832" t="str">
            <v/>
          </cell>
        </row>
        <row r="1833">
          <cell r="A1833" t="str">
            <v>КРУГ В1-IV-КД 80х(1470х4) ГОСТ 2590-2006/18Х2Н4МА 2ГП-УЗ2 ГОСТ 4543-2016</v>
          </cell>
          <cell r="B1833" t="str">
            <v>КРУГ 80 ст 18Х2Н4МА</v>
          </cell>
          <cell r="C1833" t="str">
            <v>т</v>
          </cell>
          <cell r="D1833">
            <v>0</v>
          </cell>
          <cell r="E1833">
            <v>0.35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0.35</v>
          </cell>
          <cell r="K1833">
            <v>120900</v>
          </cell>
          <cell r="L1833">
            <v>50778</v>
          </cell>
          <cell r="M1833">
            <v>2.84</v>
          </cell>
          <cell r="N1833" t="str">
            <v>ГОЗ</v>
          </cell>
        </row>
        <row r="1834">
          <cell r="A1834" t="str">
            <v>Перемещение товаров 00000006505 от 23.01.2026 7:51:32</v>
          </cell>
          <cell r="D1834">
            <v>0</v>
          </cell>
          <cell r="J1834">
            <v>0</v>
          </cell>
          <cell r="L1834">
            <v>0</v>
          </cell>
          <cell r="M1834">
            <v>0</v>
          </cell>
          <cell r="N1834" t="str">
            <v/>
          </cell>
        </row>
        <row r="1835">
          <cell r="A1835" t="str">
            <v>Поступление товаров и услуг 00000059410 от 22.12.2025 23:59:59</v>
          </cell>
          <cell r="D1835">
            <v>0</v>
          </cell>
          <cell r="J1835">
            <v>0</v>
          </cell>
          <cell r="L1835">
            <v>0</v>
          </cell>
          <cell r="M1835">
            <v>0</v>
          </cell>
          <cell r="N1835" t="str">
            <v/>
          </cell>
        </row>
        <row r="1836">
          <cell r="A1836" t="str">
            <v>КРУГ В1-IV-КД 85х(1250х4) ГОСТ 2590-2006/35 2ГП-М2-УЗ2 ГОСТ 1050-2013</v>
          </cell>
          <cell r="B1836" t="str">
            <v>КРУГ 85 ст 35</v>
          </cell>
          <cell r="C1836" t="str">
            <v>т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5.3570000000000002</v>
          </cell>
          <cell r="J1836">
            <v>5.3570000000000002</v>
          </cell>
          <cell r="K1836">
            <v>43664.51838715699</v>
          </cell>
          <cell r="L1836">
            <v>280692.99</v>
          </cell>
          <cell r="M1836">
            <v>0</v>
          </cell>
          <cell r="N1836" t="str">
            <v>НХ</v>
          </cell>
        </row>
        <row r="1837">
          <cell r="A1837" t="str">
            <v>КРУГ В1-IV-КД 95х(565х10) ГОСТ 2590-2006/40Х 2ГП-УЗ2 ГОСТ 4543-2016</v>
          </cell>
          <cell r="B1837" t="str">
            <v>КРУГ 95 ст 40Х</v>
          </cell>
          <cell r="C1837" t="str">
            <v>т</v>
          </cell>
          <cell r="D1837">
            <v>2.7650000000000001</v>
          </cell>
          <cell r="E1837">
            <v>0</v>
          </cell>
          <cell r="F1837">
            <v>97.114000000000004</v>
          </cell>
          <cell r="G1837">
            <v>0</v>
          </cell>
          <cell r="H1837">
            <v>0</v>
          </cell>
          <cell r="I1837">
            <v>0</v>
          </cell>
          <cell r="J1837">
            <v>99.879000000000005</v>
          </cell>
          <cell r="K1837">
            <v>47118.490707088917</v>
          </cell>
          <cell r="L1837">
            <v>5491038.1278338796</v>
          </cell>
          <cell r="M1837">
            <v>10</v>
          </cell>
          <cell r="N1837" t="str">
            <v>НХ</v>
          </cell>
        </row>
        <row r="1838">
          <cell r="A1838" t="str">
            <v>Комплектация номенклатуры 00000003730 от 01.05.2026 23:59:59</v>
          </cell>
          <cell r="D1838">
            <v>0</v>
          </cell>
          <cell r="J1838">
            <v>0</v>
          </cell>
          <cell r="L1838">
            <v>0</v>
          </cell>
          <cell r="M1838">
            <v>0</v>
          </cell>
          <cell r="N1838" t="str">
            <v/>
          </cell>
        </row>
        <row r="1839">
          <cell r="A1839" t="str">
            <v>Комплектация номенклатуры 00000003729 от 01.05.2026 23:59:59</v>
          </cell>
          <cell r="D1839">
            <v>0</v>
          </cell>
          <cell r="J1839">
            <v>0</v>
          </cell>
          <cell r="L1839">
            <v>0</v>
          </cell>
          <cell r="M1839">
            <v>0</v>
          </cell>
          <cell r="N1839" t="str">
            <v/>
          </cell>
        </row>
        <row r="1840">
          <cell r="A1840" t="str">
            <v>Перемещение товаров 00000060623 от 16.07.2025 11:49:51</v>
          </cell>
          <cell r="D1840">
            <v>0</v>
          </cell>
          <cell r="J1840">
            <v>0</v>
          </cell>
          <cell r="L1840">
            <v>0</v>
          </cell>
          <cell r="M1840">
            <v>0</v>
          </cell>
          <cell r="N1840" t="str">
            <v/>
          </cell>
        </row>
        <row r="1841">
          <cell r="A1841" t="str">
            <v>Комплектация номенклатуры 00000005191 от 30.06.2025 23:59:58</v>
          </cell>
          <cell r="D1841">
            <v>0</v>
          </cell>
          <cell r="J1841">
            <v>0</v>
          </cell>
          <cell r="L1841">
            <v>0</v>
          </cell>
          <cell r="M1841">
            <v>0</v>
          </cell>
          <cell r="N1841" t="str">
            <v/>
          </cell>
        </row>
        <row r="1842">
          <cell r="A1842" t="str">
            <v>Комплектация номенклатуры 00000005189 от 30.06.2025 23:59:58</v>
          </cell>
          <cell r="D1842">
            <v>0</v>
          </cell>
          <cell r="J1842">
            <v>0</v>
          </cell>
          <cell r="L1842">
            <v>0</v>
          </cell>
          <cell r="M1842">
            <v>0</v>
          </cell>
          <cell r="N1842" t="str">
            <v/>
          </cell>
        </row>
        <row r="1843">
          <cell r="A1843" t="str">
            <v>Комплектация номенклатуры 00000005188 от 30.06.2025 23:59:58</v>
          </cell>
          <cell r="D1843">
            <v>0</v>
          </cell>
          <cell r="J1843">
            <v>0</v>
          </cell>
          <cell r="L1843">
            <v>0</v>
          </cell>
          <cell r="M1843">
            <v>0</v>
          </cell>
          <cell r="N1843" t="str">
            <v/>
          </cell>
        </row>
        <row r="1844">
          <cell r="A1844" t="str">
            <v>Поступление товаров и услуг 00000027701 от 02.06.2025 23:59:59</v>
          </cell>
          <cell r="D1844">
            <v>0</v>
          </cell>
          <cell r="J1844">
            <v>0</v>
          </cell>
          <cell r="L1844">
            <v>0</v>
          </cell>
          <cell r="M1844">
            <v>0</v>
          </cell>
          <cell r="N1844" t="str">
            <v/>
          </cell>
        </row>
        <row r="1845">
          <cell r="A1845" t="str">
            <v>Поступление товаров и услуг 00000027669 от 02.06.2025 23:59:59</v>
          </cell>
          <cell r="D1845">
            <v>0</v>
          </cell>
          <cell r="J1845">
            <v>0</v>
          </cell>
          <cell r="L1845">
            <v>0</v>
          </cell>
          <cell r="M1845">
            <v>0</v>
          </cell>
          <cell r="N1845" t="str">
            <v/>
          </cell>
        </row>
        <row r="1846">
          <cell r="A1846" t="str">
            <v>Поступление товаров и услуг 00000027532 от 01.06.2025 23:59:59</v>
          </cell>
          <cell r="D1846">
            <v>0</v>
          </cell>
          <cell r="J1846">
            <v>0</v>
          </cell>
          <cell r="L1846">
            <v>0</v>
          </cell>
          <cell r="M1846">
            <v>0</v>
          </cell>
          <cell r="N1846" t="str">
            <v/>
          </cell>
        </row>
        <row r="1847">
          <cell r="A1847" t="str">
            <v>КРУГ В1-IV-МД 100х6000 ГОСТ 2590-2006/09Г2С 295-14-2ГП-УЗ2 ГОСТ 19281-2014</v>
          </cell>
          <cell r="B1847" t="str">
            <v>КРУГ 100 ст 09Г2С</v>
          </cell>
          <cell r="C1847" t="str">
            <v>т</v>
          </cell>
          <cell r="D1847">
            <v>0</v>
          </cell>
          <cell r="E1847">
            <v>0</v>
          </cell>
          <cell r="F1847">
            <v>0.375</v>
          </cell>
          <cell r="G1847">
            <v>0</v>
          </cell>
          <cell r="H1847">
            <v>0</v>
          </cell>
          <cell r="I1847">
            <v>0</v>
          </cell>
          <cell r="J1847">
            <v>0.375</v>
          </cell>
          <cell r="K1847">
            <v>1105476</v>
          </cell>
          <cell r="L1847">
            <v>497464.19999999995</v>
          </cell>
          <cell r="M1847">
            <v>100</v>
          </cell>
          <cell r="N1847" t="str">
            <v>НХ</v>
          </cell>
        </row>
        <row r="1848">
          <cell r="A1848" t="str">
            <v>Комплектация номенклатуры 00000007999 от 30.09.2025 23:59:58</v>
          </cell>
          <cell r="D1848">
            <v>0</v>
          </cell>
          <cell r="J1848">
            <v>0</v>
          </cell>
          <cell r="L1848">
            <v>0</v>
          </cell>
          <cell r="M1848">
            <v>0</v>
          </cell>
          <cell r="N1848" t="str">
            <v/>
          </cell>
        </row>
        <row r="1849">
          <cell r="A1849" t="str">
            <v>Поступление товаров и услуг 00000043568 от 05.09.2025 23:59:59</v>
          </cell>
          <cell r="D1849">
            <v>0</v>
          </cell>
          <cell r="J1849">
            <v>0</v>
          </cell>
          <cell r="L1849">
            <v>0</v>
          </cell>
          <cell r="M1849">
            <v>0</v>
          </cell>
          <cell r="N1849" t="str">
            <v/>
          </cell>
        </row>
        <row r="1850">
          <cell r="A1850" t="str">
            <v>КРУГ В1-IV-МД 100х6000 ГОСТ 2590-2006/38ХС 2ГП-УЗ2 ГОСТ 4543-2016</v>
          </cell>
          <cell r="B1850" t="str">
            <v>КРУГ 100 ст 38ХС</v>
          </cell>
          <cell r="C1850" t="str">
            <v>т</v>
          </cell>
          <cell r="D1850">
            <v>0</v>
          </cell>
          <cell r="E1850">
            <v>0</v>
          </cell>
          <cell r="F1850">
            <v>5.49</v>
          </cell>
          <cell r="G1850">
            <v>0</v>
          </cell>
          <cell r="H1850">
            <v>0</v>
          </cell>
          <cell r="I1850">
            <v>0</v>
          </cell>
          <cell r="J1850">
            <v>5.49</v>
          </cell>
          <cell r="K1850">
            <v>47026.070127504558</v>
          </cell>
          <cell r="L1850">
            <v>309807.75</v>
          </cell>
          <cell r="M1850">
            <v>293</v>
          </cell>
          <cell r="N1850" t="str">
            <v>ГОЗ</v>
          </cell>
        </row>
        <row r="1851">
          <cell r="A1851" t="str">
            <v>Перемещение товаров 00000112289 от 06.11.2025 14:20:00</v>
          </cell>
          <cell r="D1851">
            <v>0</v>
          </cell>
          <cell r="J1851">
            <v>0</v>
          </cell>
          <cell r="L1851">
            <v>0</v>
          </cell>
          <cell r="M1851">
            <v>0</v>
          </cell>
          <cell r="N1851" t="str">
            <v/>
          </cell>
        </row>
        <row r="1852">
          <cell r="A1852" t="str">
            <v>Перемещение товаров 00000107582 от 06.11.2025 14:09:00</v>
          </cell>
          <cell r="D1852">
            <v>0</v>
          </cell>
          <cell r="J1852">
            <v>0</v>
          </cell>
          <cell r="L1852">
            <v>0</v>
          </cell>
          <cell r="M1852">
            <v>0</v>
          </cell>
          <cell r="N1852" t="str">
            <v/>
          </cell>
        </row>
        <row r="1853">
          <cell r="A1853" t="str">
            <v>КРУГ В1-IV-МД 100х6000 ГОСТ 2590-2006/45 2ГП-УЗ2 ГОСТ 1050-2013</v>
          </cell>
          <cell r="B1853" t="str">
            <v>КРУГ 100 ст 45</v>
          </cell>
          <cell r="C1853" t="str">
            <v>т</v>
          </cell>
          <cell r="D1853">
            <v>0</v>
          </cell>
          <cell r="E1853">
            <v>0</v>
          </cell>
          <cell r="F1853">
            <v>16.86</v>
          </cell>
          <cell r="G1853">
            <v>0</v>
          </cell>
          <cell r="H1853">
            <v>0</v>
          </cell>
          <cell r="I1853">
            <v>0</v>
          </cell>
          <cell r="J1853">
            <v>16.86</v>
          </cell>
          <cell r="K1853">
            <v>60687.440193752474</v>
          </cell>
          <cell r="L1853">
            <v>1227828.29</v>
          </cell>
          <cell r="M1853">
            <v>0</v>
          </cell>
          <cell r="N1853" t="str">
            <v>ГОЗ</v>
          </cell>
        </row>
        <row r="1854">
          <cell r="A1854" t="str">
            <v>Комплектация номенклатуры 00000007931 от 30.09.2025 23:59:58</v>
          </cell>
          <cell r="D1854">
            <v>0</v>
          </cell>
          <cell r="J1854">
            <v>0</v>
          </cell>
          <cell r="L1854">
            <v>0</v>
          </cell>
          <cell r="M1854">
            <v>0</v>
          </cell>
          <cell r="N1854" t="str">
            <v/>
          </cell>
        </row>
        <row r="1855">
          <cell r="A1855" t="str">
            <v>Поступление товаров и услуг 00000042147 от 01.09.2025 23:59:59</v>
          </cell>
          <cell r="D1855">
            <v>0</v>
          </cell>
          <cell r="J1855">
            <v>0</v>
          </cell>
          <cell r="L1855">
            <v>0</v>
          </cell>
          <cell r="M1855">
            <v>0</v>
          </cell>
          <cell r="N1855" t="str">
            <v/>
          </cell>
        </row>
        <row r="1856">
          <cell r="A1856" t="str">
            <v>Комплектация номенклатуры 00000005181 от 30.06.2025 23:59:58</v>
          </cell>
          <cell r="D1856">
            <v>0</v>
          </cell>
          <cell r="J1856">
            <v>0</v>
          </cell>
          <cell r="L1856">
            <v>0</v>
          </cell>
          <cell r="M1856">
            <v>0</v>
          </cell>
          <cell r="N1856" t="str">
            <v/>
          </cell>
        </row>
        <row r="1857">
          <cell r="A1857" t="str">
            <v>Поступление товаров и услуг 00000028913 от 01.06.2025 23:59:59</v>
          </cell>
          <cell r="D1857">
            <v>0</v>
          </cell>
          <cell r="J1857">
            <v>0</v>
          </cell>
          <cell r="L1857">
            <v>0</v>
          </cell>
          <cell r="M1857">
            <v>0</v>
          </cell>
          <cell r="N1857" t="str">
            <v/>
          </cell>
        </row>
        <row r="1858">
          <cell r="A1858" t="str">
            <v>КРУГ В1-IV-МД 100х6000 ГОСТ 2590-2006/Ст3сп 2-2ГП-Без заусенца ГОСТ 535-2005</v>
          </cell>
          <cell r="B1858" t="str">
            <v>КРУГ 100 ст Ст3сп</v>
          </cell>
          <cell r="C1858" t="str">
            <v>т</v>
          </cell>
          <cell r="D1858">
            <v>0</v>
          </cell>
          <cell r="E1858">
            <v>0</v>
          </cell>
          <cell r="F1858">
            <v>0</v>
          </cell>
          <cell r="G1858">
            <v>9.8800000000000008</v>
          </cell>
          <cell r="H1858">
            <v>0</v>
          </cell>
          <cell r="I1858">
            <v>0</v>
          </cell>
          <cell r="J1858">
            <v>9.8800000000000008</v>
          </cell>
          <cell r="K1858">
            <v>40255.353407557348</v>
          </cell>
          <cell r="L1858">
            <v>477267.46999999991</v>
          </cell>
          <cell r="M1858">
            <v>0</v>
          </cell>
          <cell r="N1858" t="str">
            <v>НХ</v>
          </cell>
        </row>
        <row r="1859">
          <cell r="A1859" t="str">
            <v>Поступление товаров и услуг 00000010728 от 28.02.2025 23:59:59</v>
          </cell>
          <cell r="D1859">
            <v>0</v>
          </cell>
          <cell r="J1859">
            <v>0</v>
          </cell>
          <cell r="L1859">
            <v>0</v>
          </cell>
          <cell r="M1859">
            <v>0</v>
          </cell>
          <cell r="N1859" t="str">
            <v/>
          </cell>
        </row>
        <row r="1860">
          <cell r="A1860" t="str">
            <v>Комплектация номенклатуры 00000001228 от 28.02.2025 23:59:58</v>
          </cell>
          <cell r="D1860">
            <v>0</v>
          </cell>
          <cell r="J1860">
            <v>0</v>
          </cell>
          <cell r="L1860">
            <v>0</v>
          </cell>
          <cell r="M1860">
            <v>0</v>
          </cell>
          <cell r="N1860" t="str">
            <v/>
          </cell>
        </row>
        <row r="1861">
          <cell r="A1861" t="str">
            <v>КРУГ В1-IV-МД 105х6000 ГОСТ 2590-2006/18ХГТ 2ГП ГОСТ 4543-2016</v>
          </cell>
          <cell r="B1861" t="str">
            <v>КРУГ 105 ст 18ХГТ</v>
          </cell>
          <cell r="C1861" t="str">
            <v>т</v>
          </cell>
          <cell r="D1861">
            <v>0</v>
          </cell>
          <cell r="E1861">
            <v>0</v>
          </cell>
          <cell r="F1861">
            <v>7.625</v>
          </cell>
          <cell r="G1861">
            <v>0</v>
          </cell>
          <cell r="H1861">
            <v>0</v>
          </cell>
          <cell r="I1861">
            <v>0</v>
          </cell>
          <cell r="J1861">
            <v>7.625</v>
          </cell>
          <cell r="K1861">
            <v>51694.415300546454</v>
          </cell>
          <cell r="L1861">
            <v>473003.9</v>
          </cell>
          <cell r="M1861">
            <v>8.77</v>
          </cell>
          <cell r="N1861" t="str">
            <v>НХ</v>
          </cell>
        </row>
        <row r="1862">
          <cell r="A1862" t="str">
            <v>Комплектация номенклатуры 00000005299 от 30.06.2025 23:59:58</v>
          </cell>
          <cell r="D1862">
            <v>0</v>
          </cell>
          <cell r="J1862">
            <v>0</v>
          </cell>
          <cell r="L1862">
            <v>0</v>
          </cell>
          <cell r="M1862">
            <v>0</v>
          </cell>
          <cell r="N1862" t="str">
            <v/>
          </cell>
        </row>
        <row r="1863">
          <cell r="A1863" t="str">
            <v>Поступление товаров и услуг 00000029026 от 05.06.2025 23:59:59</v>
          </cell>
          <cell r="D1863">
            <v>0</v>
          </cell>
          <cell r="J1863">
            <v>0</v>
          </cell>
          <cell r="L1863">
            <v>0</v>
          </cell>
          <cell r="M1863">
            <v>0</v>
          </cell>
          <cell r="N1863" t="str">
            <v/>
          </cell>
        </row>
        <row r="1864">
          <cell r="A1864" t="str">
            <v>КРУГ В1-IV-МД 105х6000 ГОСТ 2590-2006/40Х 2ГП-УЗ2 ГОСТ 4543-2016</v>
          </cell>
          <cell r="B1864" t="str">
            <v>КРУГ 105 ст 40Х</v>
          </cell>
          <cell r="C1864" t="str">
            <v>т</v>
          </cell>
          <cell r="D1864">
            <v>0</v>
          </cell>
          <cell r="E1864">
            <v>0</v>
          </cell>
          <cell r="F1864">
            <v>0.32</v>
          </cell>
          <cell r="G1864">
            <v>0.41</v>
          </cell>
          <cell r="H1864">
            <v>0</v>
          </cell>
          <cell r="I1864">
            <v>0</v>
          </cell>
          <cell r="J1864">
            <v>0.73</v>
          </cell>
          <cell r="K1864">
            <v>46250</v>
          </cell>
          <cell r="L1864">
            <v>40515</v>
          </cell>
          <cell r="M1864">
            <v>1</v>
          </cell>
          <cell r="N1864" t="str">
            <v>НХ</v>
          </cell>
        </row>
        <row r="1865">
          <cell r="A1865" t="str">
            <v>Перемещение товаров 00000048053 от 06.06.2025 9:17:59</v>
          </cell>
          <cell r="D1865">
            <v>0</v>
          </cell>
          <cell r="J1865">
            <v>0</v>
          </cell>
          <cell r="L1865">
            <v>0</v>
          </cell>
          <cell r="M1865">
            <v>0</v>
          </cell>
          <cell r="N1865" t="str">
            <v/>
          </cell>
        </row>
        <row r="1866">
          <cell r="A1866" t="str">
            <v>Перемещение товаров 00000019877 от 10.03.2025 15:38:53</v>
          </cell>
          <cell r="D1866">
            <v>0</v>
          </cell>
          <cell r="J1866">
            <v>0</v>
          </cell>
          <cell r="L1866">
            <v>0</v>
          </cell>
          <cell r="M1866">
            <v>0</v>
          </cell>
          <cell r="N1866" t="str">
            <v/>
          </cell>
        </row>
        <row r="1867">
          <cell r="A1867" t="str">
            <v>КРУГ В1-IV-МД 110х6000 ГОСТ 2590-2006/20 2ГП-УЗ2 ГОСТ 1050-2013</v>
          </cell>
          <cell r="B1867" t="str">
            <v>КРУГ 110 ст 20</v>
          </cell>
          <cell r="C1867" t="str">
            <v>т</v>
          </cell>
          <cell r="D1867">
            <v>0</v>
          </cell>
          <cell r="E1867">
            <v>0</v>
          </cell>
          <cell r="F1867">
            <v>0</v>
          </cell>
          <cell r="G1867">
            <v>4.4400000000000004</v>
          </cell>
          <cell r="H1867">
            <v>0</v>
          </cell>
          <cell r="I1867">
            <v>0</v>
          </cell>
          <cell r="J1867">
            <v>4.4400000000000004</v>
          </cell>
          <cell r="K1867">
            <v>60233.50037537537</v>
          </cell>
          <cell r="L1867">
            <v>320924.08999999997</v>
          </cell>
          <cell r="M1867">
            <v>115.32</v>
          </cell>
          <cell r="N1867" t="str">
            <v>НХ</v>
          </cell>
        </row>
        <row r="1868">
          <cell r="A1868" t="str">
            <v>Комплектация номенклатуры 00000003739 от 31.05.2025 23:59:58</v>
          </cell>
          <cell r="D1868">
            <v>0</v>
          </cell>
          <cell r="J1868">
            <v>0</v>
          </cell>
          <cell r="L1868">
            <v>0</v>
          </cell>
          <cell r="M1868">
            <v>0</v>
          </cell>
          <cell r="N1868" t="str">
            <v/>
          </cell>
        </row>
        <row r="1869">
          <cell r="A1869" t="str">
            <v>Поступление товаров и услуг 00000023968 от 16.05.2025 23:59:59</v>
          </cell>
          <cell r="D1869">
            <v>0</v>
          </cell>
          <cell r="J1869">
            <v>0</v>
          </cell>
          <cell r="L1869">
            <v>0</v>
          </cell>
          <cell r="M1869">
            <v>0</v>
          </cell>
          <cell r="N1869" t="str">
            <v/>
          </cell>
        </row>
        <row r="1870">
          <cell r="A1870" t="str">
            <v>Комплектация номенклатуры 00000014848 от 31.12.2024 23:59:58</v>
          </cell>
          <cell r="D1870">
            <v>0</v>
          </cell>
          <cell r="J1870">
            <v>0</v>
          </cell>
          <cell r="L1870">
            <v>0</v>
          </cell>
          <cell r="M1870">
            <v>0</v>
          </cell>
          <cell r="N1870" t="str">
            <v/>
          </cell>
        </row>
        <row r="1871">
          <cell r="A1871" t="str">
            <v>Поступление товаров и услуг 00000086402 от 24.12.2024 23:59:59</v>
          </cell>
          <cell r="D1871">
            <v>0</v>
          </cell>
          <cell r="J1871">
            <v>0</v>
          </cell>
          <cell r="L1871">
            <v>0</v>
          </cell>
          <cell r="M1871">
            <v>0</v>
          </cell>
          <cell r="N1871" t="str">
            <v/>
          </cell>
        </row>
        <row r="1872">
          <cell r="A1872" t="str">
            <v>Поступление товаров и услуг 00000086387 от 20.12.2024 23:59:59</v>
          </cell>
          <cell r="D1872">
            <v>0</v>
          </cell>
          <cell r="J1872">
            <v>0</v>
          </cell>
          <cell r="L1872">
            <v>0</v>
          </cell>
          <cell r="M1872">
            <v>0</v>
          </cell>
          <cell r="N1872" t="str">
            <v/>
          </cell>
        </row>
        <row r="1873">
          <cell r="A1873" t="str">
            <v>КРУГ В1-IV-МД 120х5300 ГОСТ 2590-2006/35 2ГП-УЗ2 ГОСТ 1050-2013</v>
          </cell>
          <cell r="B1873" t="str">
            <v>КРУГ 120 ст 35</v>
          </cell>
          <cell r="C1873" t="str">
            <v>т</v>
          </cell>
          <cell r="D1873">
            <v>0</v>
          </cell>
          <cell r="E1873">
            <v>0</v>
          </cell>
          <cell r="F1873">
            <v>2.35</v>
          </cell>
          <cell r="G1873">
            <v>0</v>
          </cell>
          <cell r="H1873">
            <v>0</v>
          </cell>
          <cell r="I1873">
            <v>0</v>
          </cell>
          <cell r="J1873">
            <v>2.35</v>
          </cell>
          <cell r="K1873">
            <v>36410.843971631206</v>
          </cell>
          <cell r="L1873">
            <v>102678.58</v>
          </cell>
          <cell r="M1873">
            <v>6</v>
          </cell>
          <cell r="N1873" t="str">
            <v>ГОЗ</v>
          </cell>
        </row>
        <row r="1874">
          <cell r="A1874" t="str">
            <v>Поступление товаров и услуг 00000053704 от 20.11.2025 23:59:59</v>
          </cell>
          <cell r="D1874">
            <v>0</v>
          </cell>
          <cell r="J1874">
            <v>0</v>
          </cell>
          <cell r="L1874">
            <v>0</v>
          </cell>
          <cell r="M1874">
            <v>0</v>
          </cell>
          <cell r="N1874" t="str">
            <v/>
          </cell>
        </row>
        <row r="1875">
          <cell r="A1875" t="str">
            <v>Комплектация номенклатуры 00000008559 от 31.10.2025 23:59:58</v>
          </cell>
          <cell r="D1875">
            <v>0</v>
          </cell>
          <cell r="J1875">
            <v>0</v>
          </cell>
          <cell r="L1875">
            <v>0</v>
          </cell>
          <cell r="M1875">
            <v>0</v>
          </cell>
          <cell r="N1875" t="str">
            <v/>
          </cell>
        </row>
        <row r="1876">
          <cell r="A1876" t="str">
            <v>Поступление товаров и услуг 00000047607 от 12.10.2025 23:59:59</v>
          </cell>
          <cell r="D1876">
            <v>0</v>
          </cell>
          <cell r="J1876">
            <v>0</v>
          </cell>
          <cell r="L1876">
            <v>0</v>
          </cell>
          <cell r="M1876">
            <v>0</v>
          </cell>
          <cell r="N1876" t="str">
            <v/>
          </cell>
        </row>
        <row r="1877">
          <cell r="A1877" t="str">
            <v>Комплектация номенклатуры 00000007911 от 30.09.2025 23:59:58</v>
          </cell>
          <cell r="D1877">
            <v>0</v>
          </cell>
          <cell r="J1877">
            <v>0</v>
          </cell>
          <cell r="L1877">
            <v>0</v>
          </cell>
          <cell r="M1877">
            <v>0</v>
          </cell>
          <cell r="N1877" t="str">
            <v/>
          </cell>
        </row>
        <row r="1878">
          <cell r="A1878" t="str">
            <v>Поступление товаров и услуг 00000045157 от 24.09.2025 23:59:59</v>
          </cell>
          <cell r="D1878">
            <v>0</v>
          </cell>
          <cell r="J1878">
            <v>0</v>
          </cell>
          <cell r="L1878">
            <v>0</v>
          </cell>
          <cell r="M1878">
            <v>0</v>
          </cell>
          <cell r="N1878" t="str">
            <v/>
          </cell>
        </row>
        <row r="1879">
          <cell r="A1879" t="str">
            <v>Комплектация номенклатуры 00000002330 от 31.03.2026 23:59:58</v>
          </cell>
          <cell r="D1879">
            <v>0</v>
          </cell>
          <cell r="J1879">
            <v>0</v>
          </cell>
          <cell r="L1879">
            <v>0</v>
          </cell>
          <cell r="M1879">
            <v>0</v>
          </cell>
          <cell r="N1879" t="str">
            <v/>
          </cell>
        </row>
        <row r="1880">
          <cell r="A1880" t="str">
            <v>Поступление товаров и услуг 00000010457 от 05.03.2026 23:59:59</v>
          </cell>
          <cell r="D1880">
            <v>0</v>
          </cell>
          <cell r="J1880">
            <v>0</v>
          </cell>
          <cell r="L1880">
            <v>0</v>
          </cell>
          <cell r="M1880">
            <v>0</v>
          </cell>
          <cell r="N1880" t="str">
            <v/>
          </cell>
        </row>
        <row r="1881">
          <cell r="A1881" t="str">
            <v>КРУГ В1-IV-МД 120х6000 ГОСТ 2590-2006/35 2ГП-УЗ2 ГОСТ 1050-2013</v>
          </cell>
          <cell r="B1881" t="str">
            <v>КРУГ 120 ст 35</v>
          </cell>
          <cell r="C1881" t="str">
            <v>т</v>
          </cell>
          <cell r="D1881">
            <v>0</v>
          </cell>
          <cell r="E1881">
            <v>0</v>
          </cell>
          <cell r="F1881">
            <v>7.9349999999999996</v>
          </cell>
          <cell r="G1881">
            <v>0</v>
          </cell>
          <cell r="H1881">
            <v>0</v>
          </cell>
          <cell r="I1881">
            <v>0</v>
          </cell>
          <cell r="J1881">
            <v>7.9349999999999996</v>
          </cell>
          <cell r="K1881">
            <v>37665.661625708883</v>
          </cell>
          <cell r="L1881">
            <v>358652.42999999993</v>
          </cell>
          <cell r="M1881">
            <v>16</v>
          </cell>
          <cell r="N1881" t="str">
            <v>ГОЗ</v>
          </cell>
        </row>
        <row r="1882">
          <cell r="A1882" t="str">
            <v>Комплектация номенклатуры 00000007912 от 30.09.2025 23:59:58</v>
          </cell>
          <cell r="D1882">
            <v>0</v>
          </cell>
          <cell r="J1882">
            <v>0</v>
          </cell>
          <cell r="L1882">
            <v>0</v>
          </cell>
          <cell r="M1882">
            <v>0</v>
          </cell>
          <cell r="N1882" t="str">
            <v/>
          </cell>
        </row>
        <row r="1883">
          <cell r="A1883" t="str">
            <v>Поступление товаров и услуг 00000043574 от 04.09.2025 23:59:59</v>
          </cell>
          <cell r="D1883">
            <v>0</v>
          </cell>
          <cell r="J1883">
            <v>0</v>
          </cell>
          <cell r="L1883">
            <v>0</v>
          </cell>
          <cell r="M1883">
            <v>0</v>
          </cell>
          <cell r="N1883" t="str">
            <v/>
          </cell>
        </row>
        <row r="1884">
          <cell r="A1884" t="str">
            <v>КРУГ В1-IV-МД 120х6000 ГОСТ 2590-2006/35ХГСА 2ГП-УЗ2 ГОСТ 4543-2016</v>
          </cell>
          <cell r="B1884" t="str">
            <v>КРУГ 120 ст 35ХГСА</v>
          </cell>
          <cell r="C1884" t="str">
            <v>т</v>
          </cell>
          <cell r="D1884">
            <v>0</v>
          </cell>
          <cell r="E1884">
            <v>0</v>
          </cell>
          <cell r="F1884">
            <v>46.771000000000001</v>
          </cell>
          <cell r="G1884">
            <v>0</v>
          </cell>
          <cell r="H1884">
            <v>0</v>
          </cell>
          <cell r="I1884">
            <v>0</v>
          </cell>
          <cell r="J1884">
            <v>46.771000000000001</v>
          </cell>
          <cell r="K1884">
            <v>46880.798643033791</v>
          </cell>
          <cell r="L1884">
            <v>2631194.2000000002</v>
          </cell>
          <cell r="M1884">
            <v>556.35</v>
          </cell>
          <cell r="N1884" t="str">
            <v>ГОЗ</v>
          </cell>
        </row>
        <row r="1885">
          <cell r="A1885" t="str">
            <v>Комплектация номенклатуры 00000006641 от 31.07.2025 23:59:58</v>
          </cell>
          <cell r="D1885">
            <v>0</v>
          </cell>
          <cell r="J1885">
            <v>0</v>
          </cell>
          <cell r="L1885">
            <v>0</v>
          </cell>
          <cell r="M1885">
            <v>0</v>
          </cell>
          <cell r="N1885" t="str">
            <v/>
          </cell>
        </row>
        <row r="1886">
          <cell r="A1886" t="str">
            <v>Комплектация номенклатуры 00000006640 от 31.07.2025 23:59:58</v>
          </cell>
          <cell r="D1886">
            <v>0</v>
          </cell>
          <cell r="J1886">
            <v>0</v>
          </cell>
          <cell r="L1886">
            <v>0</v>
          </cell>
          <cell r="M1886">
            <v>0</v>
          </cell>
          <cell r="N1886" t="str">
            <v/>
          </cell>
        </row>
        <row r="1887">
          <cell r="A1887" t="str">
            <v>Поступление товаров и услуг 00000035113 от 13.07.2025 23:59:59</v>
          </cell>
          <cell r="D1887">
            <v>0</v>
          </cell>
          <cell r="J1887">
            <v>0</v>
          </cell>
          <cell r="L1887">
            <v>0</v>
          </cell>
          <cell r="M1887">
            <v>0</v>
          </cell>
          <cell r="N1887" t="str">
            <v/>
          </cell>
        </row>
        <row r="1888">
          <cell r="A1888" t="str">
            <v>Комплектация номенклатуры 00000005639 от 12.07.2025 13:17:06</v>
          </cell>
          <cell r="D1888">
            <v>0</v>
          </cell>
          <cell r="J1888">
            <v>0</v>
          </cell>
          <cell r="L1888">
            <v>0</v>
          </cell>
          <cell r="M1888">
            <v>0</v>
          </cell>
          <cell r="N1888" t="str">
            <v/>
          </cell>
        </row>
        <row r="1889">
          <cell r="A1889" t="str">
            <v>Поступление товаров и услуг 00000035315 от 11.07.2025 23:59:59</v>
          </cell>
          <cell r="D1889">
            <v>0</v>
          </cell>
          <cell r="J1889">
            <v>0</v>
          </cell>
          <cell r="L1889">
            <v>0</v>
          </cell>
          <cell r="M1889">
            <v>0</v>
          </cell>
          <cell r="N1889" t="str">
            <v/>
          </cell>
        </row>
        <row r="1890">
          <cell r="A1890" t="str">
            <v>Поступление товаров и услуг 00000035278 от 11.07.2025 23:59:59</v>
          </cell>
          <cell r="D1890">
            <v>0</v>
          </cell>
          <cell r="J1890">
            <v>0</v>
          </cell>
          <cell r="L1890">
            <v>0</v>
          </cell>
          <cell r="M1890">
            <v>0</v>
          </cell>
          <cell r="N1890" t="str">
            <v/>
          </cell>
        </row>
        <row r="1891">
          <cell r="A1891" t="str">
            <v>Поступление товаров и услуг 00000035175 от 11.07.2025 23:59:59</v>
          </cell>
          <cell r="D1891">
            <v>0</v>
          </cell>
          <cell r="J1891">
            <v>0</v>
          </cell>
          <cell r="L1891">
            <v>0</v>
          </cell>
          <cell r="M1891">
            <v>0</v>
          </cell>
          <cell r="N1891" t="str">
            <v/>
          </cell>
        </row>
        <row r="1892">
          <cell r="A1892" t="str">
            <v>КРУГ В1-IV-МД 120х6000 ГОСТ 2590-2006/40ХН 2ГП-УЗ2 ГОСТ 4543-2016</v>
          </cell>
          <cell r="B1892" t="str">
            <v>Круг 120 ст 40ХН</v>
          </cell>
          <cell r="C1892" t="str">
            <v>т</v>
          </cell>
          <cell r="D1892">
            <v>0</v>
          </cell>
          <cell r="E1892">
            <v>0</v>
          </cell>
          <cell r="F1892">
            <v>5.3449999999999998</v>
          </cell>
          <cell r="G1892">
            <v>0</v>
          </cell>
          <cell r="H1892">
            <v>0</v>
          </cell>
          <cell r="I1892">
            <v>0</v>
          </cell>
          <cell r="J1892">
            <v>5.3449999999999998</v>
          </cell>
          <cell r="K1892">
            <v>60986.944184596206</v>
          </cell>
          <cell r="L1892">
            <v>391170.26000000007</v>
          </cell>
          <cell r="M1892">
            <v>0</v>
          </cell>
          <cell r="N1892" t="str">
            <v>НХ</v>
          </cell>
        </row>
        <row r="1893">
          <cell r="A1893" t="str">
            <v>Комплектация номенклатуры 00000008592 от 31.10.2025 23:59:58</v>
          </cell>
          <cell r="D1893">
            <v>0</v>
          </cell>
          <cell r="J1893">
            <v>0</v>
          </cell>
          <cell r="L1893">
            <v>0</v>
          </cell>
          <cell r="M1893">
            <v>0</v>
          </cell>
          <cell r="N1893" t="str">
            <v/>
          </cell>
        </row>
        <row r="1894">
          <cell r="A1894" t="str">
            <v>Поступление товаров и услуг 00000046777 от 06.10.2025 23:59:59</v>
          </cell>
          <cell r="D1894">
            <v>0</v>
          </cell>
          <cell r="J1894">
            <v>0</v>
          </cell>
          <cell r="L1894">
            <v>0</v>
          </cell>
          <cell r="M1894">
            <v>0</v>
          </cell>
          <cell r="N1894" t="str">
            <v/>
          </cell>
        </row>
        <row r="1895">
          <cell r="A1895" t="str">
            <v>Комплектация номенклатуры 00000006482 от 31.07.2025 23:59:58</v>
          </cell>
          <cell r="D1895">
            <v>0</v>
          </cell>
          <cell r="J1895">
            <v>0</v>
          </cell>
          <cell r="L1895">
            <v>0</v>
          </cell>
          <cell r="M1895">
            <v>0</v>
          </cell>
          <cell r="N1895" t="str">
            <v/>
          </cell>
        </row>
        <row r="1896">
          <cell r="A1896" t="str">
            <v>Комплектация номенклатуры 00000006481 от 31.07.2025 23:59:58</v>
          </cell>
          <cell r="D1896">
            <v>0</v>
          </cell>
          <cell r="J1896">
            <v>0</v>
          </cell>
          <cell r="L1896">
            <v>0</v>
          </cell>
          <cell r="M1896">
            <v>0</v>
          </cell>
          <cell r="N1896" t="str">
            <v/>
          </cell>
        </row>
        <row r="1897">
          <cell r="A1897" t="str">
            <v>Поступление товаров и услуг 00000035278 от 11.07.2025 23:59:59</v>
          </cell>
          <cell r="D1897">
            <v>0</v>
          </cell>
          <cell r="J1897">
            <v>0</v>
          </cell>
          <cell r="L1897">
            <v>0</v>
          </cell>
          <cell r="M1897">
            <v>0</v>
          </cell>
          <cell r="N1897" t="str">
            <v/>
          </cell>
        </row>
        <row r="1898">
          <cell r="A1898" t="str">
            <v>Поступление товаров и услуг 00000035180 от 11.07.2025 23:59:59</v>
          </cell>
          <cell r="D1898">
            <v>0</v>
          </cell>
          <cell r="J1898">
            <v>0</v>
          </cell>
          <cell r="L1898">
            <v>0</v>
          </cell>
          <cell r="M1898">
            <v>0</v>
          </cell>
          <cell r="N1898" t="str">
            <v/>
          </cell>
        </row>
        <row r="1899">
          <cell r="A1899" t="str">
            <v>КРУГ В1-IV-МД 120х6000 ГОСТ 2590-2006/45 2ГП-УЗ2 ГОСТ 1050-2013</v>
          </cell>
          <cell r="B1899" t="str">
            <v>КРУГ 120 ст 45</v>
          </cell>
          <cell r="C1899" t="str">
            <v>т</v>
          </cell>
          <cell r="D1899">
            <v>0</v>
          </cell>
          <cell r="E1899">
            <v>0</v>
          </cell>
          <cell r="F1899">
            <v>1.0549999999999999</v>
          </cell>
          <cell r="G1899">
            <v>0</v>
          </cell>
          <cell r="H1899">
            <v>0</v>
          </cell>
          <cell r="I1899">
            <v>0</v>
          </cell>
          <cell r="J1899">
            <v>1.0549999999999999</v>
          </cell>
          <cell r="K1899">
            <v>35833.333333333336</v>
          </cell>
          <cell r="L1899">
            <v>45364.999999999993</v>
          </cell>
          <cell r="M1899">
            <v>10.97</v>
          </cell>
          <cell r="N1899" t="str">
            <v>НХ</v>
          </cell>
        </row>
        <row r="1900">
          <cell r="A1900" t="str">
            <v>Поступление товаров и услуг 00000045458 от 29.09.2025 23:59:59</v>
          </cell>
          <cell r="D1900">
            <v>0</v>
          </cell>
          <cell r="J1900">
            <v>0</v>
          </cell>
          <cell r="L1900">
            <v>0</v>
          </cell>
          <cell r="M1900">
            <v>0</v>
          </cell>
          <cell r="N1900" t="str">
            <v/>
          </cell>
        </row>
        <row r="1901">
          <cell r="A1901" t="str">
            <v>КРУГ В1-IV-МД 120х6000 ГОСТ 2590-2006/Ст3сп 2-2ГП-Без заусенца ГОСТ 535-2005</v>
          </cell>
          <cell r="B1901" t="str">
            <v>КРУГ 120 ст Ст3сп</v>
          </cell>
          <cell r="C1901" t="str">
            <v>т</v>
          </cell>
          <cell r="D1901">
            <v>0</v>
          </cell>
          <cell r="E1901">
            <v>0</v>
          </cell>
          <cell r="F1901">
            <v>30.61</v>
          </cell>
          <cell r="G1901">
            <v>0</v>
          </cell>
          <cell r="H1901">
            <v>0</v>
          </cell>
          <cell r="I1901">
            <v>0</v>
          </cell>
          <cell r="J1901">
            <v>30.61</v>
          </cell>
          <cell r="K1901">
            <v>40063.609659152782</v>
          </cell>
          <cell r="L1901">
            <v>1471616.5099999998</v>
          </cell>
          <cell r="M1901">
            <v>0.2</v>
          </cell>
          <cell r="N1901" t="str">
            <v>ГОЗ</v>
          </cell>
        </row>
        <row r="1902">
          <cell r="A1902" t="str">
            <v>Комплектация номенклатуры 00000005175 от 30.06.2025 23:59:58</v>
          </cell>
          <cell r="D1902">
            <v>0</v>
          </cell>
          <cell r="J1902">
            <v>0</v>
          </cell>
          <cell r="L1902">
            <v>0</v>
          </cell>
          <cell r="M1902">
            <v>0</v>
          </cell>
          <cell r="N1902" t="str">
            <v/>
          </cell>
        </row>
        <row r="1903">
          <cell r="A1903" t="str">
            <v>Комплектация номенклатуры 00000005174 от 30.06.2025 23:59:58</v>
          </cell>
          <cell r="D1903">
            <v>0</v>
          </cell>
          <cell r="J1903">
            <v>0</v>
          </cell>
          <cell r="L1903">
            <v>0</v>
          </cell>
          <cell r="M1903">
            <v>0</v>
          </cell>
          <cell r="N1903" t="str">
            <v/>
          </cell>
        </row>
        <row r="1904">
          <cell r="A1904" t="str">
            <v>Поступление товаров и услуг 00000029026 от 05.06.2025 23:59:59</v>
          </cell>
          <cell r="D1904">
            <v>0</v>
          </cell>
          <cell r="J1904">
            <v>0</v>
          </cell>
          <cell r="L1904">
            <v>0</v>
          </cell>
          <cell r="M1904">
            <v>0</v>
          </cell>
          <cell r="N1904" t="str">
            <v/>
          </cell>
        </row>
        <row r="1905">
          <cell r="A1905" t="str">
            <v>Поступление товаров и услуг 00000028920 от 05.06.2025 23:59:59</v>
          </cell>
          <cell r="D1905">
            <v>0</v>
          </cell>
          <cell r="J1905">
            <v>0</v>
          </cell>
          <cell r="L1905">
            <v>0</v>
          </cell>
          <cell r="M1905">
            <v>0</v>
          </cell>
          <cell r="N1905" t="str">
            <v/>
          </cell>
        </row>
        <row r="1906">
          <cell r="A1906" t="str">
            <v>КРУГ В1-IV-МД 130х6000 ГОСТ 2590-2006/09Г2С 295-14-2ГП-УЗ2 ГОСТ 19281-2014</v>
          </cell>
          <cell r="B1906" t="str">
            <v>КРУГ 130 ст 09Г2С</v>
          </cell>
          <cell r="C1906" t="str">
            <v>т</v>
          </cell>
          <cell r="D1906">
            <v>0</v>
          </cell>
          <cell r="E1906">
            <v>0</v>
          </cell>
          <cell r="F1906">
            <v>0</v>
          </cell>
          <cell r="G1906">
            <v>1.2390000000000001</v>
          </cell>
          <cell r="H1906">
            <v>0</v>
          </cell>
          <cell r="I1906">
            <v>0</v>
          </cell>
          <cell r="J1906">
            <v>1.2390000000000001</v>
          </cell>
          <cell r="K1906">
            <v>170481.53080441215</v>
          </cell>
          <cell r="L1906">
            <v>253471.94</v>
          </cell>
          <cell r="M1906">
            <v>35</v>
          </cell>
          <cell r="N1906" t="str">
            <v>НХ</v>
          </cell>
        </row>
        <row r="1907">
          <cell r="A1907" t="str">
            <v>Комплектация номенклатуры 00000003926 от 31.05.2025 23:59:58</v>
          </cell>
          <cell r="D1907">
            <v>0</v>
          </cell>
          <cell r="J1907">
            <v>0</v>
          </cell>
          <cell r="L1907">
            <v>0</v>
          </cell>
          <cell r="M1907">
            <v>0</v>
          </cell>
          <cell r="N1907" t="str">
            <v/>
          </cell>
        </row>
        <row r="1908">
          <cell r="A1908" t="str">
            <v>Комплектация номенклатуры 00000003925 от 31.05.2025 23:59:58</v>
          </cell>
          <cell r="D1908">
            <v>0</v>
          </cell>
          <cell r="J1908">
            <v>0</v>
          </cell>
          <cell r="L1908">
            <v>0</v>
          </cell>
          <cell r="M1908">
            <v>0</v>
          </cell>
          <cell r="N1908" t="str">
            <v/>
          </cell>
        </row>
        <row r="1909">
          <cell r="A1909" t="str">
            <v>Поступление товаров и услуг 00000025419 от 20.05.2025 23:59:59</v>
          </cell>
          <cell r="D1909">
            <v>0</v>
          </cell>
          <cell r="J1909">
            <v>0</v>
          </cell>
          <cell r="L1909">
            <v>0</v>
          </cell>
          <cell r="M1909">
            <v>0</v>
          </cell>
          <cell r="N1909" t="str">
            <v/>
          </cell>
        </row>
        <row r="1910">
          <cell r="A1910" t="str">
            <v>КРУГ В1-IV-МД 130х6000 ГОСТ 2590-2006/40Х 2ГП-УЗ2 ГОСТ 4543-2016</v>
          </cell>
          <cell r="B1910" t="str">
            <v>КРУГ 130 ст 40Х</v>
          </cell>
          <cell r="C1910" t="str">
            <v>т</v>
          </cell>
          <cell r="D1910">
            <v>2.4700000000000002</v>
          </cell>
          <cell r="E1910">
            <v>1.897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4.367</v>
          </cell>
          <cell r="K1910">
            <v>16651.782306694146</v>
          </cell>
          <cell r="L1910">
            <v>37906.117242958557</v>
          </cell>
          <cell r="M1910">
            <v>32</v>
          </cell>
          <cell r="N1910" t="str">
            <v>ГОЗ</v>
          </cell>
        </row>
        <row r="1911">
          <cell r="A1911" t="str">
            <v>Перемещение товаров 00000049585 от 15.05.2026 11:41:18</v>
          </cell>
          <cell r="D1911">
            <v>0</v>
          </cell>
          <cell r="J1911">
            <v>0</v>
          </cell>
          <cell r="L1911">
            <v>0</v>
          </cell>
          <cell r="M1911">
            <v>0</v>
          </cell>
          <cell r="N1911" t="str">
            <v/>
          </cell>
        </row>
        <row r="1912">
          <cell r="A1912" t="str">
            <v>Поступление товаров и услуг 00000056097 от 05.12.2025 23:59:59</v>
          </cell>
          <cell r="D1912">
            <v>0</v>
          </cell>
          <cell r="J1912">
            <v>0</v>
          </cell>
          <cell r="L1912">
            <v>0</v>
          </cell>
          <cell r="M1912">
            <v>0</v>
          </cell>
          <cell r="N1912" t="str">
            <v/>
          </cell>
        </row>
        <row r="1913">
          <cell r="A1913" t="str">
            <v>КРУГ В1-IV-МД 130х6000 ГОСТ 2590-2006/Ст3сп 2-2ГП-Без заусенца ГОСТ 535-2005</v>
          </cell>
          <cell r="B1913" t="str">
            <v>КРУГ 130 ст Ст3сп</v>
          </cell>
          <cell r="C1913" t="str">
            <v>т</v>
          </cell>
          <cell r="D1913">
            <v>0</v>
          </cell>
          <cell r="E1913">
            <v>0</v>
          </cell>
          <cell r="F1913">
            <v>0</v>
          </cell>
          <cell r="G1913">
            <v>12.45</v>
          </cell>
          <cell r="H1913">
            <v>0</v>
          </cell>
          <cell r="I1913">
            <v>0</v>
          </cell>
          <cell r="J1913">
            <v>12.45</v>
          </cell>
          <cell r="K1913">
            <v>40260.160642570292</v>
          </cell>
          <cell r="L1913">
            <v>601486.80000000016</v>
          </cell>
          <cell r="M1913">
            <v>0</v>
          </cell>
          <cell r="N1913" t="str">
            <v>НХ</v>
          </cell>
        </row>
        <row r="1914">
          <cell r="A1914" t="str">
            <v>Поступление товаров и услуг 00000017364 от 31.03.2025 23:59:59</v>
          </cell>
          <cell r="D1914">
            <v>0</v>
          </cell>
          <cell r="J1914">
            <v>0</v>
          </cell>
          <cell r="L1914">
            <v>0</v>
          </cell>
          <cell r="M1914">
            <v>0</v>
          </cell>
          <cell r="N1914" t="str">
            <v/>
          </cell>
        </row>
        <row r="1915">
          <cell r="A1915" t="str">
            <v>Комплектация номенклатуры 00000001831 от 31.03.2025 23:59:58</v>
          </cell>
          <cell r="D1915">
            <v>0</v>
          </cell>
          <cell r="J1915">
            <v>0</v>
          </cell>
          <cell r="L1915">
            <v>0</v>
          </cell>
          <cell r="M1915">
            <v>0</v>
          </cell>
          <cell r="N1915" t="str">
            <v/>
          </cell>
        </row>
        <row r="1916">
          <cell r="A1916" t="str">
            <v>КРУГ В1-IV-МД 140х6000 ГОСТ 2590-2006/20 2ГП-УЗ2 ГОСТ 1050-2013</v>
          </cell>
          <cell r="B1916" t="str">
            <v>КРУГ 140 ст 20</v>
          </cell>
          <cell r="C1916" t="str">
            <v>т</v>
          </cell>
          <cell r="D1916">
            <v>0</v>
          </cell>
          <cell r="E1916">
            <v>0</v>
          </cell>
          <cell r="F1916">
            <v>2.93</v>
          </cell>
          <cell r="G1916">
            <v>0</v>
          </cell>
          <cell r="H1916">
            <v>0</v>
          </cell>
          <cell r="I1916">
            <v>0</v>
          </cell>
          <cell r="J1916">
            <v>2.93</v>
          </cell>
          <cell r="K1916">
            <v>35833.333333333336</v>
          </cell>
          <cell r="L1916">
            <v>125990.00000000001</v>
          </cell>
          <cell r="M1916">
            <v>0</v>
          </cell>
          <cell r="N1916" t="str">
            <v>НХ</v>
          </cell>
        </row>
        <row r="1917">
          <cell r="A1917" t="str">
            <v>Поступление товаров и услуг 00000047582 от 30.09.2025 12:00:00</v>
          </cell>
          <cell r="D1917">
            <v>0</v>
          </cell>
          <cell r="J1917">
            <v>0</v>
          </cell>
          <cell r="L1917">
            <v>0</v>
          </cell>
          <cell r="M1917">
            <v>0</v>
          </cell>
          <cell r="N1917" t="str">
            <v/>
          </cell>
        </row>
        <row r="1918">
          <cell r="A1918" t="str">
            <v>Поступление товаров и услуг 00000046560 от 30.09.2025 12:00:00</v>
          </cell>
          <cell r="D1918">
            <v>0</v>
          </cell>
          <cell r="J1918">
            <v>0</v>
          </cell>
          <cell r="L1918">
            <v>0</v>
          </cell>
          <cell r="M1918">
            <v>0</v>
          </cell>
          <cell r="N1918" t="str">
            <v/>
          </cell>
        </row>
        <row r="1919">
          <cell r="A1919" t="str">
            <v>Поступление товаров и услуг 00000045450 от 27.09.2025 23:59:59</v>
          </cell>
          <cell r="D1919">
            <v>0</v>
          </cell>
          <cell r="J1919">
            <v>0</v>
          </cell>
          <cell r="L1919">
            <v>0</v>
          </cell>
          <cell r="M1919">
            <v>0</v>
          </cell>
          <cell r="N1919" t="str">
            <v/>
          </cell>
        </row>
        <row r="1920">
          <cell r="A1920" t="str">
            <v>КРУГ В1-IV-МД 140х6000 ГОСТ 2590-2006/38ХС 2ГП ГОСТ 4543-2016</v>
          </cell>
          <cell r="B1920" t="str">
            <v>КРУГ 140 ст 38ХС</v>
          </cell>
          <cell r="C1920" t="str">
            <v>т</v>
          </cell>
          <cell r="D1920">
            <v>0</v>
          </cell>
          <cell r="E1920">
            <v>0</v>
          </cell>
          <cell r="F1920">
            <v>0</v>
          </cell>
          <cell r="G1920">
            <v>7.82</v>
          </cell>
          <cell r="H1920">
            <v>0</v>
          </cell>
          <cell r="I1920">
            <v>0</v>
          </cell>
          <cell r="J1920">
            <v>7.82</v>
          </cell>
          <cell r="K1920">
            <v>46918.810741687979</v>
          </cell>
          <cell r="L1920">
            <v>440286.12000000005</v>
          </cell>
          <cell r="M1920">
            <v>0</v>
          </cell>
          <cell r="N1920" t="str">
            <v>НХ</v>
          </cell>
        </row>
        <row r="1921">
          <cell r="A1921" t="str">
            <v>Комплектация номенклатуры 00000015048 от 31.12.2024 23:59:58</v>
          </cell>
          <cell r="D1921">
            <v>0</v>
          </cell>
          <cell r="J1921">
            <v>0</v>
          </cell>
          <cell r="L1921">
            <v>0</v>
          </cell>
          <cell r="M1921">
            <v>0</v>
          </cell>
          <cell r="N1921" t="str">
            <v/>
          </cell>
        </row>
        <row r="1922">
          <cell r="A1922" t="str">
            <v>Комплектация номенклатуры 00000015047 от 31.12.2024 23:59:58</v>
          </cell>
          <cell r="D1922">
            <v>0</v>
          </cell>
          <cell r="J1922">
            <v>0</v>
          </cell>
          <cell r="L1922">
            <v>0</v>
          </cell>
          <cell r="M1922">
            <v>0</v>
          </cell>
          <cell r="N1922" t="str">
            <v/>
          </cell>
        </row>
        <row r="1923">
          <cell r="A1923" t="str">
            <v>Поступление товаров и услуг 00000086387 от 20.12.2024 23:59:59</v>
          </cell>
          <cell r="D1923">
            <v>0</v>
          </cell>
          <cell r="J1923">
            <v>0</v>
          </cell>
          <cell r="L1923">
            <v>0</v>
          </cell>
          <cell r="M1923">
            <v>0</v>
          </cell>
          <cell r="N1923" t="str">
            <v/>
          </cell>
        </row>
        <row r="1924">
          <cell r="A1924" t="str">
            <v>КРУГ В1-IV-МД 140х6000 ГОСТ 2590-2006/45 2ГП-УЗ2 ГОСТ 1050-2013</v>
          </cell>
          <cell r="B1924" t="str">
            <v>КРУГ 140 ст 45</v>
          </cell>
          <cell r="C1924" t="str">
            <v>т</v>
          </cell>
          <cell r="D1924">
            <v>0</v>
          </cell>
          <cell r="E1924">
            <v>0</v>
          </cell>
          <cell r="F1924">
            <v>5.7450000000000001</v>
          </cell>
          <cell r="G1924">
            <v>0</v>
          </cell>
          <cell r="H1924">
            <v>0</v>
          </cell>
          <cell r="I1924">
            <v>0</v>
          </cell>
          <cell r="J1924">
            <v>5.7450000000000001</v>
          </cell>
          <cell r="K1924">
            <v>37665.655642587764</v>
          </cell>
          <cell r="L1924">
            <v>259667.03000000003</v>
          </cell>
          <cell r="M1924">
            <v>0</v>
          </cell>
          <cell r="N1924" t="str">
            <v>НХ</v>
          </cell>
        </row>
        <row r="1925">
          <cell r="A1925" t="str">
            <v>Комплектация номенклатуры 00000007928 от 30.09.2025 23:59:58</v>
          </cell>
          <cell r="D1925">
            <v>0</v>
          </cell>
          <cell r="J1925">
            <v>0</v>
          </cell>
          <cell r="L1925">
            <v>0</v>
          </cell>
          <cell r="M1925">
            <v>0</v>
          </cell>
          <cell r="N1925" t="str">
            <v/>
          </cell>
        </row>
        <row r="1926">
          <cell r="A1926" t="str">
            <v>Поступление товаров и услуг 00000043584 от 04.09.2025 23:59:59</v>
          </cell>
          <cell r="D1926">
            <v>0</v>
          </cell>
          <cell r="J1926">
            <v>0</v>
          </cell>
          <cell r="L1926">
            <v>0</v>
          </cell>
          <cell r="M1926">
            <v>0</v>
          </cell>
          <cell r="N1926" t="str">
            <v/>
          </cell>
        </row>
        <row r="1927">
          <cell r="A1927" t="str">
            <v>КРУГ В1-IV-МД 150х6000 ГОСТ 2590-2006/38ХС 2ГП-УЗ2 ГОСТ 4543-2016</v>
          </cell>
          <cell r="B1927" t="str">
            <v>КРУГ 150 ст 38ХС</v>
          </cell>
          <cell r="C1927" t="str">
            <v>т</v>
          </cell>
          <cell r="D1927">
            <v>0</v>
          </cell>
          <cell r="E1927">
            <v>4.9260000000000002</v>
          </cell>
          <cell r="F1927">
            <v>8.9999999999999993E-3</v>
          </cell>
          <cell r="G1927">
            <v>0</v>
          </cell>
          <cell r="H1927">
            <v>0</v>
          </cell>
          <cell r="I1927">
            <v>0</v>
          </cell>
          <cell r="J1927">
            <v>4.9350000000000005</v>
          </cell>
          <cell r="K1927">
            <v>42665.660249915578</v>
          </cell>
          <cell r="L1927">
            <v>252666.04000000004</v>
          </cell>
          <cell r="M1927">
            <v>745.2</v>
          </cell>
          <cell r="N1927" t="str">
            <v>ГОЗ</v>
          </cell>
        </row>
        <row r="1928">
          <cell r="A1928" t="str">
            <v>Комплектация номенклатуры 00000010077 от 31.12.2025 23:59:58</v>
          </cell>
          <cell r="D1928">
            <v>0</v>
          </cell>
          <cell r="J1928">
            <v>0</v>
          </cell>
          <cell r="L1928">
            <v>0</v>
          </cell>
          <cell r="M1928">
            <v>0</v>
          </cell>
          <cell r="N1928" t="str">
            <v/>
          </cell>
        </row>
        <row r="1929">
          <cell r="A1929" t="str">
            <v>Поступление товаров и услуг 00000056400 от 08.12.2025 23:59:59</v>
          </cell>
          <cell r="D1929">
            <v>0</v>
          </cell>
          <cell r="J1929">
            <v>0</v>
          </cell>
          <cell r="L1929">
            <v>0</v>
          </cell>
          <cell r="M1929">
            <v>0</v>
          </cell>
          <cell r="N1929" t="str">
            <v/>
          </cell>
        </row>
        <row r="1930">
          <cell r="A1930" t="str">
            <v>Поступление товаров и услуг 00000045814 от 30.09.2025 23:59:59</v>
          </cell>
          <cell r="D1930">
            <v>0</v>
          </cell>
          <cell r="J1930">
            <v>0</v>
          </cell>
          <cell r="L1930">
            <v>0</v>
          </cell>
          <cell r="M1930">
            <v>0</v>
          </cell>
          <cell r="N1930" t="str">
            <v/>
          </cell>
        </row>
        <row r="1931">
          <cell r="A1931" t="str">
            <v>Комплектация номенклатуры 00000007935 от 30.09.2025 23:59:58</v>
          </cell>
          <cell r="D1931">
            <v>0</v>
          </cell>
          <cell r="J1931">
            <v>0</v>
          </cell>
          <cell r="L1931">
            <v>0</v>
          </cell>
          <cell r="M1931">
            <v>0</v>
          </cell>
          <cell r="N1931" t="str">
            <v/>
          </cell>
        </row>
        <row r="1932">
          <cell r="A1932" t="str">
            <v>Комплектация номенклатуры 00000007934 от 30.09.2025 23:59:58</v>
          </cell>
          <cell r="D1932">
            <v>0</v>
          </cell>
          <cell r="J1932">
            <v>0</v>
          </cell>
          <cell r="L1932">
            <v>0</v>
          </cell>
          <cell r="M1932">
            <v>0</v>
          </cell>
          <cell r="N1932" t="str">
            <v/>
          </cell>
        </row>
        <row r="1933">
          <cell r="A1933" t="str">
            <v>Комплектация номенклатуры 00000007933 от 30.09.2025 23:59:58</v>
          </cell>
          <cell r="D1933">
            <v>0</v>
          </cell>
          <cell r="J1933">
            <v>0</v>
          </cell>
          <cell r="L1933">
            <v>0</v>
          </cell>
          <cell r="M1933">
            <v>0</v>
          </cell>
          <cell r="N1933" t="str">
            <v/>
          </cell>
        </row>
        <row r="1934">
          <cell r="A1934" t="str">
            <v>Комплектация номенклатуры 00000007932 от 30.09.2025 23:59:58</v>
          </cell>
          <cell r="D1934">
            <v>0</v>
          </cell>
          <cell r="J1934">
            <v>0</v>
          </cell>
          <cell r="L1934">
            <v>0</v>
          </cell>
          <cell r="M1934">
            <v>0</v>
          </cell>
          <cell r="N1934" t="str">
            <v/>
          </cell>
        </row>
        <row r="1935">
          <cell r="A1935" t="str">
            <v>Перемещение товаров 00000085111 от 12.09.2025 20:22:09</v>
          </cell>
          <cell r="D1935">
            <v>0</v>
          </cell>
          <cell r="J1935">
            <v>0</v>
          </cell>
          <cell r="L1935">
            <v>0</v>
          </cell>
          <cell r="M1935">
            <v>0</v>
          </cell>
          <cell r="N1935" t="str">
            <v/>
          </cell>
        </row>
        <row r="1936">
          <cell r="A1936" t="str">
            <v>Поступление товаров и услуг 00000043619 от 11.09.2025 23:59:59</v>
          </cell>
          <cell r="D1936">
            <v>0</v>
          </cell>
          <cell r="J1936">
            <v>0</v>
          </cell>
          <cell r="L1936">
            <v>0</v>
          </cell>
          <cell r="M1936">
            <v>0</v>
          </cell>
          <cell r="N1936" t="str">
            <v/>
          </cell>
        </row>
        <row r="1937">
          <cell r="A1937" t="str">
            <v>Поступление товаров и услуг 00000043544 от 08.09.2025 23:59:59</v>
          </cell>
          <cell r="D1937">
            <v>0</v>
          </cell>
          <cell r="J1937">
            <v>0</v>
          </cell>
          <cell r="L1937">
            <v>0</v>
          </cell>
          <cell r="M1937">
            <v>0</v>
          </cell>
          <cell r="N1937" t="str">
            <v/>
          </cell>
        </row>
        <row r="1938">
          <cell r="A1938" t="str">
            <v>Поступление товаров и услуг 00000043568 от 05.09.2025 23:59:59</v>
          </cell>
          <cell r="D1938">
            <v>0</v>
          </cell>
          <cell r="J1938">
            <v>0</v>
          </cell>
          <cell r="L1938">
            <v>0</v>
          </cell>
          <cell r="M1938">
            <v>0</v>
          </cell>
          <cell r="N1938" t="str">
            <v/>
          </cell>
        </row>
        <row r="1939">
          <cell r="A1939" t="str">
            <v>Поступление товаров и услуг 00000042147 от 01.09.2025 23:59:59</v>
          </cell>
          <cell r="D1939">
            <v>0</v>
          </cell>
          <cell r="J1939">
            <v>0</v>
          </cell>
          <cell r="L1939">
            <v>0</v>
          </cell>
          <cell r="M1939">
            <v>0</v>
          </cell>
          <cell r="N1939" t="str">
            <v/>
          </cell>
        </row>
        <row r="1940">
          <cell r="A1940" t="str">
            <v>Поступление товаров и услуг 00000042138 от 01.09.2025 16:00:00</v>
          </cell>
          <cell r="D1940">
            <v>0</v>
          </cell>
          <cell r="J1940">
            <v>0</v>
          </cell>
          <cell r="L1940">
            <v>0</v>
          </cell>
          <cell r="M1940">
            <v>0</v>
          </cell>
          <cell r="N1940" t="str">
            <v/>
          </cell>
        </row>
        <row r="1941">
          <cell r="A1941" t="str">
            <v>Поступление товаров и услуг 00000041913 от 31.08.2025 23:59:59</v>
          </cell>
          <cell r="D1941">
            <v>0</v>
          </cell>
          <cell r="J1941">
            <v>0</v>
          </cell>
          <cell r="L1941">
            <v>0</v>
          </cell>
          <cell r="M1941">
            <v>0</v>
          </cell>
          <cell r="N1941" t="str">
            <v/>
          </cell>
        </row>
        <row r="1942">
          <cell r="A1942" t="str">
            <v>Комплектация номенклатуры 00000007337 от 31.08.2025 23:59:58</v>
          </cell>
          <cell r="D1942">
            <v>0</v>
          </cell>
          <cell r="J1942">
            <v>0</v>
          </cell>
          <cell r="L1942">
            <v>0</v>
          </cell>
          <cell r="M1942">
            <v>0</v>
          </cell>
          <cell r="N1942" t="str">
            <v/>
          </cell>
        </row>
        <row r="1943">
          <cell r="A1943" t="str">
            <v>Поступление товаров и услуг 00000041915 от 31.08.2025 12:00:00</v>
          </cell>
          <cell r="D1943">
            <v>0</v>
          </cell>
          <cell r="J1943">
            <v>0</v>
          </cell>
          <cell r="L1943">
            <v>0</v>
          </cell>
          <cell r="M1943">
            <v>0</v>
          </cell>
          <cell r="N1943" t="str">
            <v/>
          </cell>
        </row>
        <row r="1944">
          <cell r="A1944" t="str">
            <v>Комплектация номенклатуры 00000006416 от 31.07.2025 23:59:58</v>
          </cell>
          <cell r="D1944">
            <v>0</v>
          </cell>
          <cell r="J1944">
            <v>0</v>
          </cell>
          <cell r="L1944">
            <v>0</v>
          </cell>
          <cell r="M1944">
            <v>0</v>
          </cell>
          <cell r="N1944" t="str">
            <v/>
          </cell>
        </row>
        <row r="1945">
          <cell r="A1945" t="str">
            <v>Комплектация номенклатуры 00000006415 от 31.07.2025 23:59:58</v>
          </cell>
          <cell r="D1945">
            <v>0</v>
          </cell>
          <cell r="J1945">
            <v>0</v>
          </cell>
          <cell r="L1945">
            <v>0</v>
          </cell>
          <cell r="M1945">
            <v>0</v>
          </cell>
          <cell r="N1945" t="str">
            <v/>
          </cell>
        </row>
        <row r="1946">
          <cell r="A1946" t="str">
            <v>Комплектация номенклатуры 00000006414 от 31.07.2025 23:59:58</v>
          </cell>
          <cell r="D1946">
            <v>0</v>
          </cell>
          <cell r="J1946">
            <v>0</v>
          </cell>
          <cell r="L1946">
            <v>0</v>
          </cell>
          <cell r="M1946">
            <v>0</v>
          </cell>
          <cell r="N1946" t="str">
            <v/>
          </cell>
        </row>
        <row r="1947">
          <cell r="A1947" t="str">
            <v>Поступление товаров и услуг 00000035120 от 15.07.2025 23:59:59</v>
          </cell>
          <cell r="D1947">
            <v>0</v>
          </cell>
          <cell r="J1947">
            <v>0</v>
          </cell>
          <cell r="L1947">
            <v>0</v>
          </cell>
          <cell r="M1947">
            <v>0</v>
          </cell>
          <cell r="N1947" t="str">
            <v/>
          </cell>
        </row>
        <row r="1948">
          <cell r="A1948" t="str">
            <v>Поступление товаров и услуг 00000035113 от 13.07.2025 23:59:59</v>
          </cell>
          <cell r="D1948">
            <v>0</v>
          </cell>
          <cell r="J1948">
            <v>0</v>
          </cell>
          <cell r="L1948">
            <v>0</v>
          </cell>
          <cell r="M1948">
            <v>0</v>
          </cell>
          <cell r="N1948" t="str">
            <v/>
          </cell>
        </row>
        <row r="1949">
          <cell r="A1949" t="str">
            <v>Поступление товаров и услуг 00000035171 от 11.07.2025 23:59:59</v>
          </cell>
          <cell r="D1949">
            <v>0</v>
          </cell>
          <cell r="J1949">
            <v>0</v>
          </cell>
          <cell r="L1949">
            <v>0</v>
          </cell>
          <cell r="M1949">
            <v>0</v>
          </cell>
          <cell r="N1949" t="str">
            <v/>
          </cell>
        </row>
        <row r="1950">
          <cell r="A1950" t="str">
            <v>Поступление товаров и услуг 00000035117 от 11.07.2025 23:59:59</v>
          </cell>
          <cell r="D1950">
            <v>0</v>
          </cell>
          <cell r="J1950">
            <v>0</v>
          </cell>
          <cell r="L1950">
            <v>0</v>
          </cell>
          <cell r="M1950">
            <v>0</v>
          </cell>
          <cell r="N1950" t="str">
            <v/>
          </cell>
        </row>
        <row r="1951">
          <cell r="A1951" t="str">
            <v>Поступление товаров и услуг 00000035119 от 08.07.2025 23:59:59</v>
          </cell>
          <cell r="D1951">
            <v>0</v>
          </cell>
          <cell r="J1951">
            <v>0</v>
          </cell>
          <cell r="L1951">
            <v>0</v>
          </cell>
          <cell r="M1951">
            <v>0</v>
          </cell>
          <cell r="N1951" t="str">
            <v/>
          </cell>
        </row>
        <row r="1952">
          <cell r="A1952" t="str">
            <v>Перемещение товаров 00000050806 от 16.06.2025 15:18:36</v>
          </cell>
          <cell r="D1952">
            <v>0</v>
          </cell>
          <cell r="J1952">
            <v>0</v>
          </cell>
          <cell r="L1952">
            <v>0</v>
          </cell>
          <cell r="M1952">
            <v>0</v>
          </cell>
          <cell r="N1952" t="str">
            <v/>
          </cell>
        </row>
        <row r="1953">
          <cell r="A1953" t="str">
            <v>КРУГ В1-IV-МД 150х6000 ГОСТ 2590-2006/40Х 2ГП-УЗ2 ГОСТ 4543-2016</v>
          </cell>
          <cell r="B1953" t="str">
            <v>КРУГ 150 ст 40Х</v>
          </cell>
          <cell r="C1953" t="str">
            <v>т</v>
          </cell>
          <cell r="D1953">
            <v>0</v>
          </cell>
          <cell r="E1953">
            <v>0</v>
          </cell>
          <cell r="F1953">
            <v>4.13</v>
          </cell>
          <cell r="G1953">
            <v>0</v>
          </cell>
          <cell r="H1953">
            <v>0</v>
          </cell>
          <cell r="I1953">
            <v>0</v>
          </cell>
          <cell r="J1953">
            <v>4.13</v>
          </cell>
          <cell r="K1953">
            <v>120351.08757062149</v>
          </cell>
          <cell r="L1953">
            <v>596459.99</v>
          </cell>
          <cell r="M1953">
            <v>6.4700000000000006</v>
          </cell>
          <cell r="N1953" t="str">
            <v>ГОЗ</v>
          </cell>
        </row>
        <row r="1954">
          <cell r="A1954" t="str">
            <v>Комплектация номенклатуры 00000007929 от 30.09.2025 23:59:58</v>
          </cell>
          <cell r="D1954">
            <v>0</v>
          </cell>
          <cell r="J1954">
            <v>0</v>
          </cell>
          <cell r="L1954">
            <v>0</v>
          </cell>
          <cell r="M1954">
            <v>0</v>
          </cell>
          <cell r="N1954" t="str">
            <v/>
          </cell>
        </row>
        <row r="1955">
          <cell r="A1955" t="str">
            <v>Поступление товаров и услуг 00000045486 от 25.09.2025 23:59:59</v>
          </cell>
          <cell r="D1955">
            <v>0</v>
          </cell>
          <cell r="J1955">
            <v>0</v>
          </cell>
          <cell r="L1955">
            <v>0</v>
          </cell>
          <cell r="M1955">
            <v>0</v>
          </cell>
          <cell r="N1955" t="str">
            <v/>
          </cell>
        </row>
        <row r="1956">
          <cell r="A1956" t="str">
            <v>Поступление товаров и услуг 00000043655 от 13.09.2025 23:59:59</v>
          </cell>
          <cell r="D1956">
            <v>0</v>
          </cell>
          <cell r="J1956">
            <v>0</v>
          </cell>
          <cell r="L1956">
            <v>0</v>
          </cell>
          <cell r="M1956">
            <v>0</v>
          </cell>
          <cell r="N1956" t="str">
            <v/>
          </cell>
        </row>
        <row r="1957">
          <cell r="A1957" t="str">
            <v>Поступление товаров и услуг 00000043652 от 13.09.2025 23:59:59</v>
          </cell>
          <cell r="D1957">
            <v>0</v>
          </cell>
          <cell r="J1957">
            <v>0</v>
          </cell>
          <cell r="L1957">
            <v>0</v>
          </cell>
          <cell r="M1957">
            <v>0</v>
          </cell>
          <cell r="N1957" t="str">
            <v/>
          </cell>
        </row>
        <row r="1958">
          <cell r="A1958" t="str">
            <v>Поступление товаров и услуг 00000043643 от 13.09.2025 23:59:59</v>
          </cell>
          <cell r="D1958">
            <v>0</v>
          </cell>
          <cell r="J1958">
            <v>0</v>
          </cell>
          <cell r="L1958">
            <v>0</v>
          </cell>
          <cell r="M1958">
            <v>0</v>
          </cell>
          <cell r="N1958" t="str">
            <v/>
          </cell>
        </row>
        <row r="1959">
          <cell r="A1959" t="str">
            <v>Поступление товаров и услуг 00000043547 от 06.09.2025 23:59:59</v>
          </cell>
          <cell r="D1959">
            <v>0</v>
          </cell>
          <cell r="J1959">
            <v>0</v>
          </cell>
          <cell r="L1959">
            <v>0</v>
          </cell>
          <cell r="M1959">
            <v>0</v>
          </cell>
          <cell r="N1959" t="str">
            <v/>
          </cell>
        </row>
        <row r="1960">
          <cell r="A1960" t="str">
            <v>Поступление товаров и услуг 00000043584 от 04.09.2025 23:59:59</v>
          </cell>
          <cell r="D1960">
            <v>0</v>
          </cell>
          <cell r="J1960">
            <v>0</v>
          </cell>
          <cell r="L1960">
            <v>0</v>
          </cell>
          <cell r="M1960">
            <v>0</v>
          </cell>
          <cell r="N1960" t="str">
            <v/>
          </cell>
        </row>
        <row r="1961">
          <cell r="A1961" t="str">
            <v>Поступление товаров и услуг 00000042134 от 02.09.2025 23:59:59</v>
          </cell>
          <cell r="D1961">
            <v>0</v>
          </cell>
          <cell r="J1961">
            <v>0</v>
          </cell>
          <cell r="L1961">
            <v>0</v>
          </cell>
          <cell r="M1961">
            <v>0</v>
          </cell>
          <cell r="N1961" t="str">
            <v/>
          </cell>
        </row>
        <row r="1962">
          <cell r="A1962" t="str">
            <v>КРУГ В1-IV-МД 150х6000 ГОСТ 2590-2006/45Х 2ГП ГОСТ 4543-2016</v>
          </cell>
          <cell r="B1962" t="str">
            <v>КРУГ 150 ст 45Х</v>
          </cell>
          <cell r="C1962" t="str">
            <v>т</v>
          </cell>
          <cell r="D1962">
            <v>0</v>
          </cell>
          <cell r="E1962">
            <v>0</v>
          </cell>
          <cell r="F1962">
            <v>0</v>
          </cell>
          <cell r="G1962">
            <v>9.8849999999999998</v>
          </cell>
          <cell r="H1962">
            <v>0</v>
          </cell>
          <cell r="I1962">
            <v>0</v>
          </cell>
          <cell r="J1962">
            <v>9.8849999999999998</v>
          </cell>
          <cell r="K1962">
            <v>42755.349013657062</v>
          </cell>
          <cell r="L1962">
            <v>507163.95000000007</v>
          </cell>
          <cell r="M1962">
            <v>0</v>
          </cell>
          <cell r="N1962" t="str">
            <v>НХ</v>
          </cell>
        </row>
        <row r="1963">
          <cell r="A1963" t="str">
            <v>Поступление товаров и услуг 00000010728 от 28.02.2025 23:59:59</v>
          </cell>
          <cell r="D1963">
            <v>0</v>
          </cell>
          <cell r="J1963">
            <v>0</v>
          </cell>
          <cell r="L1963">
            <v>0</v>
          </cell>
          <cell r="M1963">
            <v>0</v>
          </cell>
          <cell r="N1963" t="str">
            <v/>
          </cell>
        </row>
        <row r="1964">
          <cell r="A1964" t="str">
            <v>Комплектация номенклатуры 00000001368 от 28.02.2025 23:59:58</v>
          </cell>
          <cell r="D1964">
            <v>0</v>
          </cell>
          <cell r="J1964">
            <v>0</v>
          </cell>
          <cell r="L1964">
            <v>0</v>
          </cell>
          <cell r="M1964">
            <v>0</v>
          </cell>
          <cell r="N1964" t="str">
            <v/>
          </cell>
        </row>
        <row r="1965">
          <cell r="A1965" t="str">
            <v>Перемещение товаров 00000012113 от 14.02.2025 9:51:03</v>
          </cell>
          <cell r="D1965">
            <v>0</v>
          </cell>
          <cell r="J1965">
            <v>0</v>
          </cell>
          <cell r="L1965">
            <v>0</v>
          </cell>
          <cell r="M1965">
            <v>0</v>
          </cell>
          <cell r="N1965" t="str">
            <v/>
          </cell>
        </row>
        <row r="1966">
          <cell r="A1966" t="str">
            <v>КРУГ В1-IV-МД 16х6000 ГОСТ 2590-2006/20 2ГП-УЗ2 ГОСТ 1050-2013</v>
          </cell>
          <cell r="B1966" t="str">
            <v>КРУГ 16 ст 20</v>
          </cell>
          <cell r="C1966" t="str">
            <v>т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3.157</v>
          </cell>
          <cell r="J1966">
            <v>3.157</v>
          </cell>
          <cell r="K1966">
            <v>46092.392566782815</v>
          </cell>
          <cell r="L1966">
            <v>174616.42</v>
          </cell>
          <cell r="M1966">
            <v>0</v>
          </cell>
          <cell r="N1966" t="str">
            <v>НХ</v>
          </cell>
        </row>
        <row r="1967">
          <cell r="A1967" t="str">
            <v>КРУГ В1-IV-МД 170 ГОСТ 2590-2006/45 2ГП-УЗ2 ГОСТ 1050-2013</v>
          </cell>
          <cell r="B1967" t="str">
            <v>КРУГ 170 ст 45</v>
          </cell>
          <cell r="C1967" t="str">
            <v>т</v>
          </cell>
          <cell r="D1967">
            <v>0</v>
          </cell>
          <cell r="E1967">
            <v>0</v>
          </cell>
          <cell r="F1967">
            <v>5.45</v>
          </cell>
          <cell r="G1967">
            <v>0</v>
          </cell>
          <cell r="H1967">
            <v>0</v>
          </cell>
          <cell r="I1967">
            <v>0</v>
          </cell>
          <cell r="J1967">
            <v>5.45</v>
          </cell>
          <cell r="K1967">
            <v>35833.333333333336</v>
          </cell>
          <cell r="L1967">
            <v>234350.00000000003</v>
          </cell>
          <cell r="M1967">
            <v>0</v>
          </cell>
          <cell r="N1967" t="str">
            <v>НХ</v>
          </cell>
        </row>
        <row r="1968">
          <cell r="A1968" t="str">
            <v>Поступление товаров и услуг 00000044493 от 21.09.2025 23:59:59</v>
          </cell>
          <cell r="D1968">
            <v>0</v>
          </cell>
          <cell r="J1968">
            <v>0</v>
          </cell>
          <cell r="L1968">
            <v>0</v>
          </cell>
          <cell r="M1968">
            <v>0</v>
          </cell>
          <cell r="N1968" t="str">
            <v/>
          </cell>
        </row>
        <row r="1969">
          <cell r="A1969" t="str">
            <v>КРУГ В1-IV-МД 170х6000 ГОСТ 2590-2006/20 2ГП ГОСТ 1050-2013</v>
          </cell>
          <cell r="B1969" t="str">
            <v>КРУГ 170 ст 20</v>
          </cell>
          <cell r="C1969" t="str">
            <v>т</v>
          </cell>
          <cell r="D1969">
            <v>0</v>
          </cell>
          <cell r="E1969">
            <v>3.73</v>
          </cell>
          <cell r="F1969">
            <v>0</v>
          </cell>
          <cell r="G1969">
            <v>0</v>
          </cell>
          <cell r="H1969">
            <v>22.991</v>
          </cell>
          <cell r="I1969">
            <v>0</v>
          </cell>
          <cell r="J1969">
            <v>26.721</v>
          </cell>
          <cell r="K1969">
            <v>140058.69291318938</v>
          </cell>
          <cell r="L1969">
            <v>4491010</v>
          </cell>
          <cell r="M1969">
            <v>0</v>
          </cell>
          <cell r="N1969" t="str">
            <v>НХ</v>
          </cell>
        </row>
        <row r="1970">
          <cell r="A1970" t="str">
            <v>Перемещение товаров 00000128062 от 26.12.2025 14:06:17</v>
          </cell>
          <cell r="D1970">
            <v>0</v>
          </cell>
          <cell r="J1970">
            <v>0</v>
          </cell>
          <cell r="L1970">
            <v>0</v>
          </cell>
          <cell r="M1970">
            <v>0</v>
          </cell>
          <cell r="N1970" t="str">
            <v/>
          </cell>
        </row>
        <row r="1971">
          <cell r="A1971" t="str">
            <v>Поступление товаров и услуг 00000066734 от 30.09.2024 12:00:00</v>
          </cell>
          <cell r="D1971">
            <v>0</v>
          </cell>
          <cell r="J1971">
            <v>0</v>
          </cell>
          <cell r="L1971">
            <v>0</v>
          </cell>
          <cell r="M1971">
            <v>0</v>
          </cell>
          <cell r="N1971" t="str">
            <v/>
          </cell>
        </row>
        <row r="1972">
          <cell r="A1972" t="str">
            <v>Комплектация номенклатуры 00000011150 от 31.08.2024 23:59:58</v>
          </cell>
          <cell r="D1972">
            <v>0</v>
          </cell>
          <cell r="J1972">
            <v>0</v>
          </cell>
          <cell r="L1972">
            <v>0</v>
          </cell>
          <cell r="M1972">
            <v>0</v>
          </cell>
          <cell r="N1972" t="str">
            <v/>
          </cell>
        </row>
        <row r="1973">
          <cell r="A1973" t="str">
            <v>Комплектация номенклатуры 00000011149 от 31.08.2024 23:59:58</v>
          </cell>
          <cell r="D1973">
            <v>0</v>
          </cell>
          <cell r="J1973">
            <v>0</v>
          </cell>
          <cell r="L1973">
            <v>0</v>
          </cell>
          <cell r="M1973">
            <v>0</v>
          </cell>
          <cell r="N1973" t="str">
            <v/>
          </cell>
        </row>
        <row r="1974">
          <cell r="A1974" t="str">
            <v>Поступление товаров и услуг 00000056956 от 27.08.2024 23:59:59</v>
          </cell>
          <cell r="D1974">
            <v>0</v>
          </cell>
          <cell r="J1974">
            <v>0</v>
          </cell>
          <cell r="L1974">
            <v>0</v>
          </cell>
          <cell r="M1974">
            <v>0</v>
          </cell>
          <cell r="N1974" t="str">
            <v/>
          </cell>
        </row>
        <row r="1975">
          <cell r="A1975" t="str">
            <v>Поступление товаров и услуг 00000056959 от 25.08.2024 23:59:59</v>
          </cell>
          <cell r="D1975">
            <v>0</v>
          </cell>
          <cell r="J1975">
            <v>0</v>
          </cell>
          <cell r="L1975">
            <v>0</v>
          </cell>
          <cell r="M1975">
            <v>0</v>
          </cell>
          <cell r="N1975" t="str">
            <v/>
          </cell>
        </row>
        <row r="1976">
          <cell r="A1976" t="str">
            <v>Поступление товаров и услуг 00000052237 от 10.08.2024 23:59:59</v>
          </cell>
          <cell r="D1976">
            <v>0</v>
          </cell>
          <cell r="J1976">
            <v>0</v>
          </cell>
          <cell r="L1976">
            <v>0</v>
          </cell>
          <cell r="M1976">
            <v>0</v>
          </cell>
          <cell r="N1976" t="str">
            <v/>
          </cell>
        </row>
        <row r="1977">
          <cell r="A1977" t="str">
            <v>Поступление товаров и услуг 00000050518 от 31.07.2024 23:59:59</v>
          </cell>
          <cell r="D1977">
            <v>0</v>
          </cell>
          <cell r="J1977">
            <v>0</v>
          </cell>
          <cell r="L1977">
            <v>0</v>
          </cell>
          <cell r="M1977">
            <v>0</v>
          </cell>
          <cell r="N1977" t="str">
            <v/>
          </cell>
        </row>
        <row r="1978">
          <cell r="A1978" t="str">
            <v>Комплектация номенклатуры 00000008588 от 31.07.2024 23:59:58</v>
          </cell>
          <cell r="D1978">
            <v>0</v>
          </cell>
          <cell r="J1978">
            <v>0</v>
          </cell>
          <cell r="L1978">
            <v>0</v>
          </cell>
          <cell r="M1978">
            <v>0</v>
          </cell>
          <cell r="N1978" t="str">
            <v/>
          </cell>
        </row>
        <row r="1979">
          <cell r="A1979" t="str">
            <v>Комплектация номенклатуры 00000003774 от 12.05.2026 12:52:50</v>
          </cell>
          <cell r="D1979">
            <v>0</v>
          </cell>
          <cell r="J1979">
            <v>0</v>
          </cell>
          <cell r="L1979">
            <v>0</v>
          </cell>
          <cell r="M1979">
            <v>0</v>
          </cell>
          <cell r="N1979" t="str">
            <v/>
          </cell>
        </row>
        <row r="1980">
          <cell r="A1980" t="str">
            <v>КРУГ В1-IV-МД 180х6000 ГОСТ 2590-2006/45 2ГП-УЗ2 ГОСТ 1050-2013</v>
          </cell>
          <cell r="B1980" t="str">
            <v>КРУГ 180 ст 45</v>
          </cell>
          <cell r="C1980" t="str">
            <v>т</v>
          </cell>
          <cell r="D1980">
            <v>0</v>
          </cell>
          <cell r="E1980">
            <v>8.3249999999999993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8.3249999999999993</v>
          </cell>
          <cell r="K1980">
            <v>42500.000000000007</v>
          </cell>
          <cell r="L1980">
            <v>424575.00000000006</v>
          </cell>
          <cell r="M1980">
            <v>0</v>
          </cell>
          <cell r="N1980" t="str">
            <v>НХ</v>
          </cell>
        </row>
        <row r="1981">
          <cell r="A1981" t="str">
            <v>Перемещение товаров 00000020192 от 26.02.2026 15:12:43</v>
          </cell>
          <cell r="D1981">
            <v>0</v>
          </cell>
          <cell r="J1981">
            <v>0</v>
          </cell>
          <cell r="L1981">
            <v>0</v>
          </cell>
          <cell r="M1981">
            <v>0</v>
          </cell>
          <cell r="N1981" t="str">
            <v/>
          </cell>
        </row>
        <row r="1982">
          <cell r="A1982" t="str">
            <v>КРУГ В1-IV-МД 18х6000 ГОСТ 2590-2006/45 2ГП-УЗ2 ГОСТ 1050-2013</v>
          </cell>
          <cell r="B1982" t="str">
            <v>КРУГ 18 ст 45</v>
          </cell>
          <cell r="C1982" t="str">
            <v>т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2.9000000000000001E-2</v>
          </cell>
          <cell r="J1982">
            <v>2.9000000000000001E-2</v>
          </cell>
          <cell r="K1982">
            <v>27916.666666666668</v>
          </cell>
          <cell r="L1982">
            <v>971.5</v>
          </cell>
          <cell r="M1982">
            <v>0</v>
          </cell>
          <cell r="N1982" t="str">
            <v>НХ</v>
          </cell>
        </row>
        <row r="1983">
          <cell r="A1983" t="str">
            <v>КРУГ В1-IV-МД 20х6000 ГОСТ 2590-2006/20 2ГП-УЗ2 ГОСТ 1050-2013</v>
          </cell>
          <cell r="B1983" t="str">
            <v>КРУГ 20 ст 20</v>
          </cell>
          <cell r="C1983" t="str">
            <v>т</v>
          </cell>
          <cell r="D1983">
            <v>0</v>
          </cell>
          <cell r="E1983">
            <v>0</v>
          </cell>
          <cell r="F1983">
            <v>1.28</v>
          </cell>
          <cell r="G1983">
            <v>0</v>
          </cell>
          <cell r="H1983">
            <v>0</v>
          </cell>
          <cell r="I1983">
            <v>0</v>
          </cell>
          <cell r="J1983">
            <v>1.28</v>
          </cell>
          <cell r="K1983">
            <v>34114.583333333336</v>
          </cell>
          <cell r="L1983">
            <v>52400.000000000007</v>
          </cell>
          <cell r="M1983">
            <v>2</v>
          </cell>
          <cell r="N1983" t="str">
            <v>НХ</v>
          </cell>
        </row>
        <row r="1984">
          <cell r="A1984" t="str">
            <v>Поступление товаров и услуг 00000047577 от 30.09.2025 12:00:00</v>
          </cell>
          <cell r="D1984">
            <v>0</v>
          </cell>
          <cell r="J1984">
            <v>0</v>
          </cell>
          <cell r="L1984">
            <v>0</v>
          </cell>
          <cell r="M1984">
            <v>0</v>
          </cell>
          <cell r="N1984" t="str">
            <v/>
          </cell>
        </row>
        <row r="1985">
          <cell r="A1985" t="str">
            <v>Поступление товаров и услуг 00000044309 от 19.09.2025 23:59:59</v>
          </cell>
          <cell r="D1985">
            <v>0</v>
          </cell>
          <cell r="J1985">
            <v>0</v>
          </cell>
          <cell r="L1985">
            <v>0</v>
          </cell>
          <cell r="M1985">
            <v>0</v>
          </cell>
          <cell r="N1985" t="str">
            <v/>
          </cell>
        </row>
        <row r="1986">
          <cell r="A1986" t="str">
            <v>Поступление товаров и услуг 00000028880 от 02.06.2025 23:59:59</v>
          </cell>
          <cell r="D1986">
            <v>0</v>
          </cell>
          <cell r="J1986">
            <v>0</v>
          </cell>
          <cell r="L1986">
            <v>0</v>
          </cell>
          <cell r="M1986">
            <v>0</v>
          </cell>
          <cell r="N1986" t="str">
            <v/>
          </cell>
        </row>
        <row r="1987">
          <cell r="A1987" t="str">
            <v>Поступление товаров и услуг 00000028873 от 01.06.2025 23:59:59</v>
          </cell>
          <cell r="D1987">
            <v>0</v>
          </cell>
          <cell r="J1987">
            <v>0</v>
          </cell>
          <cell r="L1987">
            <v>0</v>
          </cell>
          <cell r="M1987">
            <v>0</v>
          </cell>
          <cell r="N1987" t="str">
            <v/>
          </cell>
        </row>
        <row r="1988">
          <cell r="A1988" t="str">
            <v>КРУГ В1-IV-МД 22х6000 ГОСТ 2590-2006/40Х 2ГП ГОСТ 4543-2016</v>
          </cell>
          <cell r="B1988" t="str">
            <v>КРУГ 22 ст 40Х</v>
          </cell>
          <cell r="C1988" t="str">
            <v>т</v>
          </cell>
          <cell r="D1988">
            <v>0</v>
          </cell>
          <cell r="E1988">
            <v>4.3999999999999997E-2</v>
          </cell>
          <cell r="F1988">
            <v>17.488</v>
          </cell>
          <cell r="G1988">
            <v>0</v>
          </cell>
          <cell r="H1988">
            <v>0</v>
          </cell>
          <cell r="I1988">
            <v>0</v>
          </cell>
          <cell r="J1988">
            <v>17.532</v>
          </cell>
          <cell r="K1988">
            <v>42548.482774355463</v>
          </cell>
          <cell r="L1988">
            <v>895152</v>
          </cell>
          <cell r="M1988">
            <v>0</v>
          </cell>
          <cell r="N1988" t="str">
            <v>НХ</v>
          </cell>
        </row>
        <row r="1989">
          <cell r="A1989" t="str">
            <v>Перемещение товаров 00000006505 от 23.01.2026 7:51:32</v>
          </cell>
          <cell r="D1989">
            <v>0</v>
          </cell>
          <cell r="J1989">
            <v>0</v>
          </cell>
          <cell r="L1989">
            <v>0</v>
          </cell>
          <cell r="M1989">
            <v>0</v>
          </cell>
          <cell r="N1989" t="str">
            <v/>
          </cell>
        </row>
        <row r="1990">
          <cell r="A1990" t="str">
            <v>Поступление товаров и услуг 00000028872 от 01.06.2025 23:59:59</v>
          </cell>
          <cell r="D1990">
            <v>0</v>
          </cell>
          <cell r="J1990">
            <v>0</v>
          </cell>
          <cell r="L1990">
            <v>0</v>
          </cell>
          <cell r="M1990">
            <v>0</v>
          </cell>
          <cell r="N1990" t="str">
            <v/>
          </cell>
        </row>
        <row r="1991">
          <cell r="A1991" t="str">
            <v>КРУГ В1-IV-МД 25х6000 ГОСТ 2590-2006/20 2ГП-М1-ТВ1 ГОСТ 1050-2013</v>
          </cell>
          <cell r="B1991" t="str">
            <v>КРУГ 25 ст 20</v>
          </cell>
          <cell r="C1991" t="str">
            <v>т</v>
          </cell>
          <cell r="D1991">
            <v>0</v>
          </cell>
          <cell r="E1991">
            <v>3.19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3.19</v>
          </cell>
          <cell r="K1991">
            <v>32500</v>
          </cell>
          <cell r="L1991">
            <v>124410</v>
          </cell>
          <cell r="M1991">
            <v>5.16</v>
          </cell>
          <cell r="N1991" t="str">
            <v>ГОЗ</v>
          </cell>
        </row>
        <row r="1992">
          <cell r="A1992" t="str">
            <v>Поступление товаров и услуг 00000058486 от 13.12.2025 23:59:59</v>
          </cell>
          <cell r="D1992">
            <v>0</v>
          </cell>
          <cell r="J1992">
            <v>0</v>
          </cell>
          <cell r="L1992">
            <v>0</v>
          </cell>
          <cell r="M1992">
            <v>0</v>
          </cell>
          <cell r="N1992" t="str">
            <v/>
          </cell>
        </row>
        <row r="1993">
          <cell r="A1993" t="str">
            <v>КРУГ В1-IV-МД 25х6000 ГОСТ 2590-2006/35 2ГП-УЗ2 ГОСТ 1050-2013</v>
          </cell>
          <cell r="B1993" t="str">
            <v>КРУГ 25 ст 35</v>
          </cell>
          <cell r="C1993" t="str">
            <v>т</v>
          </cell>
          <cell r="D1993">
            <v>0</v>
          </cell>
          <cell r="E1993">
            <v>0</v>
          </cell>
          <cell r="F1993">
            <v>3.01</v>
          </cell>
          <cell r="G1993">
            <v>0</v>
          </cell>
          <cell r="H1993">
            <v>0</v>
          </cell>
          <cell r="I1993">
            <v>0</v>
          </cell>
          <cell r="J1993">
            <v>3.01</v>
          </cell>
          <cell r="K1993">
            <v>35658.914728682175</v>
          </cell>
          <cell r="L1993">
            <v>128800</v>
          </cell>
          <cell r="M1993">
            <v>7.59</v>
          </cell>
          <cell r="N1993" t="str">
            <v>ГОЗ</v>
          </cell>
        </row>
        <row r="1994">
          <cell r="A1994" t="str">
            <v>Поступление товаров и услуг 00000047577 от 30.09.2025 12:00:00</v>
          </cell>
          <cell r="D1994">
            <v>0</v>
          </cell>
          <cell r="J1994">
            <v>0</v>
          </cell>
          <cell r="L1994">
            <v>0</v>
          </cell>
          <cell r="M1994">
            <v>0</v>
          </cell>
          <cell r="N1994" t="str">
            <v/>
          </cell>
        </row>
        <row r="1995">
          <cell r="A1995" t="str">
            <v>КРУГ В1-IV-МД 26х6000 ГОСТ 2590-2006/45 2ГП-УЗ2 ГОСТ 1050-2013</v>
          </cell>
          <cell r="B1995" t="str">
            <v>КРУГ 26 ст 45</v>
          </cell>
          <cell r="C1995" t="str">
            <v>т</v>
          </cell>
          <cell r="D1995">
            <v>2.4E-2</v>
          </cell>
          <cell r="E1995">
            <v>0</v>
          </cell>
          <cell r="F1995">
            <v>59.377000000000002</v>
          </cell>
          <cell r="G1995">
            <v>0</v>
          </cell>
          <cell r="H1995">
            <v>0</v>
          </cell>
          <cell r="I1995">
            <v>7.2229999999999999</v>
          </cell>
          <cell r="J1995">
            <v>66.624000000000009</v>
          </cell>
          <cell r="K1995">
            <v>39061.881228986553</v>
          </cell>
          <cell r="L1995">
            <v>3121825.5478206053</v>
          </cell>
          <cell r="M1995">
            <v>24</v>
          </cell>
          <cell r="N1995" t="str">
            <v>НХ</v>
          </cell>
        </row>
        <row r="1996">
          <cell r="A1996" t="str">
            <v>Перемещение товаров 00000050336 от 22.05.2026 0:00:00</v>
          </cell>
          <cell r="D1996">
            <v>0</v>
          </cell>
          <cell r="J1996">
            <v>0</v>
          </cell>
          <cell r="L1996">
            <v>0</v>
          </cell>
          <cell r="M1996">
            <v>0</v>
          </cell>
          <cell r="N1996" t="str">
            <v/>
          </cell>
        </row>
        <row r="1997">
          <cell r="A1997" t="str">
            <v>Комплектация номенклатуры 00000006454 от 31.07.2025 23:59:58</v>
          </cell>
          <cell r="D1997">
            <v>0</v>
          </cell>
          <cell r="J1997">
            <v>0</v>
          </cell>
          <cell r="L1997">
            <v>0</v>
          </cell>
          <cell r="M1997">
            <v>0</v>
          </cell>
          <cell r="N1997" t="str">
            <v/>
          </cell>
        </row>
        <row r="1998">
          <cell r="A1998" t="str">
            <v>Комплектация номенклатуры 00000006453 от 31.07.2025 23:59:58</v>
          </cell>
          <cell r="D1998">
            <v>0</v>
          </cell>
          <cell r="J1998">
            <v>0</v>
          </cell>
          <cell r="L1998">
            <v>0</v>
          </cell>
          <cell r="M1998">
            <v>0</v>
          </cell>
          <cell r="N1998" t="str">
            <v/>
          </cell>
        </row>
        <row r="1999">
          <cell r="A1999" t="str">
            <v>Поступление товаров и услуг 00000036963 от 30.07.2025 23:59:59</v>
          </cell>
          <cell r="D1999">
            <v>0</v>
          </cell>
          <cell r="J1999">
            <v>0</v>
          </cell>
          <cell r="L1999">
            <v>0</v>
          </cell>
          <cell r="M1999">
            <v>0</v>
          </cell>
          <cell r="N1999" t="str">
            <v/>
          </cell>
        </row>
        <row r="2000">
          <cell r="A2000" t="str">
            <v>Поступление товаров и услуг 00000032858 от 01.07.2025 18:15:00</v>
          </cell>
          <cell r="D2000">
            <v>0</v>
          </cell>
          <cell r="J2000">
            <v>0</v>
          </cell>
          <cell r="L2000">
            <v>0</v>
          </cell>
          <cell r="M2000">
            <v>0</v>
          </cell>
          <cell r="N2000" t="str">
            <v/>
          </cell>
        </row>
        <row r="2001">
          <cell r="A2001" t="str">
            <v>КРУГ В1-IV-МД 28х6000 ГОСТ 2590-2006/35 2ГП-М1-ТВ1 ГОСТ 1050-2013</v>
          </cell>
          <cell r="B2001" t="str">
            <v>КРУГ 28 ст 35</v>
          </cell>
          <cell r="C2001" t="str">
            <v>т</v>
          </cell>
          <cell r="D2001">
            <v>0</v>
          </cell>
          <cell r="E2001">
            <v>2.06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2.06</v>
          </cell>
          <cell r="K2001">
            <v>95764.563106796108</v>
          </cell>
          <cell r="L2001">
            <v>236730</v>
          </cell>
          <cell r="M2001">
            <v>3</v>
          </cell>
          <cell r="N2001" t="str">
            <v>ГОЗ</v>
          </cell>
        </row>
        <row r="2002">
          <cell r="A2002" t="str">
            <v>Поступление товаров и услуг 00000058486 от 13.12.2025 23:59:59</v>
          </cell>
          <cell r="D2002">
            <v>0</v>
          </cell>
          <cell r="J2002">
            <v>0</v>
          </cell>
          <cell r="L2002">
            <v>0</v>
          </cell>
          <cell r="M2002">
            <v>0</v>
          </cell>
          <cell r="N2002" t="str">
            <v/>
          </cell>
        </row>
        <row r="2003">
          <cell r="A2003" t="str">
            <v>КРУГ В1-IV-МД 28х6000 ГОСТ 2590-2006/35 2ГП-УЗ2 ГОСТ 1050-2013</v>
          </cell>
          <cell r="B2003" t="str">
            <v>КРУГ 28 ст 35</v>
          </cell>
          <cell r="C2003" t="str">
            <v>т</v>
          </cell>
          <cell r="D2003">
            <v>0</v>
          </cell>
          <cell r="E2003">
            <v>0</v>
          </cell>
          <cell r="F2003">
            <v>1.2170000000000001</v>
          </cell>
          <cell r="G2003">
            <v>0</v>
          </cell>
          <cell r="H2003">
            <v>0</v>
          </cell>
          <cell r="I2003">
            <v>0</v>
          </cell>
          <cell r="J2003">
            <v>1.2170000000000001</v>
          </cell>
          <cell r="K2003">
            <v>41977.718433305949</v>
          </cell>
          <cell r="L2003">
            <v>61304.260000000009</v>
          </cell>
          <cell r="M2003">
            <v>2</v>
          </cell>
          <cell r="N2003" t="str">
            <v>ГОЗ</v>
          </cell>
        </row>
        <row r="2004">
          <cell r="A2004" t="str">
            <v>Комплектация номенклатуры 00000009174 от 01.12.2025 6:00:00</v>
          </cell>
          <cell r="D2004">
            <v>0</v>
          </cell>
          <cell r="J2004">
            <v>0</v>
          </cell>
          <cell r="L2004">
            <v>0</v>
          </cell>
          <cell r="M2004">
            <v>0</v>
          </cell>
          <cell r="N2004" t="str">
            <v/>
          </cell>
        </row>
        <row r="2005">
          <cell r="A2005" t="str">
            <v>Комплектация номенклатуры 00000006412 от 31.07.2025 23:59:58</v>
          </cell>
          <cell r="D2005">
            <v>0</v>
          </cell>
          <cell r="J2005">
            <v>0</v>
          </cell>
          <cell r="L2005">
            <v>0</v>
          </cell>
          <cell r="M2005">
            <v>0</v>
          </cell>
          <cell r="N2005" t="str">
            <v/>
          </cell>
        </row>
        <row r="2006">
          <cell r="A2006" t="str">
            <v>Поступление товаров и услуг 00000035404 от 18.07.2025 23:59:59</v>
          </cell>
          <cell r="D2006">
            <v>0</v>
          </cell>
          <cell r="J2006">
            <v>0</v>
          </cell>
          <cell r="L2006">
            <v>0</v>
          </cell>
          <cell r="M2006">
            <v>0</v>
          </cell>
          <cell r="N2006" t="str">
            <v/>
          </cell>
        </row>
        <row r="2007">
          <cell r="A2007" t="str">
            <v>КРУГ В1-IV-МД 30х6000 ГОСТ 2590-2006/20 2ГП-УЗ2 ГОСТ 1050-2013</v>
          </cell>
          <cell r="B2007" t="str">
            <v>КРУГ 30 ст 20</v>
          </cell>
          <cell r="C2007" t="str">
            <v>т</v>
          </cell>
          <cell r="D2007">
            <v>0</v>
          </cell>
          <cell r="E2007">
            <v>0</v>
          </cell>
          <cell r="F2007">
            <v>23.94</v>
          </cell>
          <cell r="G2007">
            <v>0</v>
          </cell>
          <cell r="H2007">
            <v>0</v>
          </cell>
          <cell r="I2007">
            <v>0</v>
          </cell>
          <cell r="J2007">
            <v>23.94</v>
          </cell>
          <cell r="K2007">
            <v>33333.333333333336</v>
          </cell>
          <cell r="L2007">
            <v>957600.00000000012</v>
          </cell>
          <cell r="M2007">
            <v>56</v>
          </cell>
          <cell r="N2007" t="str">
            <v>ГОЗ</v>
          </cell>
        </row>
        <row r="2008">
          <cell r="A2008" t="str">
            <v>Поступление товаров и услуг 00000046570 от 02.10.2025 23:59:59</v>
          </cell>
          <cell r="D2008">
            <v>0</v>
          </cell>
          <cell r="J2008">
            <v>0</v>
          </cell>
          <cell r="L2008">
            <v>0</v>
          </cell>
          <cell r="M2008">
            <v>0</v>
          </cell>
          <cell r="N2008" t="str">
            <v/>
          </cell>
        </row>
        <row r="2009">
          <cell r="A2009" t="str">
            <v>Поступление товаров и услуг 00000044309 от 19.09.2025 23:59:59</v>
          </cell>
          <cell r="D2009">
            <v>0</v>
          </cell>
          <cell r="J2009">
            <v>0</v>
          </cell>
          <cell r="L2009">
            <v>0</v>
          </cell>
          <cell r="M2009">
            <v>0</v>
          </cell>
          <cell r="N2009" t="str">
            <v/>
          </cell>
        </row>
        <row r="2010">
          <cell r="A2010" t="str">
            <v>КРУГ В1-IV-МД 30х6000 ГОСТ 2590-2006/35 2ГП-УЗ2 ГОСТ 1050-2013</v>
          </cell>
          <cell r="B2010" t="str">
            <v>КРУГ 30 ст 35</v>
          </cell>
          <cell r="C2010" t="str">
            <v>т</v>
          </cell>
          <cell r="D2010">
            <v>0</v>
          </cell>
          <cell r="E2010">
            <v>0</v>
          </cell>
          <cell r="F2010">
            <v>7.6820000000000004</v>
          </cell>
          <cell r="G2010">
            <v>0</v>
          </cell>
          <cell r="H2010">
            <v>0</v>
          </cell>
          <cell r="I2010">
            <v>0</v>
          </cell>
          <cell r="J2010">
            <v>7.6820000000000004</v>
          </cell>
          <cell r="K2010">
            <v>68232.231189794315</v>
          </cell>
          <cell r="L2010">
            <v>628991.99999999988</v>
          </cell>
          <cell r="M2010">
            <v>17.7</v>
          </cell>
          <cell r="N2010" t="str">
            <v>НХ</v>
          </cell>
        </row>
        <row r="2011">
          <cell r="A2011" t="str">
            <v>Поступление товаров и услуг 00000038325 от 27.07.2025 23:59:59</v>
          </cell>
          <cell r="D2011">
            <v>0</v>
          </cell>
          <cell r="J2011">
            <v>0</v>
          </cell>
          <cell r="L2011">
            <v>0</v>
          </cell>
          <cell r="M2011">
            <v>0</v>
          </cell>
          <cell r="N2011" t="str">
            <v/>
          </cell>
        </row>
        <row r="2012">
          <cell r="A2012" t="str">
            <v>Поступление товаров и услуг 00000035399 от 13.07.2025 23:59:59</v>
          </cell>
          <cell r="D2012">
            <v>0</v>
          </cell>
          <cell r="J2012">
            <v>0</v>
          </cell>
          <cell r="L2012">
            <v>0</v>
          </cell>
          <cell r="M2012">
            <v>0</v>
          </cell>
          <cell r="N2012" t="str">
            <v/>
          </cell>
        </row>
        <row r="2013">
          <cell r="A2013" t="str">
            <v>КРУГ В1-IV-МД 32х5525 ГОСТ 2590-2006/35ХГСА 1ГП-ОБТ-УЗ2-ТО ГОСТ 4543-2016</v>
          </cell>
          <cell r="B2013" t="str">
            <v>КРУГ 32 ст 35ХГСА</v>
          </cell>
          <cell r="C2013" t="str">
            <v>т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8.0760000000000005</v>
          </cell>
          <cell r="I2013">
            <v>0</v>
          </cell>
          <cell r="J2013">
            <v>8.0760000000000005</v>
          </cell>
          <cell r="K2013">
            <v>64119.781863959062</v>
          </cell>
          <cell r="L2013">
            <v>621397.63</v>
          </cell>
          <cell r="M2013">
            <v>0</v>
          </cell>
          <cell r="N2013" t="str">
            <v>НХ</v>
          </cell>
        </row>
        <row r="2014">
          <cell r="A2014" t="str">
            <v>Комплектация номенклатуры 00000013714 от 01.11.2024 15:53:54</v>
          </cell>
          <cell r="D2014">
            <v>0</v>
          </cell>
          <cell r="J2014">
            <v>0</v>
          </cell>
          <cell r="L2014">
            <v>0</v>
          </cell>
          <cell r="M2014">
            <v>0</v>
          </cell>
          <cell r="N2014" t="str">
            <v/>
          </cell>
        </row>
        <row r="2015">
          <cell r="A2015" t="str">
            <v>КРУГ В1-IV-МД 32х6000 ГОСТ 2590-2006/35 ГОСТ 1050-2013</v>
          </cell>
          <cell r="B2015" t="str">
            <v>КРУГ 32 ст 35</v>
          </cell>
          <cell r="C2015" t="str">
            <v>т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0.152</v>
          </cell>
          <cell r="J2015">
            <v>0.152</v>
          </cell>
          <cell r="K2015">
            <v>84742.543859649144</v>
          </cell>
          <cell r="L2015">
            <v>15457.040000000005</v>
          </cell>
          <cell r="M2015">
            <v>0</v>
          </cell>
          <cell r="N2015" t="str">
            <v>НХ</v>
          </cell>
        </row>
        <row r="2016">
          <cell r="A2016" t="str">
            <v>КРУГ В1-IV-МД 40х6000 ГОСТ 2590-2006/09Г2С 345-15-2ГП-УЗ2 ГОСТ 19281-2014</v>
          </cell>
          <cell r="B2016" t="str">
            <v>КРУГ 40 ст 09Г2С</v>
          </cell>
          <cell r="C2016" t="str">
            <v>т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1.478</v>
          </cell>
          <cell r="I2016">
            <v>0</v>
          </cell>
          <cell r="J2016">
            <v>1.478</v>
          </cell>
          <cell r="K2016">
            <v>45119.778980604424</v>
          </cell>
          <cell r="L2016">
            <v>80024.44</v>
          </cell>
          <cell r="M2016">
            <v>0</v>
          </cell>
          <cell r="N2016" t="str">
            <v>НХ</v>
          </cell>
        </row>
        <row r="2017">
          <cell r="A2017" t="str">
            <v>Перемещение товаров 00000089698 от 03.11.2024 16:40:02</v>
          </cell>
          <cell r="D2017">
            <v>0</v>
          </cell>
          <cell r="J2017">
            <v>0</v>
          </cell>
          <cell r="L2017">
            <v>0</v>
          </cell>
          <cell r="M2017">
            <v>0</v>
          </cell>
          <cell r="N2017" t="str">
            <v/>
          </cell>
        </row>
        <row r="2018">
          <cell r="A2018" t="str">
            <v>Комплектация номенклатуры 00000013494 от 30.09.2024 23:59:58</v>
          </cell>
          <cell r="D2018">
            <v>0</v>
          </cell>
          <cell r="J2018">
            <v>0</v>
          </cell>
          <cell r="L2018">
            <v>0</v>
          </cell>
          <cell r="M2018">
            <v>0</v>
          </cell>
          <cell r="N2018" t="str">
            <v/>
          </cell>
        </row>
        <row r="2019">
          <cell r="A2019" t="str">
            <v>Комплектация номенклатуры 00000013493 от 30.09.2024 23:59:58</v>
          </cell>
          <cell r="D2019">
            <v>0</v>
          </cell>
          <cell r="J2019">
            <v>0</v>
          </cell>
          <cell r="L2019">
            <v>0</v>
          </cell>
          <cell r="M2019">
            <v>0</v>
          </cell>
          <cell r="N2019" t="str">
            <v/>
          </cell>
        </row>
        <row r="2020">
          <cell r="A2020" t="str">
            <v>Поступление товаров и услуг 00000060646 от 02.09.2024 23:59:59</v>
          </cell>
          <cell r="D2020">
            <v>0</v>
          </cell>
          <cell r="J2020">
            <v>0</v>
          </cell>
          <cell r="L2020">
            <v>0</v>
          </cell>
          <cell r="M2020">
            <v>0</v>
          </cell>
          <cell r="N2020" t="str">
            <v/>
          </cell>
        </row>
        <row r="2021">
          <cell r="A2021" t="str">
            <v>КРУГ В1-IV-МД 40х6000 ГОСТ 2590-2006/20 2ГП-М1-УЗ2 ГОСТ 1050-2013</v>
          </cell>
          <cell r="B2021" t="str">
            <v>КРУГ 40 ст 20</v>
          </cell>
          <cell r="C2021" t="str">
            <v>т</v>
          </cell>
          <cell r="D2021">
            <v>0</v>
          </cell>
          <cell r="E2021">
            <v>0</v>
          </cell>
          <cell r="F2021">
            <v>2.9620000000000002</v>
          </cell>
          <cell r="G2021">
            <v>0</v>
          </cell>
          <cell r="H2021">
            <v>0</v>
          </cell>
          <cell r="I2021">
            <v>0</v>
          </cell>
          <cell r="J2021">
            <v>2.9620000000000002</v>
          </cell>
          <cell r="K2021">
            <v>34661.264911096107</v>
          </cell>
          <cell r="L2021">
            <v>123200</v>
          </cell>
          <cell r="M2021">
            <v>0</v>
          </cell>
          <cell r="N2021" t="str">
            <v>НХ</v>
          </cell>
        </row>
        <row r="2022">
          <cell r="A2022" t="str">
            <v>Поступление товаров и услуг 00000047577 от 30.09.2025 12:00:00</v>
          </cell>
          <cell r="D2022">
            <v>0</v>
          </cell>
          <cell r="J2022">
            <v>0</v>
          </cell>
          <cell r="L2022">
            <v>0</v>
          </cell>
          <cell r="M2022">
            <v>0</v>
          </cell>
          <cell r="N2022" t="str">
            <v/>
          </cell>
        </row>
        <row r="2023">
          <cell r="A2023" t="str">
            <v>КРУГ В1-IV-МД 40х6000 ГОСТ 2590-2006/20 2ГП-УЗ2 ГОСТ 1050-2013</v>
          </cell>
          <cell r="B2023" t="str">
            <v>КРУГ 40 ст 20</v>
          </cell>
          <cell r="C2023" t="str">
            <v>т</v>
          </cell>
          <cell r="D2023">
            <v>0</v>
          </cell>
          <cell r="E2023">
            <v>0</v>
          </cell>
          <cell r="F2023">
            <v>0</v>
          </cell>
          <cell r="G2023">
            <v>5.7720000000000002</v>
          </cell>
          <cell r="H2023">
            <v>10.316000000000001</v>
          </cell>
          <cell r="I2023">
            <v>0</v>
          </cell>
          <cell r="J2023">
            <v>16.088000000000001</v>
          </cell>
          <cell r="K2023">
            <v>42593.43195756671</v>
          </cell>
          <cell r="L2023">
            <v>822291.75999999989</v>
          </cell>
          <cell r="M2023">
            <v>0</v>
          </cell>
          <cell r="N2023" t="str">
            <v>НХ</v>
          </cell>
        </row>
        <row r="2024">
          <cell r="A2024" t="str">
            <v>Комплектация номенклатуры 00000001221 от 28.02.2025 23:59:58</v>
          </cell>
          <cell r="D2024">
            <v>0</v>
          </cell>
          <cell r="J2024">
            <v>0</v>
          </cell>
          <cell r="L2024">
            <v>0</v>
          </cell>
          <cell r="M2024">
            <v>0</v>
          </cell>
          <cell r="N2024" t="str">
            <v/>
          </cell>
        </row>
        <row r="2025">
          <cell r="A2025" t="str">
            <v>Поступление товаров и услуг 00000009541 от 23.02.2025 23:59:59</v>
          </cell>
          <cell r="D2025">
            <v>0</v>
          </cell>
          <cell r="J2025">
            <v>0</v>
          </cell>
          <cell r="L2025">
            <v>0</v>
          </cell>
          <cell r="M2025">
            <v>0</v>
          </cell>
          <cell r="N2025" t="str">
            <v/>
          </cell>
        </row>
        <row r="2026">
          <cell r="A2026" t="str">
            <v>Поступление товаров и услуг 00000045107 от 30.06.2024 12:00:00</v>
          </cell>
          <cell r="D2026">
            <v>0</v>
          </cell>
          <cell r="J2026">
            <v>0</v>
          </cell>
          <cell r="L2026">
            <v>0</v>
          </cell>
          <cell r="M2026">
            <v>0</v>
          </cell>
          <cell r="N2026" t="str">
            <v/>
          </cell>
        </row>
        <row r="2027">
          <cell r="A2027" t="str">
            <v>КРУГ В1-IV-МД 40х6000 ГОСТ 2590-2006/35 2ГП-УЗ2 ГОСТ 1050-2013</v>
          </cell>
          <cell r="B2027" t="str">
            <v>КРУГ 40 ст 35</v>
          </cell>
          <cell r="C2027" t="str">
            <v>т</v>
          </cell>
          <cell r="D2027">
            <v>0</v>
          </cell>
          <cell r="E2027">
            <v>0</v>
          </cell>
          <cell r="F2027">
            <v>2.1</v>
          </cell>
          <cell r="G2027">
            <v>0</v>
          </cell>
          <cell r="H2027">
            <v>0</v>
          </cell>
          <cell r="I2027">
            <v>0</v>
          </cell>
          <cell r="J2027">
            <v>2.1</v>
          </cell>
          <cell r="K2027">
            <v>39841.269841269845</v>
          </cell>
          <cell r="L2027">
            <v>100400</v>
          </cell>
          <cell r="M2027">
            <v>0.34</v>
          </cell>
          <cell r="N2027" t="str">
            <v>ГОЗ</v>
          </cell>
        </row>
        <row r="2028">
          <cell r="A2028" t="str">
            <v>Поступление товаров и услуг 00000047577 от 30.09.2025 12:00:00</v>
          </cell>
          <cell r="D2028">
            <v>0</v>
          </cell>
          <cell r="J2028">
            <v>0</v>
          </cell>
          <cell r="L2028">
            <v>0</v>
          </cell>
          <cell r="M2028">
            <v>0</v>
          </cell>
          <cell r="N2028" t="str">
            <v/>
          </cell>
        </row>
        <row r="2029">
          <cell r="A2029" t="str">
            <v>КРУГ В1-IV-МД 42х6000 ГОСТ 2590-2006/09Г2С 2ГП-УЗ2 ГОСТ 19281-2014</v>
          </cell>
          <cell r="B2029" t="str">
            <v>КРУГ 42 ст 09Г2С</v>
          </cell>
          <cell r="C2029" t="str">
            <v>т</v>
          </cell>
          <cell r="D2029">
            <v>0</v>
          </cell>
          <cell r="E2029">
            <v>6.3E-2</v>
          </cell>
          <cell r="F2029">
            <v>0</v>
          </cell>
          <cell r="G2029">
            <v>0</v>
          </cell>
          <cell r="H2029">
            <v>0</v>
          </cell>
          <cell r="I2029">
            <v>8.6999999999999994E-2</v>
          </cell>
          <cell r="J2029">
            <v>0.15</v>
          </cell>
          <cell r="K2029">
            <v>33757.833333333336</v>
          </cell>
          <cell r="L2029">
            <v>6076.41</v>
          </cell>
          <cell r="M2029">
            <v>3.3</v>
          </cell>
          <cell r="N2029" t="str">
            <v>НХ</v>
          </cell>
        </row>
        <row r="2030">
          <cell r="A2030" t="str">
            <v>Перемещение товаров 00000122177 от 11.12.2025 11:31:28</v>
          </cell>
          <cell r="D2030">
            <v>0</v>
          </cell>
          <cell r="J2030">
            <v>0</v>
          </cell>
          <cell r="L2030">
            <v>0</v>
          </cell>
          <cell r="M2030">
            <v>0</v>
          </cell>
          <cell r="N2030" t="str">
            <v/>
          </cell>
        </row>
        <row r="2031">
          <cell r="A2031" t="str">
            <v>КРУГ В1-IV-МД 42х6000 ГОСТ 2590-2006/09Г2С 345-15-2ГП-УЗ2 ГОСТ 19281-2014</v>
          </cell>
          <cell r="B2031" t="str">
            <v>КРУГ 42 ст 09Г2С</v>
          </cell>
          <cell r="C2031" t="str">
            <v>т</v>
          </cell>
          <cell r="D2031">
            <v>0.21</v>
          </cell>
          <cell r="E2031">
            <v>0</v>
          </cell>
          <cell r="F2031">
            <v>0</v>
          </cell>
          <cell r="G2031">
            <v>6.8730000000000002</v>
          </cell>
          <cell r="H2031">
            <v>0</v>
          </cell>
          <cell r="I2031">
            <v>0</v>
          </cell>
          <cell r="J2031">
            <v>7.0830000000000002</v>
          </cell>
          <cell r="K2031">
            <v>79581.745023295211</v>
          </cell>
          <cell r="L2031">
            <v>656358.40025412955</v>
          </cell>
          <cell r="M2031">
            <v>0</v>
          </cell>
          <cell r="N2031" t="str">
            <v>НХ</v>
          </cell>
        </row>
        <row r="2032">
          <cell r="A2032" t="str">
            <v>Перемещение товаров 00000032929 от 01.04.2026 9:01:59</v>
          </cell>
          <cell r="D2032">
            <v>0</v>
          </cell>
          <cell r="J2032">
            <v>0</v>
          </cell>
          <cell r="L2032">
            <v>0</v>
          </cell>
          <cell r="M2032">
            <v>0</v>
          </cell>
          <cell r="N2032" t="str">
            <v/>
          </cell>
        </row>
        <row r="2033">
          <cell r="A2033" t="str">
            <v>Поступление товаров и услуг 00000086389 от 21.12.2024 23:59:59</v>
          </cell>
          <cell r="D2033">
            <v>0</v>
          </cell>
          <cell r="J2033">
            <v>0</v>
          </cell>
          <cell r="L2033">
            <v>0</v>
          </cell>
          <cell r="M2033">
            <v>0</v>
          </cell>
          <cell r="N2033" t="str">
            <v/>
          </cell>
        </row>
        <row r="2034">
          <cell r="A2034" t="str">
            <v>Поступление товаров и услуг 00000086207 от 20.12.2024 23:59:59</v>
          </cell>
          <cell r="D2034">
            <v>0</v>
          </cell>
          <cell r="J2034">
            <v>0</v>
          </cell>
          <cell r="L2034">
            <v>0</v>
          </cell>
          <cell r="M2034">
            <v>0</v>
          </cell>
          <cell r="N2034" t="str">
            <v/>
          </cell>
        </row>
        <row r="2035">
          <cell r="A2035" t="str">
            <v>Перемещение товаров 00000049210 от 14.05.2026 14:09:25</v>
          </cell>
          <cell r="D2035">
            <v>0</v>
          </cell>
          <cell r="J2035">
            <v>0</v>
          </cell>
          <cell r="L2035">
            <v>0</v>
          </cell>
          <cell r="M2035">
            <v>0</v>
          </cell>
          <cell r="N2035" t="str">
            <v/>
          </cell>
        </row>
        <row r="2036">
          <cell r="A2036" t="str">
            <v>КРУГ В1-IV-МД 42х6000 ГОСТ 2590-2006/Ст3сп 2ГП ГОСТ 535-2005</v>
          </cell>
          <cell r="B2036" t="str">
            <v>КРУГ 42 ст Ст3сп</v>
          </cell>
          <cell r="C2036" t="str">
            <v>т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22.85</v>
          </cell>
          <cell r="J2036">
            <v>22.85</v>
          </cell>
          <cell r="K2036">
            <v>42247.851203501094</v>
          </cell>
          <cell r="L2036">
            <v>1158436.08</v>
          </cell>
          <cell r="M2036">
            <v>0</v>
          </cell>
          <cell r="N2036" t="str">
            <v>НХ</v>
          </cell>
        </row>
        <row r="2037">
          <cell r="A2037" t="str">
            <v>КРУГ В1-IV-МД 45х6000 ГОСТ 2590-2006/35 2ГП-УЗ2 ГОСТ 1050-2013</v>
          </cell>
          <cell r="B2037" t="str">
            <v>КРУГ 45 ст 35</v>
          </cell>
          <cell r="C2037" t="str">
            <v>т</v>
          </cell>
          <cell r="D2037">
            <v>0</v>
          </cell>
          <cell r="E2037">
            <v>0</v>
          </cell>
          <cell r="F2037">
            <v>4.1900000000000004</v>
          </cell>
          <cell r="G2037">
            <v>0</v>
          </cell>
          <cell r="H2037">
            <v>0</v>
          </cell>
          <cell r="I2037">
            <v>0</v>
          </cell>
          <cell r="J2037">
            <v>4.1900000000000004</v>
          </cell>
          <cell r="K2037">
            <v>33333.333333333328</v>
          </cell>
          <cell r="L2037">
            <v>167599.99999999997</v>
          </cell>
          <cell r="M2037">
            <v>0</v>
          </cell>
          <cell r="N2037" t="str">
            <v>НХ</v>
          </cell>
        </row>
        <row r="2038">
          <cell r="A2038" t="str">
            <v>Поступление товаров и услуг 00000047577 от 30.09.2025 12:00:00</v>
          </cell>
          <cell r="D2038">
            <v>0</v>
          </cell>
          <cell r="J2038">
            <v>0</v>
          </cell>
          <cell r="L2038">
            <v>0</v>
          </cell>
          <cell r="M2038">
            <v>0</v>
          </cell>
          <cell r="N2038" t="str">
            <v/>
          </cell>
        </row>
        <row r="2039">
          <cell r="A2039" t="str">
            <v>КРУГ В1-IV-МД 46х1110 ГОСТ 2590-2006/14Х17Н2 2ГП-ОБТ ГОСТ 5949-2018</v>
          </cell>
          <cell r="B2039" t="str">
            <v>КРУГ 46 ст 14Х17Н2</v>
          </cell>
          <cell r="C2039" t="str">
            <v>т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0.878</v>
          </cell>
          <cell r="I2039">
            <v>0</v>
          </cell>
          <cell r="J2039">
            <v>0.878</v>
          </cell>
          <cell r="K2039">
            <v>261462.92710706155</v>
          </cell>
          <cell r="L2039">
            <v>275477.34000000003</v>
          </cell>
          <cell r="M2039">
            <v>0</v>
          </cell>
          <cell r="N2039" t="str">
            <v>НХ</v>
          </cell>
        </row>
        <row r="2040">
          <cell r="A2040" t="str">
            <v>Поступление товаров и услуг 00000040505 от 26.06.2024 23:59:59</v>
          </cell>
          <cell r="D2040">
            <v>0</v>
          </cell>
          <cell r="J2040">
            <v>0</v>
          </cell>
          <cell r="L2040">
            <v>0</v>
          </cell>
          <cell r="M2040">
            <v>0</v>
          </cell>
          <cell r="N2040" t="str">
            <v/>
          </cell>
        </row>
        <row r="2041">
          <cell r="A2041" t="str">
            <v>Поступление товаров и услуг 00000040500 от 26.06.2024 23:59:59</v>
          </cell>
          <cell r="D2041">
            <v>0</v>
          </cell>
          <cell r="J2041">
            <v>0</v>
          </cell>
          <cell r="L2041">
            <v>0</v>
          </cell>
          <cell r="M2041">
            <v>0</v>
          </cell>
          <cell r="N2041" t="str">
            <v/>
          </cell>
        </row>
        <row r="2042">
          <cell r="A2042" t="str">
            <v>КРУГ В1-IV-МД 48х6000 ГОСТ 2590-2006/40Х 2ГП-УЗ2 ГОСТ 4543-2016</v>
          </cell>
          <cell r="B2042" t="str">
            <v>КРУГ 48 ст 40Х</v>
          </cell>
          <cell r="C2042" t="str">
            <v>т</v>
          </cell>
          <cell r="D2042">
            <v>0</v>
          </cell>
          <cell r="E2042">
            <v>0</v>
          </cell>
          <cell r="F2042">
            <v>34.26</v>
          </cell>
          <cell r="G2042">
            <v>0</v>
          </cell>
          <cell r="H2042">
            <v>0</v>
          </cell>
          <cell r="I2042">
            <v>0</v>
          </cell>
          <cell r="J2042">
            <v>34.26</v>
          </cell>
          <cell r="K2042">
            <v>38528.896672504379</v>
          </cell>
          <cell r="L2042">
            <v>1584000</v>
          </cell>
          <cell r="M2042">
            <v>0</v>
          </cell>
          <cell r="N2042" t="str">
            <v>ГОЗ</v>
          </cell>
        </row>
        <row r="2043">
          <cell r="A2043" t="str">
            <v>Поступление товаров и услуг 00000047580 от 30.09.2025 12:00:00</v>
          </cell>
          <cell r="D2043">
            <v>0</v>
          </cell>
          <cell r="J2043">
            <v>0</v>
          </cell>
          <cell r="L2043">
            <v>0</v>
          </cell>
          <cell r="M2043">
            <v>0</v>
          </cell>
          <cell r="N2043" t="str">
            <v/>
          </cell>
        </row>
        <row r="2044">
          <cell r="A2044" t="str">
            <v>КРУГ В1-IV-МД 50х6000 ГОСТ 2590-2006/20 2ГП-УЗ2 ГОСТ 1050-2013</v>
          </cell>
          <cell r="B2044" t="str">
            <v>КРУГ 50 ст 20</v>
          </cell>
          <cell r="C2044" t="str">
            <v>т</v>
          </cell>
          <cell r="D2044">
            <v>0</v>
          </cell>
          <cell r="E2044">
            <v>0</v>
          </cell>
          <cell r="F2044">
            <v>4.07</v>
          </cell>
          <cell r="G2044">
            <v>0</v>
          </cell>
          <cell r="H2044">
            <v>4.37</v>
          </cell>
          <cell r="I2044">
            <v>0</v>
          </cell>
          <cell r="J2044">
            <v>8.4400000000000013</v>
          </cell>
          <cell r="K2044">
            <v>39796.76836492891</v>
          </cell>
          <cell r="L2044">
            <v>403061.67000000004</v>
          </cell>
          <cell r="M2044">
            <v>3.5</v>
          </cell>
          <cell r="N2044" t="str">
            <v>НХ</v>
          </cell>
        </row>
        <row r="2045">
          <cell r="A2045" t="str">
            <v>Поступление товаров и услуг 00000047577 от 30.09.2025 12:00:00</v>
          </cell>
          <cell r="D2045">
            <v>0</v>
          </cell>
          <cell r="J2045">
            <v>0</v>
          </cell>
          <cell r="L2045">
            <v>0</v>
          </cell>
          <cell r="M2045">
            <v>0</v>
          </cell>
          <cell r="N2045" t="str">
            <v/>
          </cell>
        </row>
        <row r="2046">
          <cell r="A2046" t="str">
            <v>Комплектация номенклатуры 00000010855 от 31.08.2024 23:59:58</v>
          </cell>
          <cell r="D2046">
            <v>0</v>
          </cell>
          <cell r="J2046">
            <v>0</v>
          </cell>
          <cell r="L2046">
            <v>0</v>
          </cell>
          <cell r="M2046">
            <v>0</v>
          </cell>
          <cell r="N2046" t="str">
            <v/>
          </cell>
        </row>
        <row r="2047">
          <cell r="A2047" t="str">
            <v>Поступление товаров и услуг 00000052277 от 15.08.2024 23:59:59</v>
          </cell>
          <cell r="D2047">
            <v>0</v>
          </cell>
          <cell r="J2047">
            <v>0</v>
          </cell>
          <cell r="L2047">
            <v>0</v>
          </cell>
          <cell r="M2047">
            <v>0</v>
          </cell>
          <cell r="N2047" t="str">
            <v/>
          </cell>
        </row>
        <row r="2048">
          <cell r="A2048" t="str">
            <v>КРУГ В1-IV-МД 50х6000 ГОСТ 2590-2006/35 2ГП-УЗ2 ГОСТ 1050-2013</v>
          </cell>
          <cell r="B2048" t="str">
            <v>КРУГ 50 ст 35</v>
          </cell>
          <cell r="C2048" t="str">
            <v>т</v>
          </cell>
          <cell r="D2048">
            <v>0</v>
          </cell>
          <cell r="E2048">
            <v>0</v>
          </cell>
          <cell r="F2048">
            <v>32.618000000000002</v>
          </cell>
          <cell r="G2048">
            <v>0</v>
          </cell>
          <cell r="H2048">
            <v>0</v>
          </cell>
          <cell r="I2048">
            <v>0</v>
          </cell>
          <cell r="J2048">
            <v>32.618000000000002</v>
          </cell>
          <cell r="K2048">
            <v>52782.453962025058</v>
          </cell>
          <cell r="L2048">
            <v>2065989.7000000002</v>
          </cell>
          <cell r="M2048">
            <v>27</v>
          </cell>
          <cell r="N2048" t="str">
            <v>НХ</v>
          </cell>
        </row>
        <row r="2049">
          <cell r="A2049" t="str">
            <v>Комплектация номенклатуры 00000006413 от 31.07.2025 23:59:58</v>
          </cell>
          <cell r="D2049">
            <v>0</v>
          </cell>
          <cell r="J2049">
            <v>0</v>
          </cell>
          <cell r="L2049">
            <v>0</v>
          </cell>
          <cell r="M2049">
            <v>0</v>
          </cell>
          <cell r="N2049" t="str">
            <v/>
          </cell>
        </row>
        <row r="2050">
          <cell r="A2050" t="str">
            <v>Поступление товаров и услуг 00000035404 от 18.07.2025 23:59:59</v>
          </cell>
          <cell r="D2050">
            <v>0</v>
          </cell>
          <cell r="J2050">
            <v>0</v>
          </cell>
          <cell r="L2050">
            <v>0</v>
          </cell>
          <cell r="M2050">
            <v>0</v>
          </cell>
          <cell r="N2050" t="str">
            <v/>
          </cell>
        </row>
        <row r="2051">
          <cell r="A2051" t="str">
            <v>Поступление товаров и услуг 00000028880 от 02.06.2025 23:59:59</v>
          </cell>
          <cell r="D2051">
            <v>0</v>
          </cell>
          <cell r="J2051">
            <v>0</v>
          </cell>
          <cell r="L2051">
            <v>0</v>
          </cell>
          <cell r="M2051">
            <v>0</v>
          </cell>
          <cell r="N2051" t="str">
            <v/>
          </cell>
        </row>
        <row r="2052">
          <cell r="A2052" t="str">
            <v>КРУГ В1-IV-МД 56х6000 ГОСТ 2590-2006/09Г2С 345-14-2ГП-ГС-УЗ2 ГОСТ 19281-2014</v>
          </cell>
          <cell r="B2052" t="str">
            <v>КРУГ 56 ст 09Г2С</v>
          </cell>
          <cell r="C2052" t="str">
            <v>т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0.12</v>
          </cell>
          <cell r="J2052">
            <v>0.12</v>
          </cell>
          <cell r="K2052">
            <v>37725.416666666672</v>
          </cell>
          <cell r="L2052">
            <v>5432.46</v>
          </cell>
          <cell r="M2052">
            <v>711</v>
          </cell>
          <cell r="N2052" t="str">
            <v>НХ</v>
          </cell>
        </row>
        <row r="2053">
          <cell r="A2053" t="str">
            <v>КРУГ В1-IV-МД 56х6000 ГОСТ 2590-2006/20 2ГП-УЗ2 ГОСТ 1050-2013</v>
          </cell>
          <cell r="B2053" t="str">
            <v>КРУГ 56 ст 20</v>
          </cell>
          <cell r="C2053" t="str">
            <v>т</v>
          </cell>
          <cell r="D2053">
            <v>0</v>
          </cell>
          <cell r="E2053">
            <v>0.37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0.37</v>
          </cell>
          <cell r="K2053">
            <v>42916.666666666672</v>
          </cell>
          <cell r="L2053">
            <v>19055</v>
          </cell>
          <cell r="M2053">
            <v>9.84</v>
          </cell>
          <cell r="N2053" t="str">
            <v>ГОЗ</v>
          </cell>
        </row>
        <row r="2054">
          <cell r="A2054" t="str">
            <v>Перемещение товаров 00000006505 от 23.01.2026 7:51:32</v>
          </cell>
          <cell r="D2054">
            <v>0</v>
          </cell>
          <cell r="J2054">
            <v>0</v>
          </cell>
          <cell r="L2054">
            <v>0</v>
          </cell>
          <cell r="M2054">
            <v>0</v>
          </cell>
          <cell r="N2054" t="str">
            <v/>
          </cell>
        </row>
        <row r="2055">
          <cell r="A2055" t="str">
            <v>КРУГ В1-IV-МД 60х6000 ГОСТ 2590-2006/20 2ГП-УЗ2 ГОСТ 1050-2013</v>
          </cell>
          <cell r="B2055" t="str">
            <v>КРУГ 60 ст 20</v>
          </cell>
          <cell r="C2055" t="str">
            <v>т</v>
          </cell>
          <cell r="D2055">
            <v>0</v>
          </cell>
          <cell r="E2055">
            <v>0</v>
          </cell>
          <cell r="F2055">
            <v>6.36</v>
          </cell>
          <cell r="G2055">
            <v>0</v>
          </cell>
          <cell r="H2055">
            <v>0</v>
          </cell>
          <cell r="I2055">
            <v>0</v>
          </cell>
          <cell r="J2055">
            <v>6.36</v>
          </cell>
          <cell r="K2055">
            <v>101446.54088050315</v>
          </cell>
          <cell r="L2055">
            <v>774240</v>
          </cell>
          <cell r="M2055">
            <v>0</v>
          </cell>
          <cell r="N2055" t="str">
            <v>НХ</v>
          </cell>
        </row>
        <row r="2056">
          <cell r="A2056" t="str">
            <v>Поступление товаров и услуг 00000045900 от 20.09.2025 23:59:59</v>
          </cell>
          <cell r="D2056">
            <v>0</v>
          </cell>
          <cell r="J2056">
            <v>0</v>
          </cell>
          <cell r="L2056">
            <v>0</v>
          </cell>
          <cell r="M2056">
            <v>0</v>
          </cell>
          <cell r="N2056" t="str">
            <v/>
          </cell>
        </row>
        <row r="2057">
          <cell r="A2057" t="str">
            <v>Поступление товаров и услуг 00000028880 от 02.06.2025 23:59:59</v>
          </cell>
          <cell r="D2057">
            <v>0</v>
          </cell>
          <cell r="J2057">
            <v>0</v>
          </cell>
          <cell r="L2057">
            <v>0</v>
          </cell>
          <cell r="M2057">
            <v>0</v>
          </cell>
          <cell r="N2057" t="str">
            <v/>
          </cell>
        </row>
        <row r="2058">
          <cell r="A2058" t="str">
            <v>КРУГ В1-IV-МД 60х6000 ГОСТ 2590-2006/35 2ГП-УЗ2 ГОСТ 1050-2013</v>
          </cell>
          <cell r="B2058" t="str">
            <v>КРУГ 60 ст 35</v>
          </cell>
          <cell r="C2058" t="str">
            <v>т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25.24</v>
          </cell>
          <cell r="J2058">
            <v>25.24</v>
          </cell>
          <cell r="K2058">
            <v>42247.85261489699</v>
          </cell>
          <cell r="L2058">
            <v>1279602.96</v>
          </cell>
          <cell r="M2058">
            <v>11.43</v>
          </cell>
          <cell r="N2058" t="str">
            <v>ГОЗ</v>
          </cell>
        </row>
        <row r="2059">
          <cell r="A2059" t="str">
            <v>КРУГ В1-IV-МД 65х6000 ГОСТ 2590-2006/18ХГТ 2ГП-УЗ2 ГОСТ 4543-2016</v>
          </cell>
          <cell r="B2059" t="str">
            <v>КРУГ 65 ст 18ХГТ</v>
          </cell>
          <cell r="C2059" t="str">
            <v>т</v>
          </cell>
          <cell r="D2059">
            <v>0</v>
          </cell>
          <cell r="E2059">
            <v>0</v>
          </cell>
          <cell r="F2059">
            <v>0</v>
          </cell>
          <cell r="G2059">
            <v>21.698</v>
          </cell>
          <cell r="H2059">
            <v>0</v>
          </cell>
          <cell r="I2059">
            <v>0</v>
          </cell>
          <cell r="J2059">
            <v>21.698</v>
          </cell>
          <cell r="K2059">
            <v>48545.596752388854</v>
          </cell>
          <cell r="L2059">
            <v>1264010.83</v>
          </cell>
          <cell r="M2059">
            <v>6.96</v>
          </cell>
          <cell r="N2059" t="str">
            <v>ГОЗ</v>
          </cell>
        </row>
        <row r="2060">
          <cell r="A2060" t="str">
            <v>Комплектация номенклатуры 00000014862 от 31.12.2024 23:59:58</v>
          </cell>
          <cell r="D2060">
            <v>0</v>
          </cell>
          <cell r="J2060">
            <v>0</v>
          </cell>
          <cell r="L2060">
            <v>0</v>
          </cell>
          <cell r="M2060">
            <v>0</v>
          </cell>
          <cell r="N2060" t="str">
            <v/>
          </cell>
        </row>
        <row r="2061">
          <cell r="A2061" t="str">
            <v>Комплектация номенклатуры 00000014861 от 31.12.2024 23:59:58</v>
          </cell>
          <cell r="D2061">
            <v>0</v>
          </cell>
          <cell r="J2061">
            <v>0</v>
          </cell>
          <cell r="L2061">
            <v>0</v>
          </cell>
          <cell r="M2061">
            <v>0</v>
          </cell>
          <cell r="N2061" t="str">
            <v/>
          </cell>
        </row>
        <row r="2062">
          <cell r="A2062" t="str">
            <v>Поступление товаров и услуг 00000086457 от 23.12.2024 23:59:59</v>
          </cell>
          <cell r="D2062">
            <v>0</v>
          </cell>
          <cell r="J2062">
            <v>0</v>
          </cell>
          <cell r="L2062">
            <v>0</v>
          </cell>
          <cell r="M2062">
            <v>0</v>
          </cell>
          <cell r="N2062" t="str">
            <v/>
          </cell>
        </row>
        <row r="2063">
          <cell r="A2063" t="str">
            <v>КРУГ В1-IV-МД 70х6000 ГОСТ 2590-2006/18ХГТ 2ГП-УЗ2 ГОСТ 4543-2016</v>
          </cell>
          <cell r="B2063" t="str">
            <v>КРУГ 70 ст 18ХГТ</v>
          </cell>
          <cell r="C2063" t="str">
            <v>т</v>
          </cell>
          <cell r="D2063">
            <v>0</v>
          </cell>
          <cell r="E2063">
            <v>0</v>
          </cell>
          <cell r="F2063">
            <v>0.68500000000000005</v>
          </cell>
          <cell r="G2063">
            <v>0</v>
          </cell>
          <cell r="H2063">
            <v>0</v>
          </cell>
          <cell r="I2063">
            <v>0</v>
          </cell>
          <cell r="J2063">
            <v>0.68500000000000005</v>
          </cell>
          <cell r="K2063">
            <v>921868.62530413631</v>
          </cell>
          <cell r="L2063">
            <v>757776.01000000013</v>
          </cell>
          <cell r="M2063">
            <v>213.39</v>
          </cell>
          <cell r="N2063" t="str">
            <v>ГОЗ</v>
          </cell>
        </row>
        <row r="2064">
          <cell r="A2064" t="str">
            <v>Комплектация номенклатуры 00000006419 от 31.07.2025 23:59:58</v>
          </cell>
          <cell r="D2064">
            <v>0</v>
          </cell>
          <cell r="J2064">
            <v>0</v>
          </cell>
          <cell r="L2064">
            <v>0</v>
          </cell>
          <cell r="M2064">
            <v>0</v>
          </cell>
          <cell r="N2064" t="str">
            <v/>
          </cell>
        </row>
        <row r="2065">
          <cell r="A2065" t="str">
            <v>Поступление товаров и услуг 00000035180 от 11.07.2025 23:59:59</v>
          </cell>
          <cell r="D2065">
            <v>0</v>
          </cell>
          <cell r="J2065">
            <v>0</v>
          </cell>
          <cell r="L2065">
            <v>0</v>
          </cell>
          <cell r="M2065">
            <v>0</v>
          </cell>
          <cell r="N2065" t="str">
            <v/>
          </cell>
        </row>
        <row r="2066">
          <cell r="A2066" t="str">
            <v>Перемещение товаров 00000032929 от 01.04.2026 9:01:59</v>
          </cell>
          <cell r="D2066">
            <v>0</v>
          </cell>
          <cell r="J2066">
            <v>0</v>
          </cell>
          <cell r="L2066">
            <v>0</v>
          </cell>
          <cell r="M2066">
            <v>0</v>
          </cell>
          <cell r="N2066" t="str">
            <v/>
          </cell>
        </row>
        <row r="2067">
          <cell r="A2067" t="str">
            <v>КРУГ В1-IV-МД 70х6000 ГОСТ 2590-2006/40Г1Р 2ГП-УЗ2 ГОСТ 4543-2016</v>
          </cell>
          <cell r="B2067" t="str">
            <v>КРУГ 70 ст 40Г1Р</v>
          </cell>
          <cell r="C2067" t="str">
            <v>т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31.53</v>
          </cell>
          <cell r="J2067">
            <v>31.53</v>
          </cell>
          <cell r="K2067">
            <v>46844.954540649116</v>
          </cell>
          <cell r="L2067">
            <v>1772425.7</v>
          </cell>
          <cell r="M2067">
            <v>165.98</v>
          </cell>
          <cell r="N2067" t="str">
            <v>НХ</v>
          </cell>
        </row>
        <row r="2068">
          <cell r="A2068" t="str">
            <v>КРУГ В1-IV-МД 70х6000 ГОСТ 2590-2006/Ст3сп 2-2ГП-Без заусенца ГОСТ 535-2005</v>
          </cell>
          <cell r="B2068" t="str">
            <v>КРУГ 70 ст Ст3сп</v>
          </cell>
          <cell r="C2068" t="str">
            <v>т</v>
          </cell>
          <cell r="D2068">
            <v>0</v>
          </cell>
          <cell r="E2068">
            <v>0</v>
          </cell>
          <cell r="F2068">
            <v>22.51</v>
          </cell>
          <cell r="G2068">
            <v>0</v>
          </cell>
          <cell r="H2068">
            <v>0</v>
          </cell>
          <cell r="I2068">
            <v>0</v>
          </cell>
          <cell r="J2068">
            <v>22.51</v>
          </cell>
          <cell r="K2068">
            <v>116136.25647860211</v>
          </cell>
          <cell r="L2068">
            <v>3137072.5600000005</v>
          </cell>
          <cell r="M2068">
            <v>0</v>
          </cell>
          <cell r="N2068" t="str">
            <v>НХ</v>
          </cell>
        </row>
        <row r="2069">
          <cell r="A2069" t="str">
            <v>Комплектация номенклатуры 00000007918 от 30.09.2025 23:59:58</v>
          </cell>
          <cell r="D2069">
            <v>0</v>
          </cell>
          <cell r="J2069">
            <v>0</v>
          </cell>
          <cell r="L2069">
            <v>0</v>
          </cell>
          <cell r="M2069">
            <v>0</v>
          </cell>
          <cell r="N2069" t="str">
            <v/>
          </cell>
        </row>
        <row r="2070">
          <cell r="A2070" t="str">
            <v>Поступление товаров и услуг 00000043619 от 11.09.2025 23:59:59</v>
          </cell>
          <cell r="D2070">
            <v>0</v>
          </cell>
          <cell r="J2070">
            <v>0</v>
          </cell>
          <cell r="L2070">
            <v>0</v>
          </cell>
          <cell r="M2070">
            <v>0</v>
          </cell>
          <cell r="N2070" t="str">
            <v/>
          </cell>
        </row>
        <row r="2071">
          <cell r="A2071" t="str">
            <v>Поступление товаров и услуг 00000043602 от 09.09.2025 23:59:59</v>
          </cell>
          <cell r="D2071">
            <v>0</v>
          </cell>
          <cell r="J2071">
            <v>0</v>
          </cell>
          <cell r="L2071">
            <v>0</v>
          </cell>
          <cell r="M2071">
            <v>0</v>
          </cell>
          <cell r="N2071" t="str">
            <v/>
          </cell>
        </row>
        <row r="2072">
          <cell r="A2072" t="str">
            <v>Комплектация номенклатуры 00000006409 от 31.07.2025 23:59:58</v>
          </cell>
          <cell r="D2072">
            <v>0</v>
          </cell>
          <cell r="J2072">
            <v>0</v>
          </cell>
          <cell r="L2072">
            <v>0</v>
          </cell>
          <cell r="M2072">
            <v>0</v>
          </cell>
          <cell r="N2072" t="str">
            <v/>
          </cell>
        </row>
        <row r="2073">
          <cell r="A2073" t="str">
            <v>Комплектация номенклатуры 00000006408 от 31.07.2025 23:59:58</v>
          </cell>
          <cell r="D2073">
            <v>0</v>
          </cell>
          <cell r="J2073">
            <v>0</v>
          </cell>
          <cell r="L2073">
            <v>0</v>
          </cell>
          <cell r="M2073">
            <v>0</v>
          </cell>
          <cell r="N2073" t="str">
            <v/>
          </cell>
        </row>
        <row r="2074">
          <cell r="A2074" t="str">
            <v>Комплектация номенклатуры 00000006407 от 31.07.2025 23:59:58</v>
          </cell>
          <cell r="D2074">
            <v>0</v>
          </cell>
          <cell r="J2074">
            <v>0</v>
          </cell>
          <cell r="L2074">
            <v>0</v>
          </cell>
          <cell r="M2074">
            <v>0</v>
          </cell>
          <cell r="N2074" t="str">
            <v/>
          </cell>
        </row>
        <row r="2075">
          <cell r="A2075" t="str">
            <v>Поступление товаров и услуг 00000035175 от 11.07.2025 23:59:59</v>
          </cell>
          <cell r="D2075">
            <v>0</v>
          </cell>
          <cell r="J2075">
            <v>0</v>
          </cell>
          <cell r="L2075">
            <v>0</v>
          </cell>
          <cell r="M2075">
            <v>0</v>
          </cell>
          <cell r="N2075" t="str">
            <v/>
          </cell>
        </row>
        <row r="2076">
          <cell r="A2076" t="str">
            <v>Поступление товаров и услуг 00000035171 от 11.07.2025 23:59:59</v>
          </cell>
          <cell r="D2076">
            <v>0</v>
          </cell>
          <cell r="J2076">
            <v>0</v>
          </cell>
          <cell r="L2076">
            <v>0</v>
          </cell>
          <cell r="M2076">
            <v>0</v>
          </cell>
          <cell r="N2076" t="str">
            <v/>
          </cell>
        </row>
        <row r="2077">
          <cell r="A2077" t="str">
            <v>Поступление товаров и услуг 00000035080 от 08.07.2025 23:59:59</v>
          </cell>
          <cell r="D2077">
            <v>0</v>
          </cell>
          <cell r="J2077">
            <v>0</v>
          </cell>
          <cell r="L2077">
            <v>0</v>
          </cell>
          <cell r="M2077">
            <v>0</v>
          </cell>
          <cell r="N2077" t="str">
            <v/>
          </cell>
        </row>
        <row r="2078">
          <cell r="A2078" t="str">
            <v>КРУГ В1-IV-МД 75х6000 ГОСТ 2590-2006/09Г2С 295-14-2ГП-УЗ2 ГОСТ 19281-2014</v>
          </cell>
          <cell r="B2078" t="str">
            <v>КРУГ 75 ст 09Г2С</v>
          </cell>
          <cell r="C2078" t="str">
            <v>т</v>
          </cell>
          <cell r="D2078">
            <v>0</v>
          </cell>
          <cell r="E2078">
            <v>1.6379999999999999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1.6379999999999999</v>
          </cell>
          <cell r="K2078">
            <v>42760.159747659745</v>
          </cell>
          <cell r="L2078">
            <v>84049.37</v>
          </cell>
          <cell r="M2078">
            <v>0</v>
          </cell>
          <cell r="N2078" t="str">
            <v>ГОЗ</v>
          </cell>
        </row>
        <row r="2079">
          <cell r="A2079" t="str">
            <v>Перемещение товаров 00000006505 от 23.01.2026 7:51:32</v>
          </cell>
          <cell r="D2079">
            <v>0</v>
          </cell>
          <cell r="J2079">
            <v>0</v>
          </cell>
          <cell r="L2079">
            <v>0</v>
          </cell>
          <cell r="M2079">
            <v>0</v>
          </cell>
          <cell r="N2079" t="str">
            <v/>
          </cell>
        </row>
        <row r="2080">
          <cell r="A2080" t="str">
            <v>Поступление товаров и услуг 00000020845 от 20.05.2026 23:59:59</v>
          </cell>
          <cell r="D2080">
            <v>0</v>
          </cell>
          <cell r="J2080">
            <v>0</v>
          </cell>
          <cell r="L2080">
            <v>0</v>
          </cell>
          <cell r="M2080">
            <v>0</v>
          </cell>
          <cell r="N2080" t="str">
            <v/>
          </cell>
        </row>
        <row r="2081">
          <cell r="A2081" t="str">
            <v>КРУГ В1-IV-МД 75х6000 ГОСТ 2590-2006/40 2ГП-УЗ2 ГОСТ 1050-2013</v>
          </cell>
          <cell r="B2081" t="str">
            <v>КРУГ 75 ст 40</v>
          </cell>
          <cell r="C2081" t="str">
            <v>т</v>
          </cell>
          <cell r="D2081">
            <v>0</v>
          </cell>
          <cell r="E2081">
            <v>0</v>
          </cell>
          <cell r="F2081">
            <v>0</v>
          </cell>
          <cell r="G2081">
            <v>43.081000000000003</v>
          </cell>
          <cell r="H2081">
            <v>55.719000000000001</v>
          </cell>
          <cell r="I2081">
            <v>0</v>
          </cell>
          <cell r="J2081">
            <v>98.800000000000011</v>
          </cell>
          <cell r="K2081">
            <v>41471.377867746291</v>
          </cell>
          <cell r="L2081">
            <v>4916846.5600000005</v>
          </cell>
          <cell r="M2081">
            <v>8.8699999999999992</v>
          </cell>
          <cell r="N2081" t="str">
            <v>НХ</v>
          </cell>
        </row>
        <row r="2082">
          <cell r="A2082" t="str">
            <v>Комплектация номенклатуры 00000014845 от 31.12.2024 23:59:58</v>
          </cell>
          <cell r="D2082">
            <v>0</v>
          </cell>
          <cell r="J2082">
            <v>0</v>
          </cell>
          <cell r="L2082">
            <v>0</v>
          </cell>
          <cell r="M2082">
            <v>0</v>
          </cell>
          <cell r="N2082" t="str">
            <v/>
          </cell>
        </row>
        <row r="2083">
          <cell r="A2083" t="str">
            <v>Поступление товаров и услуг 00000086462 от 23.12.2024 23:59:59</v>
          </cell>
          <cell r="D2083">
            <v>0</v>
          </cell>
          <cell r="J2083">
            <v>0</v>
          </cell>
          <cell r="L2083">
            <v>0</v>
          </cell>
          <cell r="M2083">
            <v>0</v>
          </cell>
          <cell r="N2083" t="str">
            <v/>
          </cell>
        </row>
        <row r="2084">
          <cell r="A2084" t="str">
            <v>Комплектация номенклатуры 00000014335 от 30.11.2024 23:59:58</v>
          </cell>
          <cell r="D2084">
            <v>0</v>
          </cell>
          <cell r="J2084">
            <v>0</v>
          </cell>
          <cell r="L2084">
            <v>0</v>
          </cell>
          <cell r="M2084">
            <v>0</v>
          </cell>
          <cell r="N2084" t="str">
            <v/>
          </cell>
        </row>
        <row r="2085">
          <cell r="A2085" t="str">
            <v>Поступление товаров и услуг 00000080078 от 14.11.2024 23:59:59</v>
          </cell>
          <cell r="D2085">
            <v>0</v>
          </cell>
          <cell r="J2085">
            <v>0</v>
          </cell>
          <cell r="L2085">
            <v>0</v>
          </cell>
          <cell r="M2085">
            <v>0</v>
          </cell>
          <cell r="N2085" t="str">
            <v/>
          </cell>
        </row>
        <row r="2086">
          <cell r="A2086" t="str">
            <v>Поступление товаров и услуг 00000080067 от 14.11.2024 23:59:59</v>
          </cell>
          <cell r="D2086">
            <v>0</v>
          </cell>
          <cell r="J2086">
            <v>0</v>
          </cell>
          <cell r="L2086">
            <v>0</v>
          </cell>
          <cell r="M2086">
            <v>0</v>
          </cell>
          <cell r="N2086" t="str">
            <v/>
          </cell>
        </row>
        <row r="2087">
          <cell r="A2087" t="str">
            <v>КРУГ В1-IV-МД 75х6000 ГОСТ 2590-2006/40Г1Р 2ГП ГОСТ 4543-2016</v>
          </cell>
          <cell r="B2087" t="str">
            <v>КРУГ 75 ст 40Г1Р</v>
          </cell>
          <cell r="C2087" t="str">
            <v>т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24.645</v>
          </cell>
          <cell r="J2087">
            <v>24.645</v>
          </cell>
          <cell r="K2087">
            <v>46770.148103063504</v>
          </cell>
          <cell r="L2087">
            <v>1383180.36</v>
          </cell>
          <cell r="M2087">
            <v>0</v>
          </cell>
          <cell r="N2087" t="str">
            <v>НХ</v>
          </cell>
        </row>
        <row r="2088">
          <cell r="A2088" t="str">
            <v>КРУГ В1-IV-МД 80х6000 ГОСТ 2590-2006/09Г2С 295-14-2ГП-УЗ2 ГОСТ 19281-2014</v>
          </cell>
          <cell r="B2088" t="str">
            <v>КРУГ 80 ст 09Г2С</v>
          </cell>
          <cell r="C2088" t="str">
            <v>т</v>
          </cell>
          <cell r="D2088">
            <v>0</v>
          </cell>
          <cell r="E2088">
            <v>0</v>
          </cell>
          <cell r="F2088">
            <v>2.5760000000000001</v>
          </cell>
          <cell r="G2088">
            <v>0</v>
          </cell>
          <cell r="H2088">
            <v>0</v>
          </cell>
          <cell r="I2088">
            <v>0</v>
          </cell>
          <cell r="J2088">
            <v>2.5760000000000001</v>
          </cell>
          <cell r="K2088">
            <v>42563.61283643893</v>
          </cell>
          <cell r="L2088">
            <v>131572.64000000001</v>
          </cell>
          <cell r="M2088">
            <v>15.5</v>
          </cell>
          <cell r="N2088" t="str">
            <v>НХ</v>
          </cell>
        </row>
        <row r="2089">
          <cell r="A2089" t="str">
            <v>Комплектация номенклатуры 00000007988 от 30.09.2025 23:59:58</v>
          </cell>
          <cell r="D2089">
            <v>0</v>
          </cell>
          <cell r="J2089">
            <v>0</v>
          </cell>
          <cell r="L2089">
            <v>0</v>
          </cell>
          <cell r="M2089">
            <v>0</v>
          </cell>
          <cell r="N2089" t="str">
            <v/>
          </cell>
        </row>
        <row r="2090">
          <cell r="A2090" t="str">
            <v>Комплектация номенклатуры 00000007987 от 30.09.2025 23:59:58</v>
          </cell>
          <cell r="D2090">
            <v>0</v>
          </cell>
          <cell r="J2090">
            <v>0</v>
          </cell>
          <cell r="L2090">
            <v>0</v>
          </cell>
          <cell r="M2090">
            <v>0</v>
          </cell>
          <cell r="N2090" t="str">
            <v/>
          </cell>
        </row>
        <row r="2091">
          <cell r="A2091" t="str">
            <v>Поступление товаров и услуг 00000043568 от 05.09.2025 23:59:59</v>
          </cell>
          <cell r="D2091">
            <v>0</v>
          </cell>
          <cell r="J2091">
            <v>0</v>
          </cell>
          <cell r="L2091">
            <v>0</v>
          </cell>
          <cell r="M2091">
            <v>0</v>
          </cell>
          <cell r="N2091" t="str">
            <v/>
          </cell>
        </row>
        <row r="2092">
          <cell r="A2092" t="str">
            <v>Комплектация номенклатуры 00000005274 от 30.06.2025 23:59:58</v>
          </cell>
          <cell r="D2092">
            <v>0</v>
          </cell>
          <cell r="J2092">
            <v>0</v>
          </cell>
          <cell r="L2092">
            <v>0</v>
          </cell>
          <cell r="M2092">
            <v>0</v>
          </cell>
          <cell r="N2092" t="str">
            <v/>
          </cell>
        </row>
        <row r="2093">
          <cell r="A2093" t="str">
            <v>Комплектация номенклатуры 00000005273 от 30.06.2025 23:59:58</v>
          </cell>
          <cell r="D2093">
            <v>0</v>
          </cell>
          <cell r="J2093">
            <v>0</v>
          </cell>
          <cell r="L2093">
            <v>0</v>
          </cell>
          <cell r="M2093">
            <v>0</v>
          </cell>
          <cell r="N2093" t="str">
            <v/>
          </cell>
        </row>
        <row r="2094">
          <cell r="A2094" t="str">
            <v>Поступление товаров и услуг 00000028916 от 02.06.2025 23:59:59</v>
          </cell>
          <cell r="D2094">
            <v>0</v>
          </cell>
          <cell r="J2094">
            <v>0</v>
          </cell>
          <cell r="L2094">
            <v>0</v>
          </cell>
          <cell r="M2094">
            <v>0</v>
          </cell>
          <cell r="N2094" t="str">
            <v/>
          </cell>
        </row>
        <row r="2095">
          <cell r="A2095" t="str">
            <v>КРУГ В1-IV-МД 80х6000 ГОСТ 2590-2006/20 2ГП-УЗ2 ГОСТ 1050-2013</v>
          </cell>
          <cell r="B2095" t="str">
            <v>КРУГ 80 ст 20</v>
          </cell>
          <cell r="C2095" t="str">
            <v>т</v>
          </cell>
          <cell r="D2095">
            <v>0</v>
          </cell>
          <cell r="E2095">
            <v>0</v>
          </cell>
          <cell r="F2095">
            <v>4.34</v>
          </cell>
          <cell r="G2095">
            <v>0</v>
          </cell>
          <cell r="H2095">
            <v>0</v>
          </cell>
          <cell r="I2095">
            <v>0</v>
          </cell>
          <cell r="J2095">
            <v>4.34</v>
          </cell>
          <cell r="K2095">
            <v>34460.165130568363</v>
          </cell>
          <cell r="L2095">
            <v>179468.54000000004</v>
          </cell>
          <cell r="M2095">
            <v>4.3499999999999996</v>
          </cell>
          <cell r="N2095" t="str">
            <v>НХ</v>
          </cell>
        </row>
        <row r="2096">
          <cell r="A2096" t="str">
            <v>Комплектация номенклатуры 00000008563 от 31.10.2025 23:59:58</v>
          </cell>
          <cell r="D2096">
            <v>0</v>
          </cell>
          <cell r="J2096">
            <v>0</v>
          </cell>
          <cell r="L2096">
            <v>0</v>
          </cell>
          <cell r="M2096">
            <v>0</v>
          </cell>
          <cell r="N2096" t="str">
            <v/>
          </cell>
        </row>
        <row r="2097">
          <cell r="A2097" t="str">
            <v>Поступление товаров и услуг 00000046566 от 01.10.2025 23:59:59</v>
          </cell>
          <cell r="D2097">
            <v>0</v>
          </cell>
          <cell r="J2097">
            <v>0</v>
          </cell>
          <cell r="L2097">
            <v>0</v>
          </cell>
          <cell r="M2097">
            <v>0</v>
          </cell>
          <cell r="N2097" t="str">
            <v/>
          </cell>
        </row>
        <row r="2098">
          <cell r="A2098" t="str">
            <v>Поступление товаров и услуг 00000045773 от 30.09.2025 23:59:59</v>
          </cell>
          <cell r="D2098">
            <v>0</v>
          </cell>
          <cell r="J2098">
            <v>0</v>
          </cell>
          <cell r="L2098">
            <v>0</v>
          </cell>
          <cell r="M2098">
            <v>0</v>
          </cell>
          <cell r="N2098" t="str">
            <v/>
          </cell>
        </row>
        <row r="2099">
          <cell r="A2099" t="str">
            <v>Комплектация номенклатуры 00000007922 от 30.09.2025 23:59:58</v>
          </cell>
          <cell r="D2099">
            <v>0</v>
          </cell>
          <cell r="J2099">
            <v>0</v>
          </cell>
          <cell r="L2099">
            <v>0</v>
          </cell>
          <cell r="M2099">
            <v>0</v>
          </cell>
          <cell r="N2099" t="str">
            <v/>
          </cell>
        </row>
        <row r="2100">
          <cell r="A2100" t="str">
            <v>КРУГ В1-IV-МД 80х6000 ГОСТ 2590-2006/20Х 2ГП-УЗ2 ГОСТ 4543-2016</v>
          </cell>
          <cell r="B2100" t="str">
            <v>КРУГ 80 ст 20Х</v>
          </cell>
          <cell r="C2100" t="str">
            <v>т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30.050999999999998</v>
          </cell>
          <cell r="J2100">
            <v>30.050999999999998</v>
          </cell>
          <cell r="K2100">
            <v>46353.480194779993</v>
          </cell>
          <cell r="L2100">
            <v>1671562.1200000003</v>
          </cell>
          <cell r="M2100">
            <v>0</v>
          </cell>
          <cell r="N2100" t="str">
            <v>НХ</v>
          </cell>
        </row>
        <row r="2101">
          <cell r="A2101" t="str">
            <v>КРУГ В1-IV-МД 85х6000 ГОСТ 2590-2006/35 2ГП-УЗ2 ГОСТ 1050-2013</v>
          </cell>
          <cell r="B2101" t="str">
            <v>КРУГ 85 ст 35</v>
          </cell>
          <cell r="C2101" t="str">
            <v>т</v>
          </cell>
          <cell r="D2101">
            <v>0</v>
          </cell>
          <cell r="E2101">
            <v>0</v>
          </cell>
          <cell r="F2101">
            <v>5.83</v>
          </cell>
          <cell r="G2101">
            <v>0</v>
          </cell>
          <cell r="H2101">
            <v>0</v>
          </cell>
          <cell r="I2101">
            <v>0</v>
          </cell>
          <cell r="J2101">
            <v>5.83</v>
          </cell>
          <cell r="K2101">
            <v>42500</v>
          </cell>
          <cell r="L2101">
            <v>297330</v>
          </cell>
          <cell r="M2101">
            <v>0</v>
          </cell>
          <cell r="N2101" t="str">
            <v>НХ</v>
          </cell>
        </row>
        <row r="2102">
          <cell r="A2102" t="str">
            <v>Перемещение товаров 00000052029 от 19.06.2025 16:16:56</v>
          </cell>
          <cell r="D2102">
            <v>0</v>
          </cell>
          <cell r="J2102">
            <v>0</v>
          </cell>
          <cell r="L2102">
            <v>0</v>
          </cell>
          <cell r="M2102">
            <v>0</v>
          </cell>
          <cell r="N2102" t="str">
            <v/>
          </cell>
        </row>
        <row r="2103">
          <cell r="A2103" t="str">
            <v>КРУГ В1-IV-МД 85х6000 ГОСТ 2590-2006/38ХС 2ГП-УЗ2 ГОСТ 4543-2016</v>
          </cell>
          <cell r="B2103" t="str">
            <v>КРУГ 85 ст 38ХС</v>
          </cell>
          <cell r="C2103" t="str">
            <v>т</v>
          </cell>
          <cell r="D2103">
            <v>0</v>
          </cell>
          <cell r="E2103">
            <v>0</v>
          </cell>
          <cell r="F2103">
            <v>0</v>
          </cell>
          <cell r="G2103">
            <v>52.371000000000002</v>
          </cell>
          <cell r="H2103">
            <v>65.998999999999995</v>
          </cell>
          <cell r="I2103">
            <v>0</v>
          </cell>
          <cell r="J2103">
            <v>118.37</v>
          </cell>
          <cell r="K2103">
            <v>48271.077412632701</v>
          </cell>
          <cell r="L2103">
            <v>6856616.919999999</v>
          </cell>
          <cell r="M2103">
            <v>253</v>
          </cell>
          <cell r="N2103" t="str">
            <v>ГОЗ</v>
          </cell>
        </row>
        <row r="2104">
          <cell r="A2104" t="str">
            <v>Комплектация номенклатуры 00000014858 от 31.12.2024 23:59:58</v>
          </cell>
          <cell r="D2104">
            <v>0</v>
          </cell>
          <cell r="J2104">
            <v>0</v>
          </cell>
          <cell r="L2104">
            <v>0</v>
          </cell>
          <cell r="M2104">
            <v>0</v>
          </cell>
          <cell r="N2104" t="str">
            <v/>
          </cell>
        </row>
        <row r="2105">
          <cell r="A2105" t="str">
            <v>Поступление товаров и услуг 00000086465 от 24.12.2024 23:59:59</v>
          </cell>
          <cell r="D2105">
            <v>0</v>
          </cell>
          <cell r="J2105">
            <v>0</v>
          </cell>
          <cell r="L2105">
            <v>0</v>
          </cell>
          <cell r="M2105">
            <v>0</v>
          </cell>
          <cell r="N2105" t="str">
            <v/>
          </cell>
        </row>
        <row r="2106">
          <cell r="A2106" t="str">
            <v>Комплектация номенклатуры 00000013870 от 31.10.2024 23:59:58</v>
          </cell>
          <cell r="D2106">
            <v>0</v>
          </cell>
          <cell r="J2106">
            <v>0</v>
          </cell>
          <cell r="L2106">
            <v>0</v>
          </cell>
          <cell r="M2106">
            <v>0</v>
          </cell>
          <cell r="N2106" t="str">
            <v/>
          </cell>
        </row>
        <row r="2107">
          <cell r="A2107" t="str">
            <v>Комплектация номенклатуры 00000013869 от 31.10.2024 23:59:58</v>
          </cell>
          <cell r="D2107">
            <v>0</v>
          </cell>
          <cell r="J2107">
            <v>0</v>
          </cell>
          <cell r="L2107">
            <v>0</v>
          </cell>
          <cell r="M2107">
            <v>0</v>
          </cell>
          <cell r="N2107" t="str">
            <v/>
          </cell>
        </row>
        <row r="2108">
          <cell r="A2108" t="str">
            <v>Поступление товаров и услуг 00000068033 от 12.10.2024 23:59:59</v>
          </cell>
          <cell r="D2108">
            <v>0</v>
          </cell>
          <cell r="J2108">
            <v>0</v>
          </cell>
          <cell r="L2108">
            <v>0</v>
          </cell>
          <cell r="M2108">
            <v>0</v>
          </cell>
          <cell r="N2108" t="str">
            <v/>
          </cell>
        </row>
        <row r="2109">
          <cell r="A2109" t="str">
            <v>Поступление товаров и услуг 00000068032 от 12.10.2024 23:59:59</v>
          </cell>
          <cell r="D2109">
            <v>0</v>
          </cell>
          <cell r="J2109">
            <v>0</v>
          </cell>
          <cell r="L2109">
            <v>0</v>
          </cell>
          <cell r="M2109">
            <v>0</v>
          </cell>
          <cell r="N2109" t="str">
            <v/>
          </cell>
        </row>
        <row r="2110">
          <cell r="A2110" t="str">
            <v>Поступление товаров и услуг 00000068030 от 09.10.2024 23:59:59</v>
          </cell>
          <cell r="D2110">
            <v>0</v>
          </cell>
          <cell r="J2110">
            <v>0</v>
          </cell>
          <cell r="L2110">
            <v>0</v>
          </cell>
          <cell r="M2110">
            <v>0</v>
          </cell>
          <cell r="N2110" t="str">
            <v/>
          </cell>
        </row>
        <row r="2111">
          <cell r="A2111" t="str">
            <v>Комплектация номенклатуры 00000013249 от 30.09.2024 23:59:58</v>
          </cell>
          <cell r="D2111">
            <v>0</v>
          </cell>
          <cell r="J2111">
            <v>0</v>
          </cell>
          <cell r="L2111">
            <v>0</v>
          </cell>
          <cell r="M2111">
            <v>0</v>
          </cell>
          <cell r="N2111" t="str">
            <v/>
          </cell>
        </row>
        <row r="2112">
          <cell r="A2112" t="str">
            <v>Комплектация номенклатуры 00000013248 от 30.09.2024 23:59:58</v>
          </cell>
          <cell r="D2112">
            <v>0</v>
          </cell>
          <cell r="J2112">
            <v>0</v>
          </cell>
          <cell r="L2112">
            <v>0</v>
          </cell>
          <cell r="M2112">
            <v>0</v>
          </cell>
          <cell r="N2112" t="str">
            <v/>
          </cell>
        </row>
        <row r="2113">
          <cell r="A2113" t="str">
            <v>Комплектация номенклатуры 00000013247 от 30.09.2024 23:59:58</v>
          </cell>
          <cell r="D2113">
            <v>0</v>
          </cell>
          <cell r="J2113">
            <v>0</v>
          </cell>
          <cell r="L2113">
            <v>0</v>
          </cell>
          <cell r="M2113">
            <v>0</v>
          </cell>
          <cell r="N2113" t="str">
            <v/>
          </cell>
        </row>
        <row r="2114">
          <cell r="A2114" t="str">
            <v>Поступление товаров и услуг 00000068003 от 30.09.2024 12:00:00</v>
          </cell>
          <cell r="D2114">
            <v>0</v>
          </cell>
          <cell r="J2114">
            <v>0</v>
          </cell>
          <cell r="L2114">
            <v>0</v>
          </cell>
          <cell r="M2114">
            <v>0</v>
          </cell>
          <cell r="N2114" t="str">
            <v/>
          </cell>
        </row>
        <row r="2115">
          <cell r="A2115" t="str">
            <v>Поступление товаров и услуг 00000065024 от 29.09.2024 23:59:59</v>
          </cell>
          <cell r="D2115">
            <v>0</v>
          </cell>
          <cell r="J2115">
            <v>0</v>
          </cell>
          <cell r="L2115">
            <v>0</v>
          </cell>
          <cell r="M2115">
            <v>0</v>
          </cell>
          <cell r="N2115" t="str">
            <v/>
          </cell>
        </row>
        <row r="2116">
          <cell r="A2116" t="str">
            <v>Поступление товаров и услуг 00000060991 от 16.09.2024 23:59:59</v>
          </cell>
          <cell r="D2116">
            <v>0</v>
          </cell>
          <cell r="J2116">
            <v>0</v>
          </cell>
          <cell r="L2116">
            <v>0</v>
          </cell>
          <cell r="M2116">
            <v>0</v>
          </cell>
          <cell r="N2116" t="str">
            <v/>
          </cell>
        </row>
        <row r="2117">
          <cell r="A2117" t="str">
            <v>Поступление товаров и услуг 00000060922 от 14.09.2024 23:59:59</v>
          </cell>
          <cell r="D2117">
            <v>0</v>
          </cell>
          <cell r="J2117">
            <v>0</v>
          </cell>
          <cell r="L2117">
            <v>0</v>
          </cell>
          <cell r="M2117">
            <v>0</v>
          </cell>
          <cell r="N2117" t="str">
            <v/>
          </cell>
        </row>
        <row r="2118">
          <cell r="A2118" t="str">
            <v>Комплектация номенклатуры 00000010877 от 31.08.2024 23:59:58</v>
          </cell>
          <cell r="D2118">
            <v>0</v>
          </cell>
          <cell r="J2118">
            <v>0</v>
          </cell>
          <cell r="L2118">
            <v>0</v>
          </cell>
          <cell r="M2118">
            <v>0</v>
          </cell>
          <cell r="N2118" t="str">
            <v/>
          </cell>
        </row>
        <row r="2119">
          <cell r="A2119" t="str">
            <v>Комплектация номенклатуры 00000010876 от 31.08.2024 23:59:58</v>
          </cell>
          <cell r="D2119">
            <v>0</v>
          </cell>
          <cell r="J2119">
            <v>0</v>
          </cell>
          <cell r="L2119">
            <v>0</v>
          </cell>
          <cell r="M2119">
            <v>0</v>
          </cell>
          <cell r="N2119" t="str">
            <v/>
          </cell>
        </row>
        <row r="2120">
          <cell r="A2120" t="str">
            <v>Комплектация номенклатуры 00000010875 от 31.08.2024 23:59:58</v>
          </cell>
          <cell r="D2120">
            <v>0</v>
          </cell>
          <cell r="J2120">
            <v>0</v>
          </cell>
          <cell r="L2120">
            <v>0</v>
          </cell>
          <cell r="M2120">
            <v>0</v>
          </cell>
          <cell r="N2120" t="str">
            <v/>
          </cell>
        </row>
        <row r="2121">
          <cell r="A2121" t="str">
            <v>Поступление товаров и услуг 00000053457 от 19.08.2024 23:59:59</v>
          </cell>
          <cell r="D2121">
            <v>0</v>
          </cell>
          <cell r="J2121">
            <v>0</v>
          </cell>
          <cell r="L2121">
            <v>0</v>
          </cell>
          <cell r="M2121">
            <v>0</v>
          </cell>
          <cell r="N2121" t="str">
            <v/>
          </cell>
        </row>
        <row r="2122">
          <cell r="A2122" t="str">
            <v>Поступление товаров и услуг 00000053456 от 19.08.2024 23:59:59</v>
          </cell>
          <cell r="D2122">
            <v>0</v>
          </cell>
          <cell r="J2122">
            <v>0</v>
          </cell>
          <cell r="L2122">
            <v>0</v>
          </cell>
          <cell r="M2122">
            <v>0</v>
          </cell>
          <cell r="N2122" t="str">
            <v/>
          </cell>
        </row>
        <row r="2123">
          <cell r="A2123" t="str">
            <v>Поступление товаров и услуг 00000057071 от 18.08.2024 23:59:59</v>
          </cell>
          <cell r="D2123">
            <v>0</v>
          </cell>
          <cell r="J2123">
            <v>0</v>
          </cell>
          <cell r="L2123">
            <v>0</v>
          </cell>
          <cell r="M2123">
            <v>0</v>
          </cell>
          <cell r="N2123" t="str">
            <v/>
          </cell>
        </row>
        <row r="2124">
          <cell r="A2124" t="str">
            <v>Поступление товаров и услуг 00000053526 от 15.08.2024 23:59:59</v>
          </cell>
          <cell r="D2124">
            <v>0</v>
          </cell>
          <cell r="J2124">
            <v>0</v>
          </cell>
          <cell r="L2124">
            <v>0</v>
          </cell>
          <cell r="M2124">
            <v>0</v>
          </cell>
          <cell r="N2124" t="str">
            <v/>
          </cell>
        </row>
        <row r="2125">
          <cell r="A2125" t="str">
            <v>Поступление товаров и услуг 00000053523 от 15.08.2024 23:59:59</v>
          </cell>
          <cell r="D2125">
            <v>0</v>
          </cell>
          <cell r="J2125">
            <v>0</v>
          </cell>
          <cell r="L2125">
            <v>0</v>
          </cell>
          <cell r="M2125">
            <v>0</v>
          </cell>
          <cell r="N2125" t="str">
            <v/>
          </cell>
        </row>
        <row r="2126">
          <cell r="A2126" t="str">
            <v>Комплектация номенклатуры 00000008460 от 31.07.2024 23:59:58</v>
          </cell>
          <cell r="D2126">
            <v>0</v>
          </cell>
          <cell r="J2126">
            <v>0</v>
          </cell>
          <cell r="L2126">
            <v>0</v>
          </cell>
          <cell r="M2126">
            <v>0</v>
          </cell>
          <cell r="N2126" t="str">
            <v/>
          </cell>
        </row>
        <row r="2127">
          <cell r="A2127" t="str">
            <v>Комплектация номенклатуры 00000008459 от 31.07.2024 23:59:58</v>
          </cell>
          <cell r="D2127">
            <v>0</v>
          </cell>
          <cell r="J2127">
            <v>0</v>
          </cell>
          <cell r="L2127">
            <v>0</v>
          </cell>
          <cell r="M2127">
            <v>0</v>
          </cell>
          <cell r="N2127" t="str">
            <v/>
          </cell>
        </row>
        <row r="2128">
          <cell r="A2128" t="str">
            <v>Поступление товаров и услуг 00000048573 от 30.07.2024 23:59:59</v>
          </cell>
          <cell r="D2128">
            <v>0</v>
          </cell>
          <cell r="J2128">
            <v>0</v>
          </cell>
          <cell r="L2128">
            <v>0</v>
          </cell>
          <cell r="M2128">
            <v>0</v>
          </cell>
          <cell r="N2128" t="str">
            <v/>
          </cell>
        </row>
        <row r="2129">
          <cell r="A2129" t="str">
            <v>Поступление товаров и услуг 00000048456 от 27.07.2024 23:59:59</v>
          </cell>
          <cell r="D2129">
            <v>0</v>
          </cell>
          <cell r="J2129">
            <v>0</v>
          </cell>
          <cell r="L2129">
            <v>0</v>
          </cell>
          <cell r="M2129">
            <v>0</v>
          </cell>
          <cell r="N2129" t="str">
            <v/>
          </cell>
        </row>
        <row r="2130">
          <cell r="A2130" t="str">
            <v>Комплектация номенклатуры 00000005867 от 30.06.2024 23:59:58</v>
          </cell>
          <cell r="D2130">
            <v>0</v>
          </cell>
          <cell r="J2130">
            <v>0</v>
          </cell>
          <cell r="L2130">
            <v>0</v>
          </cell>
          <cell r="M2130">
            <v>0</v>
          </cell>
          <cell r="N2130" t="str">
            <v/>
          </cell>
        </row>
        <row r="2131">
          <cell r="A2131" t="str">
            <v>Поступление товаров и услуг 00000039376 от 08.06.2024 23:59:59</v>
          </cell>
          <cell r="D2131">
            <v>0</v>
          </cell>
          <cell r="J2131">
            <v>0</v>
          </cell>
          <cell r="L2131">
            <v>0</v>
          </cell>
          <cell r="M2131">
            <v>0</v>
          </cell>
          <cell r="N2131" t="str">
            <v/>
          </cell>
        </row>
        <row r="2132">
          <cell r="A2132" t="str">
            <v>КРУГ В1-IV-МД 85х6000 ГОСТ 2590-2006/40 2ГП-УЗ2 ГОСТ 1050-2013</v>
          </cell>
          <cell r="B2132" t="str">
            <v>КРУГ 85 ст 40</v>
          </cell>
          <cell r="C2132" t="str">
            <v>т</v>
          </cell>
          <cell r="D2132">
            <v>0</v>
          </cell>
          <cell r="E2132">
            <v>0</v>
          </cell>
          <cell r="F2132">
            <v>1.29</v>
          </cell>
          <cell r="G2132">
            <v>0</v>
          </cell>
          <cell r="H2132">
            <v>0</v>
          </cell>
          <cell r="I2132">
            <v>0</v>
          </cell>
          <cell r="J2132">
            <v>1.29</v>
          </cell>
          <cell r="K2132">
            <v>40063.604651162786</v>
          </cell>
          <cell r="L2132">
            <v>62018.459999999992</v>
          </cell>
          <cell r="M2132">
            <v>0</v>
          </cell>
          <cell r="N2132" t="str">
            <v>НХ</v>
          </cell>
        </row>
        <row r="2133">
          <cell r="A2133" t="str">
            <v>Комплектация номенклатуры 00000005183 от 30.06.2025 23:59:58</v>
          </cell>
          <cell r="D2133">
            <v>0</v>
          </cell>
          <cell r="J2133">
            <v>0</v>
          </cell>
          <cell r="L2133">
            <v>0</v>
          </cell>
          <cell r="M2133">
            <v>0</v>
          </cell>
          <cell r="N2133" t="str">
            <v/>
          </cell>
        </row>
        <row r="2134">
          <cell r="A2134" t="str">
            <v>Поступление товаров и услуг 00000029263 от 12.06.2025 23:59:59</v>
          </cell>
          <cell r="D2134">
            <v>0</v>
          </cell>
          <cell r="J2134">
            <v>0</v>
          </cell>
          <cell r="L2134">
            <v>0</v>
          </cell>
          <cell r="M2134">
            <v>0</v>
          </cell>
          <cell r="N2134" t="str">
            <v/>
          </cell>
        </row>
        <row r="2135">
          <cell r="A2135" t="str">
            <v>КРУГ В1-IV-МД 90х6000 ГОСТ 2590-2006/09Г2С 295-14-2ГП-УЗ2 ГОСТ 19281-2014</v>
          </cell>
          <cell r="B2135" t="str">
            <v>КРУГ 90 ст 09Г2С</v>
          </cell>
          <cell r="C2135" t="str">
            <v>т</v>
          </cell>
          <cell r="D2135">
            <v>0</v>
          </cell>
          <cell r="E2135">
            <v>2.96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2.96</v>
          </cell>
          <cell r="K2135">
            <v>184865.48423423423</v>
          </cell>
          <cell r="L2135">
            <v>656642.20000000007</v>
          </cell>
          <cell r="M2135">
            <v>100</v>
          </cell>
          <cell r="N2135" t="str">
            <v>ГОЗ</v>
          </cell>
        </row>
        <row r="2136">
          <cell r="A2136" t="str">
            <v>Комплектация номенклатуры 00000010128 от 31.12.2025 23:59:58</v>
          </cell>
          <cell r="D2136">
            <v>0</v>
          </cell>
          <cell r="J2136">
            <v>0</v>
          </cell>
          <cell r="L2136">
            <v>0</v>
          </cell>
          <cell r="M2136">
            <v>0</v>
          </cell>
          <cell r="N2136" t="str">
            <v/>
          </cell>
        </row>
        <row r="2137">
          <cell r="A2137" t="str">
            <v>Комплектация номенклатуры 00000010127 от 31.12.2025 23:59:58</v>
          </cell>
          <cell r="D2137">
            <v>0</v>
          </cell>
          <cell r="J2137">
            <v>0</v>
          </cell>
          <cell r="L2137">
            <v>0</v>
          </cell>
          <cell r="M2137">
            <v>0</v>
          </cell>
          <cell r="N2137" t="str">
            <v/>
          </cell>
        </row>
        <row r="2138">
          <cell r="A2138" t="str">
            <v>Поступление товаров и услуг 00000057232 от 11.12.2025 23:59:59</v>
          </cell>
          <cell r="D2138">
            <v>0</v>
          </cell>
          <cell r="J2138">
            <v>0</v>
          </cell>
          <cell r="L2138">
            <v>0</v>
          </cell>
          <cell r="M2138">
            <v>0</v>
          </cell>
          <cell r="N2138" t="str">
            <v/>
          </cell>
        </row>
        <row r="2139">
          <cell r="A2139" t="str">
            <v>Поступление товаров и услуг 00000057245 от 10.12.2025 23:59:59</v>
          </cell>
          <cell r="D2139">
            <v>0</v>
          </cell>
          <cell r="J2139">
            <v>0</v>
          </cell>
          <cell r="L2139">
            <v>0</v>
          </cell>
          <cell r="M2139">
            <v>0</v>
          </cell>
          <cell r="N2139" t="str">
            <v/>
          </cell>
        </row>
        <row r="2140">
          <cell r="A2140" t="str">
            <v>Поступление товаров и услуг 00000057238 от 10.12.2025 23:59:59</v>
          </cell>
          <cell r="D2140">
            <v>0</v>
          </cell>
          <cell r="J2140">
            <v>0</v>
          </cell>
          <cell r="L2140">
            <v>0</v>
          </cell>
          <cell r="M2140">
            <v>0</v>
          </cell>
          <cell r="N2140" t="str">
            <v/>
          </cell>
        </row>
        <row r="2141">
          <cell r="A2141" t="str">
            <v>Поступление товаров и услуг 00000057235 от 10.12.2025 23:59:59</v>
          </cell>
          <cell r="D2141">
            <v>0</v>
          </cell>
          <cell r="J2141">
            <v>0</v>
          </cell>
          <cell r="L2141">
            <v>0</v>
          </cell>
          <cell r="M2141">
            <v>0</v>
          </cell>
          <cell r="N2141" t="str">
            <v/>
          </cell>
        </row>
        <row r="2142">
          <cell r="A2142" t="str">
            <v>КРУГ В1-IV-МД 90х6000 ГОСТ 2590-2006/09Г2С 2ГП-УЗ2 ГОСТ 19281-2014</v>
          </cell>
          <cell r="B2142" t="str">
            <v>КРУГ 90 ст 09Г2С</v>
          </cell>
          <cell r="C2142" t="str">
            <v>т</v>
          </cell>
          <cell r="D2142">
            <v>0</v>
          </cell>
          <cell r="E2142">
            <v>2.9390000000000001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2.9390000000000001</v>
          </cell>
          <cell r="K2142">
            <v>36059.45049336509</v>
          </cell>
          <cell r="L2142">
            <v>127174.47</v>
          </cell>
          <cell r="M2142">
            <v>83.88</v>
          </cell>
          <cell r="N2142" t="str">
            <v>ГОЗ</v>
          </cell>
        </row>
        <row r="2143">
          <cell r="A2143" t="str">
            <v>Комплектация номенклатуры 00000010070 от 31.12.2025 23:59:58</v>
          </cell>
          <cell r="D2143">
            <v>0</v>
          </cell>
          <cell r="J2143">
            <v>0</v>
          </cell>
          <cell r="L2143">
            <v>0</v>
          </cell>
          <cell r="M2143">
            <v>0</v>
          </cell>
          <cell r="N2143" t="str">
            <v/>
          </cell>
        </row>
        <row r="2144">
          <cell r="A2144" t="str">
            <v>Поступление товаров и услуг 00000056404 от 08.12.2025 23:59:59</v>
          </cell>
          <cell r="D2144">
            <v>0</v>
          </cell>
          <cell r="J2144">
            <v>0</v>
          </cell>
          <cell r="L2144">
            <v>0</v>
          </cell>
          <cell r="M2144">
            <v>0</v>
          </cell>
          <cell r="N2144" t="str">
            <v/>
          </cell>
        </row>
        <row r="2145">
          <cell r="A2145" t="str">
            <v>КРУГ В1-IV-МД 90х6000 ГОСТ 2590-2006/20 2ГП-УЗ2 ГОСТ 1050-2013</v>
          </cell>
          <cell r="B2145" t="str">
            <v>КРУГ 90 ст 20</v>
          </cell>
          <cell r="C2145" t="str">
            <v>т</v>
          </cell>
          <cell r="D2145">
            <v>0</v>
          </cell>
          <cell r="E2145">
            <v>7.6760000000000002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7.6760000000000002</v>
          </cell>
          <cell r="K2145">
            <v>150124.26176828213</v>
          </cell>
          <cell r="L2145">
            <v>1382824.6000000003</v>
          </cell>
          <cell r="M2145">
            <v>70</v>
          </cell>
          <cell r="N2145" t="str">
            <v>НХ</v>
          </cell>
        </row>
        <row r="2146">
          <cell r="A2146" t="str">
            <v>Комплектация номенклатуры 00000010074 от 31.12.2025 23:59:58</v>
          </cell>
          <cell r="D2146">
            <v>0</v>
          </cell>
          <cell r="J2146">
            <v>0</v>
          </cell>
          <cell r="L2146">
            <v>0</v>
          </cell>
          <cell r="M2146">
            <v>0</v>
          </cell>
          <cell r="N2146" t="str">
            <v/>
          </cell>
        </row>
        <row r="2147">
          <cell r="A2147" t="str">
            <v>Комплектация номенклатуры 00000010073 от 31.12.2025 23:59:58</v>
          </cell>
          <cell r="D2147">
            <v>0</v>
          </cell>
          <cell r="J2147">
            <v>0</v>
          </cell>
          <cell r="L2147">
            <v>0</v>
          </cell>
          <cell r="M2147">
            <v>0</v>
          </cell>
          <cell r="N2147" t="str">
            <v/>
          </cell>
        </row>
        <row r="2148">
          <cell r="A2148" t="str">
            <v>Поступление товаров и услуг 00000057240 от 11.12.2025 23:59:59</v>
          </cell>
          <cell r="D2148">
            <v>0</v>
          </cell>
          <cell r="J2148">
            <v>0</v>
          </cell>
          <cell r="L2148">
            <v>0</v>
          </cell>
          <cell r="M2148">
            <v>0</v>
          </cell>
          <cell r="N2148" t="str">
            <v/>
          </cell>
        </row>
        <row r="2149">
          <cell r="A2149" t="str">
            <v>КРУГ В1-IV-МД 90х6000 ГОСТ 2590-2006/35ХГСА 2ГП ГОСТ 4543-2016</v>
          </cell>
          <cell r="B2149" t="str">
            <v>КРУГ 90 ст 35ХГСА</v>
          </cell>
          <cell r="C2149" t="str">
            <v>т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49.104999999999997</v>
          </cell>
          <cell r="J2149">
            <v>49.104999999999997</v>
          </cell>
          <cell r="K2149">
            <v>50187.002681329126</v>
          </cell>
          <cell r="L2149">
            <v>2957319.32</v>
          </cell>
          <cell r="M2149">
            <v>28.87</v>
          </cell>
          <cell r="N2149" t="str">
            <v>ГОЗ</v>
          </cell>
        </row>
        <row r="2150">
          <cell r="A2150" t="str">
            <v>КРУГ В1-IV-МД 90х6000 ГОСТ 2590-2006/40ХН 2ГП-УЗ2 ГОСТ 4543-2016</v>
          </cell>
          <cell r="B2150" t="str">
            <v>КРУГ 90 ст 40ХН</v>
          </cell>
          <cell r="C2150" t="str">
            <v>т</v>
          </cell>
          <cell r="D2150">
            <v>0</v>
          </cell>
          <cell r="E2150">
            <v>0</v>
          </cell>
          <cell r="F2150">
            <v>14.565</v>
          </cell>
          <cell r="G2150">
            <v>0</v>
          </cell>
          <cell r="H2150">
            <v>0</v>
          </cell>
          <cell r="I2150">
            <v>0</v>
          </cell>
          <cell r="J2150">
            <v>14.565</v>
          </cell>
          <cell r="K2150">
            <v>62275.408513559916</v>
          </cell>
          <cell r="L2150">
            <v>1088449.5900000001</v>
          </cell>
          <cell r="M2150">
            <v>22.33</v>
          </cell>
          <cell r="N2150" t="str">
            <v>НХ</v>
          </cell>
        </row>
        <row r="2151">
          <cell r="A2151" t="str">
            <v>Поступление товаров и услуг 00000043663 от 16.09.2025 23:59:59</v>
          </cell>
          <cell r="D2151">
            <v>0</v>
          </cell>
          <cell r="J2151">
            <v>0</v>
          </cell>
          <cell r="L2151">
            <v>0</v>
          </cell>
          <cell r="M2151">
            <v>0</v>
          </cell>
          <cell r="N2151" t="str">
            <v/>
          </cell>
        </row>
        <row r="2152">
          <cell r="A2152" t="str">
            <v>Комплектация номенклатуры 00000005301 от 30.06.2025 23:59:58</v>
          </cell>
          <cell r="D2152">
            <v>0</v>
          </cell>
          <cell r="J2152">
            <v>0</v>
          </cell>
          <cell r="L2152">
            <v>0</v>
          </cell>
          <cell r="M2152">
            <v>0</v>
          </cell>
          <cell r="N2152" t="str">
            <v/>
          </cell>
        </row>
        <row r="2153">
          <cell r="A2153" t="str">
            <v>Поступление товаров и услуг 00000028913 от 01.06.2025 23:59:59</v>
          </cell>
          <cell r="D2153">
            <v>0</v>
          </cell>
          <cell r="J2153">
            <v>0</v>
          </cell>
          <cell r="L2153">
            <v>0</v>
          </cell>
          <cell r="M2153">
            <v>0</v>
          </cell>
          <cell r="N2153" t="str">
            <v/>
          </cell>
        </row>
        <row r="2154">
          <cell r="A2154" t="str">
            <v>КРУГ В1-IV-МД 90х6000 ГОСТ 2590-2006/45 2ГП-УЗ2 ГОСТ 1050-2013</v>
          </cell>
          <cell r="B2154" t="str">
            <v>КРУГ 90 ст 45</v>
          </cell>
          <cell r="C2154" t="str">
            <v>т</v>
          </cell>
          <cell r="D2154">
            <v>0</v>
          </cell>
          <cell r="E2154">
            <v>0</v>
          </cell>
          <cell r="F2154">
            <v>1.5</v>
          </cell>
          <cell r="G2154">
            <v>0</v>
          </cell>
          <cell r="H2154">
            <v>0</v>
          </cell>
          <cell r="I2154">
            <v>0</v>
          </cell>
          <cell r="J2154">
            <v>1.5</v>
          </cell>
          <cell r="K2154">
            <v>33333.333333333336</v>
          </cell>
          <cell r="L2154">
            <v>60000</v>
          </cell>
          <cell r="M2154">
            <v>159.95999999999998</v>
          </cell>
          <cell r="N2154" t="str">
            <v>ГОЗ</v>
          </cell>
        </row>
        <row r="2155">
          <cell r="A2155" t="str">
            <v>Поступление товаров и услуг 00000044511 от 20.09.2025 23:59:59</v>
          </cell>
          <cell r="D2155">
            <v>0</v>
          </cell>
          <cell r="J2155">
            <v>0</v>
          </cell>
          <cell r="L2155">
            <v>0</v>
          </cell>
          <cell r="M2155">
            <v>0</v>
          </cell>
          <cell r="N2155" t="str">
            <v/>
          </cell>
        </row>
        <row r="2156">
          <cell r="A2156" t="str">
            <v>КРУГ В1-IV-МД 95х6000 ГОСТ 2590-2006/40Х 2ГП-УЗ2 ГОСТ 4543-2016</v>
          </cell>
          <cell r="B2156" t="str">
            <v>КРУГ 95 ст 40Х</v>
          </cell>
          <cell r="C2156" t="str">
            <v>т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21.88</v>
          </cell>
          <cell r="I2156">
            <v>0</v>
          </cell>
          <cell r="J2156">
            <v>21.88</v>
          </cell>
          <cell r="K2156">
            <v>59685.599862888484</v>
          </cell>
          <cell r="L2156">
            <v>1567105.11</v>
          </cell>
          <cell r="M2156">
            <v>0</v>
          </cell>
          <cell r="N2156" t="str">
            <v>НХ</v>
          </cell>
        </row>
        <row r="2157">
          <cell r="A2157" t="str">
            <v>Комплектация номенклатуры 00000013231 от 30.09.2024 23:59:58</v>
          </cell>
          <cell r="D2157">
            <v>0</v>
          </cell>
          <cell r="J2157">
            <v>0</v>
          </cell>
          <cell r="L2157">
            <v>0</v>
          </cell>
          <cell r="M2157">
            <v>0</v>
          </cell>
          <cell r="N2157" t="str">
            <v/>
          </cell>
        </row>
        <row r="2158">
          <cell r="A2158" t="str">
            <v>Комплектация номенклатуры 00000013230 от 30.09.2024 23:59:58</v>
          </cell>
          <cell r="D2158">
            <v>0</v>
          </cell>
          <cell r="J2158">
            <v>0</v>
          </cell>
          <cell r="L2158">
            <v>0</v>
          </cell>
          <cell r="M2158">
            <v>0</v>
          </cell>
          <cell r="N2158" t="str">
            <v/>
          </cell>
        </row>
        <row r="2159">
          <cell r="A2159" t="str">
            <v>Комплектация номенклатуры 00000013229 от 30.09.2024 23:59:58</v>
          </cell>
          <cell r="D2159">
            <v>0</v>
          </cell>
          <cell r="J2159">
            <v>0</v>
          </cell>
          <cell r="L2159">
            <v>0</v>
          </cell>
          <cell r="M2159">
            <v>0</v>
          </cell>
          <cell r="N2159" t="str">
            <v/>
          </cell>
        </row>
        <row r="2160">
          <cell r="A2160" t="str">
            <v>Комплектация номенклатуры 00000013228 от 30.09.2024 23:59:58</v>
          </cell>
          <cell r="D2160">
            <v>0</v>
          </cell>
          <cell r="J2160">
            <v>0</v>
          </cell>
          <cell r="L2160">
            <v>0</v>
          </cell>
          <cell r="M2160">
            <v>0</v>
          </cell>
          <cell r="N2160" t="str">
            <v/>
          </cell>
        </row>
        <row r="2161">
          <cell r="A2161" t="str">
            <v>Комплектация номенклатуры 00000013227 от 30.09.2024 23:59:58</v>
          </cell>
          <cell r="D2161">
            <v>0</v>
          </cell>
          <cell r="J2161">
            <v>0</v>
          </cell>
          <cell r="L2161">
            <v>0</v>
          </cell>
          <cell r="M2161">
            <v>0</v>
          </cell>
          <cell r="N2161" t="str">
            <v/>
          </cell>
        </row>
        <row r="2162">
          <cell r="A2162" t="str">
            <v>Комплектация номенклатуры 00000013226 от 30.09.2024 23:59:58</v>
          </cell>
          <cell r="D2162">
            <v>0</v>
          </cell>
          <cell r="J2162">
            <v>0</v>
          </cell>
          <cell r="L2162">
            <v>0</v>
          </cell>
          <cell r="M2162">
            <v>0</v>
          </cell>
          <cell r="N2162" t="str">
            <v/>
          </cell>
        </row>
        <row r="2163">
          <cell r="A2163" t="str">
            <v>Поступление товаров и услуг 00000068000 от 30.09.2024 12:00:00</v>
          </cell>
          <cell r="D2163">
            <v>0</v>
          </cell>
          <cell r="J2163">
            <v>0</v>
          </cell>
          <cell r="L2163">
            <v>0</v>
          </cell>
          <cell r="M2163">
            <v>0</v>
          </cell>
          <cell r="N2163" t="str">
            <v/>
          </cell>
        </row>
        <row r="2164">
          <cell r="A2164" t="str">
            <v>Поступление товаров и услуг 00000065007 от 29.09.2024 23:59:59</v>
          </cell>
          <cell r="D2164">
            <v>0</v>
          </cell>
          <cell r="J2164">
            <v>0</v>
          </cell>
          <cell r="L2164">
            <v>0</v>
          </cell>
          <cell r="M2164">
            <v>0</v>
          </cell>
          <cell r="N2164" t="str">
            <v/>
          </cell>
        </row>
        <row r="2165">
          <cell r="A2165" t="str">
            <v>Поступление товаров и услуг 00000065004 от 29.09.2024 23:59:59</v>
          </cell>
          <cell r="D2165">
            <v>0</v>
          </cell>
          <cell r="J2165">
            <v>0</v>
          </cell>
          <cell r="L2165">
            <v>0</v>
          </cell>
          <cell r="M2165">
            <v>0</v>
          </cell>
          <cell r="N2165" t="str">
            <v/>
          </cell>
        </row>
        <row r="2166">
          <cell r="A2166" t="str">
            <v>Поступление товаров и услуг 00000065022 от 28.09.2024 23:59:59</v>
          </cell>
          <cell r="D2166">
            <v>0</v>
          </cell>
          <cell r="J2166">
            <v>0</v>
          </cell>
          <cell r="L2166">
            <v>0</v>
          </cell>
          <cell r="M2166">
            <v>0</v>
          </cell>
          <cell r="N2166" t="str">
            <v/>
          </cell>
        </row>
        <row r="2167">
          <cell r="A2167" t="str">
            <v>Поступление товаров и услуг 00000064924 от 28.09.2024 23:59:59</v>
          </cell>
          <cell r="D2167">
            <v>0</v>
          </cell>
          <cell r="J2167">
            <v>0</v>
          </cell>
          <cell r="L2167">
            <v>0</v>
          </cell>
          <cell r="M2167">
            <v>0</v>
          </cell>
          <cell r="N2167" t="str">
            <v/>
          </cell>
        </row>
        <row r="2168">
          <cell r="A2168" t="str">
            <v>Поступление товаров и услуг 00000064922 от 25.09.2024 23:59:59</v>
          </cell>
          <cell r="D2168">
            <v>0</v>
          </cell>
          <cell r="J2168">
            <v>0</v>
          </cell>
          <cell r="L2168">
            <v>0</v>
          </cell>
          <cell r="M2168">
            <v>0</v>
          </cell>
          <cell r="N2168" t="str">
            <v/>
          </cell>
        </row>
        <row r="2169">
          <cell r="A2169" t="str">
            <v>Поступление товаров и услуг 00000064728 от 22.09.2024 23:59:59</v>
          </cell>
          <cell r="D2169">
            <v>0</v>
          </cell>
          <cell r="J2169">
            <v>0</v>
          </cell>
          <cell r="L2169">
            <v>0</v>
          </cell>
          <cell r="M2169">
            <v>0</v>
          </cell>
          <cell r="N2169" t="str">
            <v/>
          </cell>
        </row>
        <row r="2170">
          <cell r="A2170" t="str">
            <v>Поступление товаров и услуг 00000060970 от 16.09.2024 23:59:59</v>
          </cell>
          <cell r="D2170">
            <v>0</v>
          </cell>
          <cell r="J2170">
            <v>0</v>
          </cell>
          <cell r="L2170">
            <v>0</v>
          </cell>
          <cell r="M2170">
            <v>0</v>
          </cell>
          <cell r="N2170" t="str">
            <v/>
          </cell>
        </row>
        <row r="2171">
          <cell r="A2171" t="str">
            <v>Поступление товаров и услуг 00000060906 от 11.09.2024 23:59:59</v>
          </cell>
          <cell r="D2171">
            <v>0</v>
          </cell>
          <cell r="J2171">
            <v>0</v>
          </cell>
          <cell r="L2171">
            <v>0</v>
          </cell>
          <cell r="M2171">
            <v>0</v>
          </cell>
          <cell r="N2171" t="str">
            <v/>
          </cell>
        </row>
        <row r="2172">
          <cell r="A2172" t="str">
            <v>Поступление товаров и услуг 00000018000 от 12.04.2026 23:59:59</v>
          </cell>
          <cell r="D2172">
            <v>0</v>
          </cell>
          <cell r="J2172">
            <v>0</v>
          </cell>
          <cell r="L2172">
            <v>0</v>
          </cell>
          <cell r="M2172">
            <v>0</v>
          </cell>
          <cell r="N2172" t="str">
            <v/>
          </cell>
        </row>
        <row r="2173">
          <cell r="A2173" t="str">
            <v>Комплектация номенклатуры 00000003427 от 30.04.2026 23:59:58</v>
          </cell>
          <cell r="D2173">
            <v>0</v>
          </cell>
          <cell r="J2173">
            <v>0</v>
          </cell>
          <cell r="L2173">
            <v>0</v>
          </cell>
          <cell r="M2173">
            <v>0</v>
          </cell>
          <cell r="N2173" t="str">
            <v/>
          </cell>
        </row>
        <row r="2174">
          <cell r="A2174" t="str">
            <v>Поступление товаров и услуг 00000017361 от 27.04.2026 23:59:59</v>
          </cell>
          <cell r="D2174">
            <v>0</v>
          </cell>
          <cell r="J2174">
            <v>0</v>
          </cell>
          <cell r="L2174">
            <v>0</v>
          </cell>
          <cell r="M2174">
            <v>0</v>
          </cell>
          <cell r="N2174" t="str">
            <v/>
          </cell>
        </row>
        <row r="2175">
          <cell r="A2175" t="str">
            <v>Поступление товаров и услуг 00000016566 от 14.04.2026 23:59:59</v>
          </cell>
          <cell r="D2175">
            <v>0</v>
          </cell>
          <cell r="J2175">
            <v>0</v>
          </cell>
          <cell r="L2175">
            <v>0</v>
          </cell>
          <cell r="M2175">
            <v>0</v>
          </cell>
          <cell r="N2175" t="str">
            <v/>
          </cell>
        </row>
        <row r="2176">
          <cell r="A2176" t="str">
            <v>КРУГ В1-IV-НД 100 ГОСТ 2590-2006/20Г 2ГП-УЗ2 ГОСТ 1050-2013</v>
          </cell>
          <cell r="B2176" t="str">
            <v>КРУГ 100 ст 20Г</v>
          </cell>
          <cell r="C2176" t="str">
            <v>т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100.45</v>
          </cell>
          <cell r="I2176">
            <v>0</v>
          </cell>
          <cell r="J2176">
            <v>100.45</v>
          </cell>
          <cell r="K2176">
            <v>48599.58171561308</v>
          </cell>
          <cell r="L2176">
            <v>5858193.580000001</v>
          </cell>
          <cell r="M2176">
            <v>10.130000000000001</v>
          </cell>
          <cell r="N2176" t="str">
            <v>НХ</v>
          </cell>
        </row>
        <row r="2177">
          <cell r="A2177" t="str">
            <v>Поступление товаров и услуг 00000080389 от 30.11.2024 23:59:59</v>
          </cell>
          <cell r="D2177">
            <v>0</v>
          </cell>
          <cell r="J2177">
            <v>0</v>
          </cell>
          <cell r="L2177">
            <v>0</v>
          </cell>
          <cell r="M2177">
            <v>0</v>
          </cell>
          <cell r="N2177" t="str">
            <v/>
          </cell>
        </row>
        <row r="2178">
          <cell r="A2178" t="str">
            <v>Комплектация номенклатуры 00000014325 от 30.11.2024 23:59:58</v>
          </cell>
          <cell r="D2178">
            <v>0</v>
          </cell>
          <cell r="J2178">
            <v>0</v>
          </cell>
          <cell r="L2178">
            <v>0</v>
          </cell>
          <cell r="M2178">
            <v>0</v>
          </cell>
          <cell r="N2178" t="str">
            <v/>
          </cell>
        </row>
        <row r="2179">
          <cell r="A2179" t="str">
            <v>Комплектация номенклатуры 00000013852 от 31.10.2024 23:59:58</v>
          </cell>
          <cell r="D2179">
            <v>0</v>
          </cell>
          <cell r="J2179">
            <v>0</v>
          </cell>
          <cell r="L2179">
            <v>0</v>
          </cell>
          <cell r="M2179">
            <v>0</v>
          </cell>
          <cell r="N2179" t="str">
            <v/>
          </cell>
        </row>
        <row r="2180">
          <cell r="A2180" t="str">
            <v>Комплектация номенклатуры 00000013851 от 31.10.2024 23:59:58</v>
          </cell>
          <cell r="D2180">
            <v>0</v>
          </cell>
          <cell r="J2180">
            <v>0</v>
          </cell>
          <cell r="L2180">
            <v>0</v>
          </cell>
          <cell r="M2180">
            <v>0</v>
          </cell>
          <cell r="N2180" t="str">
            <v/>
          </cell>
        </row>
        <row r="2181">
          <cell r="A2181" t="str">
            <v>Поступление товаров и услуг 00000072376 от 28.10.2024 23:59:59</v>
          </cell>
          <cell r="D2181">
            <v>0</v>
          </cell>
          <cell r="J2181">
            <v>0</v>
          </cell>
          <cell r="L2181">
            <v>0</v>
          </cell>
          <cell r="M2181">
            <v>0</v>
          </cell>
          <cell r="N2181" t="str">
            <v/>
          </cell>
        </row>
        <row r="2182">
          <cell r="A2182" t="str">
            <v>Поступление товаров и услуг 00000072375 от 28.10.2024 23:59:59</v>
          </cell>
          <cell r="D2182">
            <v>0</v>
          </cell>
          <cell r="J2182">
            <v>0</v>
          </cell>
          <cell r="L2182">
            <v>0</v>
          </cell>
          <cell r="M2182">
            <v>0</v>
          </cell>
          <cell r="N2182" t="str">
            <v/>
          </cell>
        </row>
        <row r="2183">
          <cell r="A2183" t="str">
            <v>Поступление товаров и услуг 00000072346 от 28.10.2024 23:59:59</v>
          </cell>
          <cell r="D2183">
            <v>0</v>
          </cell>
          <cell r="J2183">
            <v>0</v>
          </cell>
          <cell r="L2183">
            <v>0</v>
          </cell>
          <cell r="M2183">
            <v>0</v>
          </cell>
          <cell r="N2183" t="str">
            <v/>
          </cell>
        </row>
        <row r="2184">
          <cell r="A2184" t="str">
            <v>Поступление товаров и услуг 00000070532 от 23.10.2024 23:59:59</v>
          </cell>
          <cell r="D2184">
            <v>0</v>
          </cell>
          <cell r="J2184">
            <v>0</v>
          </cell>
          <cell r="L2184">
            <v>0</v>
          </cell>
          <cell r="M2184">
            <v>0</v>
          </cell>
          <cell r="N2184" t="str">
            <v/>
          </cell>
        </row>
        <row r="2185">
          <cell r="A2185" t="str">
            <v>Поступление товаров и услуг 00000070539 от 21.10.2024 23:59:59</v>
          </cell>
          <cell r="D2185">
            <v>0</v>
          </cell>
          <cell r="J2185">
            <v>0</v>
          </cell>
          <cell r="L2185">
            <v>0</v>
          </cell>
          <cell r="M2185">
            <v>0</v>
          </cell>
          <cell r="N2185" t="str">
            <v/>
          </cell>
        </row>
        <row r="2186">
          <cell r="A2186" t="str">
            <v>Комплектация номенклатуры 00000010828 от 31.08.2024 23:59:58</v>
          </cell>
          <cell r="D2186">
            <v>0</v>
          </cell>
          <cell r="J2186">
            <v>0</v>
          </cell>
          <cell r="L2186">
            <v>0</v>
          </cell>
          <cell r="M2186">
            <v>0</v>
          </cell>
          <cell r="N2186" t="str">
            <v/>
          </cell>
        </row>
        <row r="2187">
          <cell r="A2187" t="str">
            <v>Комплектация номенклатуры 00000010827 от 31.08.2024 23:59:58</v>
          </cell>
          <cell r="D2187">
            <v>0</v>
          </cell>
          <cell r="J2187">
            <v>0</v>
          </cell>
          <cell r="L2187">
            <v>0</v>
          </cell>
          <cell r="M2187">
            <v>0</v>
          </cell>
          <cell r="N2187" t="str">
            <v/>
          </cell>
        </row>
        <row r="2188">
          <cell r="A2188" t="str">
            <v>Поступление товаров и услуг 00000057055 от 01.08.2024 23:59:59</v>
          </cell>
          <cell r="D2188">
            <v>0</v>
          </cell>
          <cell r="J2188">
            <v>0</v>
          </cell>
          <cell r="L2188">
            <v>0</v>
          </cell>
          <cell r="M2188">
            <v>0</v>
          </cell>
          <cell r="N2188" t="str">
            <v/>
          </cell>
        </row>
        <row r="2189">
          <cell r="A2189" t="str">
            <v>Поступление товаров и услуг 00000057033 от 01.08.2024 23:59:59</v>
          </cell>
          <cell r="D2189">
            <v>0</v>
          </cell>
          <cell r="J2189">
            <v>0</v>
          </cell>
          <cell r="L2189">
            <v>0</v>
          </cell>
          <cell r="M2189">
            <v>0</v>
          </cell>
          <cell r="N2189" t="str">
            <v/>
          </cell>
        </row>
        <row r="2190">
          <cell r="A2190" t="str">
            <v>Комплектация номенклатуры 00000008444 от 31.07.2024 23:59:58</v>
          </cell>
          <cell r="D2190">
            <v>0</v>
          </cell>
          <cell r="J2190">
            <v>0</v>
          </cell>
          <cell r="L2190">
            <v>0</v>
          </cell>
          <cell r="M2190">
            <v>0</v>
          </cell>
          <cell r="N2190" t="str">
            <v/>
          </cell>
        </row>
        <row r="2191">
          <cell r="A2191" t="str">
            <v>Комплектация номенклатуры 00000008443 от 31.07.2024 23:59:58</v>
          </cell>
          <cell r="D2191">
            <v>0</v>
          </cell>
          <cell r="J2191">
            <v>0</v>
          </cell>
          <cell r="L2191">
            <v>0</v>
          </cell>
          <cell r="M2191">
            <v>0</v>
          </cell>
          <cell r="N2191" t="str">
            <v/>
          </cell>
        </row>
        <row r="2192">
          <cell r="A2192" t="str">
            <v>Поступление товаров и услуг 00000049862 от 22.07.2024 23:59:59</v>
          </cell>
          <cell r="D2192">
            <v>0</v>
          </cell>
          <cell r="J2192">
            <v>0</v>
          </cell>
          <cell r="L2192">
            <v>0</v>
          </cell>
          <cell r="M2192">
            <v>0</v>
          </cell>
          <cell r="N2192" t="str">
            <v/>
          </cell>
        </row>
        <row r="2193">
          <cell r="A2193" t="str">
            <v>КРУГ В1-IV-НД 100 ГОСТ 2590-2006/20ХГСА 2ГП-УЗ2 ГОСТ 4543-2016</v>
          </cell>
          <cell r="B2193" t="str">
            <v>КРУГ 100 ст 20ХГСА</v>
          </cell>
          <cell r="C2193" t="str">
            <v>т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4.7149999999999999</v>
          </cell>
          <cell r="J2193">
            <v>4.7149999999999999</v>
          </cell>
          <cell r="K2193">
            <v>83869.883351007433</v>
          </cell>
          <cell r="L2193">
            <v>474535.80000000005</v>
          </cell>
          <cell r="M2193">
            <v>0</v>
          </cell>
          <cell r="N2193" t="str">
            <v>НХ</v>
          </cell>
        </row>
        <row r="2194">
          <cell r="A2194" t="str">
            <v>КРУГ В1-IV-НД 100 ГОСТ 2590-2006/30ХГСА 2ГП-С указанием неметаллики-Авиатехприемка ТУ 14-1-950-86</v>
          </cell>
          <cell r="B2194" t="str">
            <v>КРУГ 100 ст 30ХГСА</v>
          </cell>
          <cell r="C2194" t="str">
            <v>т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0.13</v>
          </cell>
          <cell r="J2194">
            <v>0.13</v>
          </cell>
          <cell r="K2194">
            <v>29202.307692307695</v>
          </cell>
          <cell r="L2194">
            <v>4555.5600000000004</v>
          </cell>
          <cell r="M2194">
            <v>0</v>
          </cell>
          <cell r="N2194" t="str">
            <v>НХ</v>
          </cell>
        </row>
        <row r="2195">
          <cell r="A2195" t="str">
            <v>Поступление товаров и услуг 00000017043 от 19.04.2026 23:59:59</v>
          </cell>
          <cell r="D2195">
            <v>0</v>
          </cell>
          <cell r="J2195">
            <v>0</v>
          </cell>
          <cell r="L2195">
            <v>0</v>
          </cell>
          <cell r="M2195">
            <v>0</v>
          </cell>
          <cell r="N2195" t="str">
            <v/>
          </cell>
        </row>
        <row r="2196">
          <cell r="A2196" t="str">
            <v>Поступление товаров и услуг 00000017040 от 17.04.2026 23:59:59</v>
          </cell>
          <cell r="D2196">
            <v>0</v>
          </cell>
          <cell r="J2196">
            <v>0</v>
          </cell>
          <cell r="L2196">
            <v>0</v>
          </cell>
          <cell r="M2196">
            <v>0</v>
          </cell>
          <cell r="N2196" t="str">
            <v/>
          </cell>
        </row>
        <row r="2197">
          <cell r="A2197" t="str">
            <v>Комплектация номенклатуры 00000002271 от 31.03.2026 23:59:58</v>
          </cell>
          <cell r="D2197">
            <v>0</v>
          </cell>
          <cell r="J2197">
            <v>0</v>
          </cell>
          <cell r="L2197">
            <v>0</v>
          </cell>
          <cell r="M2197">
            <v>0</v>
          </cell>
          <cell r="N2197" t="str">
            <v/>
          </cell>
        </row>
        <row r="2198">
          <cell r="A2198" t="str">
            <v>Комплектация номенклатуры 00000002270 от 31.03.2026 23:59:58</v>
          </cell>
          <cell r="D2198">
            <v>0</v>
          </cell>
          <cell r="J2198">
            <v>0</v>
          </cell>
          <cell r="L2198">
            <v>0</v>
          </cell>
          <cell r="M2198">
            <v>0</v>
          </cell>
          <cell r="N2198" t="str">
            <v/>
          </cell>
        </row>
        <row r="2199">
          <cell r="A2199" t="str">
            <v>Поступление товаров и услуг 00000009866 от 05.03.2026 23:59:59</v>
          </cell>
          <cell r="D2199">
            <v>0</v>
          </cell>
          <cell r="J2199">
            <v>0</v>
          </cell>
          <cell r="L2199">
            <v>0</v>
          </cell>
          <cell r="M2199">
            <v>0</v>
          </cell>
          <cell r="N2199" t="str">
            <v/>
          </cell>
        </row>
        <row r="2200">
          <cell r="A2200" t="str">
            <v>КРУГ В1-IV-НД 100 ГОСТ 2590-2006/30ХГТ 2ГП-УЗ2 ГОСТ 4543-2016</v>
          </cell>
          <cell r="B2200" t="str">
            <v>КРУГ 100 ст 30ХГТ</v>
          </cell>
          <cell r="C2200" t="str">
            <v>т</v>
          </cell>
          <cell r="D2200">
            <v>0</v>
          </cell>
          <cell r="E2200">
            <v>0</v>
          </cell>
          <cell r="F2200">
            <v>4.6399999999999997</v>
          </cell>
          <cell r="G2200">
            <v>0</v>
          </cell>
          <cell r="H2200">
            <v>0</v>
          </cell>
          <cell r="I2200">
            <v>0</v>
          </cell>
          <cell r="J2200">
            <v>4.6399999999999997</v>
          </cell>
          <cell r="K2200">
            <v>55536.447557471271</v>
          </cell>
          <cell r="L2200">
            <v>309226.94</v>
          </cell>
          <cell r="M2200">
            <v>27.23</v>
          </cell>
          <cell r="N2200" t="str">
            <v>ГОЗ</v>
          </cell>
        </row>
        <row r="2201">
          <cell r="A2201" t="str">
            <v>Перемещение товаров 00000107582 от 06.11.2025 14:09:00</v>
          </cell>
          <cell r="D2201">
            <v>0</v>
          </cell>
          <cell r="J2201">
            <v>0</v>
          </cell>
          <cell r="L2201">
            <v>0</v>
          </cell>
          <cell r="M2201">
            <v>0</v>
          </cell>
          <cell r="N2201" t="str">
            <v/>
          </cell>
        </row>
        <row r="2202">
          <cell r="A2202" t="str">
            <v>КРУГ В1-IV-НД 100 ГОСТ 2590-2006/30ХМА 2ГП-УЗ2 ГОСТ 4543-2016</v>
          </cell>
          <cell r="B2202" t="str">
            <v>КРУГ 100 ст 30ХМА</v>
          </cell>
          <cell r="C2202" t="str">
            <v>т</v>
          </cell>
          <cell r="D2202">
            <v>0</v>
          </cell>
          <cell r="E2202">
            <v>0</v>
          </cell>
          <cell r="F2202">
            <v>0</v>
          </cell>
          <cell r="G2202">
            <v>1.0609999999999999</v>
          </cell>
          <cell r="H2202">
            <v>0</v>
          </cell>
          <cell r="I2202">
            <v>0</v>
          </cell>
          <cell r="J2202">
            <v>1.0609999999999999</v>
          </cell>
          <cell r="K2202">
            <v>68387.598177819673</v>
          </cell>
          <cell r="L2202">
            <v>87071.09</v>
          </cell>
          <cell r="M2202">
            <v>0</v>
          </cell>
          <cell r="N2202" t="str">
            <v>НХ</v>
          </cell>
        </row>
        <row r="2203">
          <cell r="A2203" t="str">
            <v>Комплектация номенклатуры 00000003615 от 31.05.2025 23:59:58</v>
          </cell>
          <cell r="D2203">
            <v>0</v>
          </cell>
          <cell r="J2203">
            <v>0</v>
          </cell>
          <cell r="L2203">
            <v>0</v>
          </cell>
          <cell r="M2203">
            <v>0</v>
          </cell>
          <cell r="N2203" t="str">
            <v/>
          </cell>
        </row>
        <row r="2204">
          <cell r="A2204" t="str">
            <v>Поступление товаров и услуг 00000023681 от 16.05.2025 14:50:25</v>
          </cell>
          <cell r="D2204">
            <v>0</v>
          </cell>
          <cell r="J2204">
            <v>0</v>
          </cell>
          <cell r="L2204">
            <v>0</v>
          </cell>
          <cell r="M2204">
            <v>0</v>
          </cell>
          <cell r="N2204" t="str">
            <v/>
          </cell>
        </row>
        <row r="2205">
          <cell r="A2205" t="str">
            <v>Перемещение товаров 00000012156 от 14.02.2025 19:40:48</v>
          </cell>
          <cell r="D2205">
            <v>0</v>
          </cell>
          <cell r="J2205">
            <v>0</v>
          </cell>
          <cell r="L2205">
            <v>0</v>
          </cell>
          <cell r="M2205">
            <v>0</v>
          </cell>
          <cell r="N2205" t="str">
            <v/>
          </cell>
        </row>
        <row r="2206">
          <cell r="A2206" t="str">
            <v>КРУГ В1-IV-НД 100 ГОСТ 2590-2006/38Х2МЮА 2ГП-УЗ2 ГОСТ 4543-2016</v>
          </cell>
          <cell r="B2206" t="str">
            <v>КРУГ 100 ст 38Х2МЮА</v>
          </cell>
          <cell r="C2206" t="str">
            <v>т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0.82499999999999996</v>
          </cell>
          <cell r="J2206">
            <v>0.82499999999999996</v>
          </cell>
          <cell r="K2206">
            <v>75163.161616161626</v>
          </cell>
          <cell r="L2206">
            <v>74411.53</v>
          </cell>
          <cell r="M2206">
            <v>0</v>
          </cell>
          <cell r="N2206" t="str">
            <v>НХ</v>
          </cell>
        </row>
        <row r="2207">
          <cell r="A2207" t="str">
            <v>Поступление товаров и услуг 00000017188 от 17.04.2026 23:59:59</v>
          </cell>
          <cell r="D2207">
            <v>0</v>
          </cell>
          <cell r="J2207">
            <v>0</v>
          </cell>
          <cell r="L2207">
            <v>0</v>
          </cell>
          <cell r="M2207">
            <v>0</v>
          </cell>
          <cell r="N2207" t="str">
            <v/>
          </cell>
        </row>
        <row r="2208">
          <cell r="A2208" t="str">
            <v>Поступление товаров и услуг 00000017038 от 17.04.2026 23:59:59</v>
          </cell>
          <cell r="D2208">
            <v>0</v>
          </cell>
          <cell r="J2208">
            <v>0</v>
          </cell>
          <cell r="L2208">
            <v>0</v>
          </cell>
          <cell r="M2208">
            <v>0</v>
          </cell>
          <cell r="N2208" t="str">
            <v/>
          </cell>
        </row>
        <row r="2209">
          <cell r="A2209" t="str">
            <v>КРУГ В1-IV-НД 100 ГОСТ 2590-2006/40 2ГП-М1-УЗ2 ГОСТ 1050-2013</v>
          </cell>
          <cell r="B2209" t="str">
            <v>КРУГ 100 ст 40</v>
          </cell>
          <cell r="C2209" t="str">
            <v>т</v>
          </cell>
          <cell r="D2209">
            <v>0</v>
          </cell>
          <cell r="E2209">
            <v>0</v>
          </cell>
          <cell r="F2209">
            <v>0</v>
          </cell>
          <cell r="G2209">
            <v>15.722</v>
          </cell>
          <cell r="H2209">
            <v>0</v>
          </cell>
          <cell r="I2209">
            <v>0</v>
          </cell>
          <cell r="J2209">
            <v>15.722</v>
          </cell>
          <cell r="K2209">
            <v>43505.349722257553</v>
          </cell>
          <cell r="L2209">
            <v>820789.33</v>
          </cell>
          <cell r="M2209">
            <v>0</v>
          </cell>
          <cell r="N2209" t="str">
            <v>НХ</v>
          </cell>
        </row>
        <row r="2210">
          <cell r="A2210" t="str">
            <v>Комплектация номенклатуры 00000001387 от 28.02.2025 23:59:58</v>
          </cell>
          <cell r="D2210">
            <v>0</v>
          </cell>
          <cell r="J2210">
            <v>0</v>
          </cell>
          <cell r="L2210">
            <v>0</v>
          </cell>
          <cell r="M2210">
            <v>0</v>
          </cell>
          <cell r="N2210" t="str">
            <v/>
          </cell>
        </row>
        <row r="2211">
          <cell r="A2211" t="str">
            <v>Комплектация номенклатуры 00000001386 от 28.02.2025 23:59:58</v>
          </cell>
          <cell r="D2211">
            <v>0</v>
          </cell>
          <cell r="J2211">
            <v>0</v>
          </cell>
          <cell r="L2211">
            <v>0</v>
          </cell>
          <cell r="M2211">
            <v>0</v>
          </cell>
          <cell r="N2211" t="str">
            <v/>
          </cell>
        </row>
        <row r="2212">
          <cell r="A2212" t="str">
            <v>Поступление товаров и услуг 00000008188 от 02.02.2025 23:59:59</v>
          </cell>
          <cell r="D2212">
            <v>0</v>
          </cell>
          <cell r="J2212">
            <v>0</v>
          </cell>
          <cell r="L2212">
            <v>0</v>
          </cell>
          <cell r="M2212">
            <v>0</v>
          </cell>
          <cell r="N2212" t="str">
            <v/>
          </cell>
        </row>
        <row r="2213">
          <cell r="A2213" t="str">
            <v>Комплектация номенклатуры 00000003398 от 30.04.2026 23:59:58</v>
          </cell>
          <cell r="D2213">
            <v>0</v>
          </cell>
          <cell r="J2213">
            <v>0</v>
          </cell>
          <cell r="L2213">
            <v>0</v>
          </cell>
          <cell r="M2213">
            <v>0</v>
          </cell>
          <cell r="N2213" t="str">
            <v/>
          </cell>
        </row>
        <row r="2214">
          <cell r="A2214" t="str">
            <v>Поступление товаров и услуг 00000017361 от 27.04.2026 23:59:59</v>
          </cell>
          <cell r="D2214">
            <v>0</v>
          </cell>
          <cell r="J2214">
            <v>0</v>
          </cell>
          <cell r="L2214">
            <v>0</v>
          </cell>
          <cell r="M2214">
            <v>0</v>
          </cell>
          <cell r="N2214" t="str">
            <v/>
          </cell>
        </row>
        <row r="2215">
          <cell r="A2215" t="str">
            <v>КРУГ В1-IV-НД 100 ГОСТ 2590-2006/40ХН2МА 2ГП ТУ 14-1-950-86</v>
          </cell>
          <cell r="B2215" t="str">
            <v>КРУГ 100 ст 40ХН2МА</v>
          </cell>
          <cell r="C2215" t="str">
            <v>т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7.4999999999999997E-2</v>
          </cell>
          <cell r="J2215">
            <v>7.4999999999999997E-2</v>
          </cell>
          <cell r="K2215">
            <v>89970</v>
          </cell>
          <cell r="L2215">
            <v>8097.2999999999993</v>
          </cell>
          <cell r="M2215">
            <v>0</v>
          </cell>
          <cell r="N2215" t="str">
            <v>ГОЗ</v>
          </cell>
        </row>
        <row r="2216">
          <cell r="A2216" t="str">
            <v>КРУГ В1-IV-НД 100 ГОСТ 2590-2006/S355J2 СС №1598-0/СС-2015</v>
          </cell>
          <cell r="B2216" t="str">
            <v>КРУГ 100 ст S355J2</v>
          </cell>
          <cell r="C2216" t="str">
            <v>т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51.994999999999997</v>
          </cell>
          <cell r="I2216">
            <v>0</v>
          </cell>
          <cell r="J2216">
            <v>51.994999999999997</v>
          </cell>
          <cell r="K2216">
            <v>46491.699682661798</v>
          </cell>
          <cell r="L2216">
            <v>2900803.1100000003</v>
          </cell>
          <cell r="M2216">
            <v>0</v>
          </cell>
          <cell r="N2216" t="str">
            <v>НХ</v>
          </cell>
        </row>
        <row r="2217">
          <cell r="A2217" t="str">
            <v>Комплектация номенклатуры 00000014645 от 30.11.2024 23:59:58</v>
          </cell>
          <cell r="D2217">
            <v>0</v>
          </cell>
          <cell r="J2217">
            <v>0</v>
          </cell>
          <cell r="L2217">
            <v>0</v>
          </cell>
          <cell r="M2217">
            <v>0</v>
          </cell>
          <cell r="N2217" t="str">
            <v/>
          </cell>
        </row>
        <row r="2218">
          <cell r="A2218" t="str">
            <v>Поступление товаров и услуг 00000078253 от 25.11.2024 11:14:45</v>
          </cell>
          <cell r="D2218">
            <v>0</v>
          </cell>
          <cell r="J2218">
            <v>0</v>
          </cell>
          <cell r="L2218">
            <v>0</v>
          </cell>
          <cell r="M2218">
            <v>0</v>
          </cell>
          <cell r="N2218" t="str">
            <v/>
          </cell>
        </row>
        <row r="2219">
          <cell r="A2219" t="str">
            <v>Поступление товаров и услуг 00000079672 от 15.11.2024 23:59:59</v>
          </cell>
          <cell r="D2219">
            <v>0</v>
          </cell>
          <cell r="J2219">
            <v>0</v>
          </cell>
          <cell r="L2219">
            <v>0</v>
          </cell>
          <cell r="M2219">
            <v>0</v>
          </cell>
          <cell r="N2219" t="str">
            <v/>
          </cell>
        </row>
        <row r="2220">
          <cell r="A2220" t="str">
            <v>КРУГ В1-IV-НД 100 ГОСТ 2590-2006/S355J2 ТП ЗМЗ №1249</v>
          </cell>
          <cell r="B2220" t="str">
            <v>КРУГ 100 ст S355J2</v>
          </cell>
          <cell r="C2220" t="str">
            <v>т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5.5949999999999998</v>
          </cell>
          <cell r="J2220">
            <v>5.5949999999999998</v>
          </cell>
          <cell r="K2220">
            <v>52092.783735478108</v>
          </cell>
          <cell r="L2220">
            <v>349750.95</v>
          </cell>
          <cell r="M2220">
            <v>0</v>
          </cell>
          <cell r="N2220" t="str">
            <v>НХ</v>
          </cell>
        </row>
        <row r="2221">
          <cell r="A2221" t="str">
            <v>КРУГ В1-IV-НД 100 ГОСТ 2590-2006/Ст3сп 2-2ГП-Без заусенца ГОСТ 535-2005</v>
          </cell>
          <cell r="B2221" t="str">
            <v>КРУГ 100 ст Ст3сп</v>
          </cell>
          <cell r="C2221" t="str">
            <v>т</v>
          </cell>
          <cell r="D2221">
            <v>0</v>
          </cell>
          <cell r="E2221">
            <v>0</v>
          </cell>
          <cell r="F2221">
            <v>0</v>
          </cell>
          <cell r="G2221">
            <v>6.1609999999999996</v>
          </cell>
          <cell r="H2221">
            <v>9.3109999999999999</v>
          </cell>
          <cell r="I2221">
            <v>0</v>
          </cell>
          <cell r="J2221">
            <v>15.472</v>
          </cell>
          <cell r="K2221">
            <v>43181.324327817994</v>
          </cell>
          <cell r="L2221">
            <v>801721.73999999987</v>
          </cell>
          <cell r="M2221">
            <v>0</v>
          </cell>
          <cell r="N2221" t="str">
            <v>НХ</v>
          </cell>
        </row>
        <row r="2222">
          <cell r="A2222" t="str">
            <v>Комплектация номенклатуры 00000014852 от 31.12.2024 23:59:58</v>
          </cell>
          <cell r="D2222">
            <v>0</v>
          </cell>
          <cell r="J2222">
            <v>0</v>
          </cell>
          <cell r="L2222">
            <v>0</v>
          </cell>
          <cell r="M2222">
            <v>0</v>
          </cell>
          <cell r="N2222" t="str">
            <v/>
          </cell>
        </row>
        <row r="2223">
          <cell r="A2223" t="str">
            <v>Поступление товаров и услуг 00000086477 от 23.12.2024 23:59:59</v>
          </cell>
          <cell r="D2223">
            <v>0</v>
          </cell>
          <cell r="J2223">
            <v>0</v>
          </cell>
          <cell r="L2223">
            <v>0</v>
          </cell>
          <cell r="M2223">
            <v>0</v>
          </cell>
          <cell r="N2223" t="str">
            <v/>
          </cell>
        </row>
        <row r="2224">
          <cell r="A2224" t="str">
            <v>Комплектация номенклатуры 00000010865 от 31.08.2024 23:59:58</v>
          </cell>
          <cell r="D2224">
            <v>0</v>
          </cell>
          <cell r="J2224">
            <v>0</v>
          </cell>
          <cell r="L2224">
            <v>0</v>
          </cell>
          <cell r="M2224">
            <v>0</v>
          </cell>
          <cell r="N2224" t="str">
            <v/>
          </cell>
        </row>
        <row r="2225">
          <cell r="A2225" t="str">
            <v>Комплектация номенклатуры 00000010864 от 31.08.2024 23:59:58</v>
          </cell>
          <cell r="D2225">
            <v>0</v>
          </cell>
          <cell r="J2225">
            <v>0</v>
          </cell>
          <cell r="L2225">
            <v>0</v>
          </cell>
          <cell r="M2225">
            <v>0</v>
          </cell>
          <cell r="N2225" t="str">
            <v/>
          </cell>
        </row>
        <row r="2226">
          <cell r="A2226" t="str">
            <v>Комплектация номенклатуры 00000010863 от 31.08.2024 23:59:58</v>
          </cell>
          <cell r="D2226">
            <v>0</v>
          </cell>
          <cell r="J2226">
            <v>0</v>
          </cell>
          <cell r="L2226">
            <v>0</v>
          </cell>
          <cell r="M2226">
            <v>0</v>
          </cell>
          <cell r="N2226" t="str">
            <v/>
          </cell>
        </row>
        <row r="2227">
          <cell r="A2227" t="str">
            <v>Комплектация номенклатуры 00000010862 от 31.08.2024 23:59:58</v>
          </cell>
          <cell r="D2227">
            <v>0</v>
          </cell>
          <cell r="J2227">
            <v>0</v>
          </cell>
          <cell r="L2227">
            <v>0</v>
          </cell>
          <cell r="M2227">
            <v>0</v>
          </cell>
          <cell r="N2227" t="str">
            <v/>
          </cell>
        </row>
        <row r="2228">
          <cell r="A2228" t="str">
            <v>Поступление товаров и услуг 00000057036 от 08.08.2024 23:59:59</v>
          </cell>
          <cell r="D2228">
            <v>0</v>
          </cell>
          <cell r="J2228">
            <v>0</v>
          </cell>
          <cell r="L2228">
            <v>0</v>
          </cell>
          <cell r="M2228">
            <v>0</v>
          </cell>
          <cell r="N2228" t="str">
            <v/>
          </cell>
        </row>
        <row r="2229">
          <cell r="A2229" t="str">
            <v>Поступление товаров и услуг 00000056892 от 07.08.2024 23:59:59</v>
          </cell>
          <cell r="D2229">
            <v>0</v>
          </cell>
          <cell r="J2229">
            <v>0</v>
          </cell>
          <cell r="L2229">
            <v>0</v>
          </cell>
          <cell r="M2229">
            <v>0</v>
          </cell>
          <cell r="N2229" t="str">
            <v/>
          </cell>
        </row>
        <row r="2230">
          <cell r="A2230" t="str">
            <v>Поступление товаров и услуг 00000056677 от 03.08.2024 23:59:59</v>
          </cell>
          <cell r="D2230">
            <v>0</v>
          </cell>
          <cell r="J2230">
            <v>0</v>
          </cell>
          <cell r="L2230">
            <v>0</v>
          </cell>
          <cell r="M2230">
            <v>0</v>
          </cell>
          <cell r="N2230" t="str">
            <v/>
          </cell>
        </row>
        <row r="2231">
          <cell r="A2231" t="str">
            <v>Поступление товаров и услуг 00000056947 от 01.08.2024 23:59:59</v>
          </cell>
          <cell r="D2231">
            <v>0</v>
          </cell>
          <cell r="J2231">
            <v>0</v>
          </cell>
          <cell r="L2231">
            <v>0</v>
          </cell>
          <cell r="M2231">
            <v>0</v>
          </cell>
          <cell r="N2231" t="str">
            <v/>
          </cell>
        </row>
        <row r="2232">
          <cell r="A2232" t="str">
            <v>Комплектация номенклатуры 00000008455 от 31.07.2024 23:59:58</v>
          </cell>
          <cell r="D2232">
            <v>0</v>
          </cell>
          <cell r="J2232">
            <v>0</v>
          </cell>
          <cell r="L2232">
            <v>0</v>
          </cell>
          <cell r="M2232">
            <v>0</v>
          </cell>
          <cell r="N2232" t="str">
            <v/>
          </cell>
        </row>
        <row r="2233">
          <cell r="A2233" t="str">
            <v>Поступление товаров и услуг 00000047619 от 21.07.2024 23:59:59</v>
          </cell>
          <cell r="D2233">
            <v>0</v>
          </cell>
          <cell r="J2233">
            <v>0</v>
          </cell>
          <cell r="L2233">
            <v>0</v>
          </cell>
          <cell r="M2233">
            <v>0</v>
          </cell>
          <cell r="N2233" t="str">
            <v/>
          </cell>
        </row>
        <row r="2234">
          <cell r="A2234" t="str">
            <v>КРУГ В1-IV-НД 100х(2530х2610) ГОСТ 2590-2006/21ХГНМА-В 1ГП-ТО ТС №244</v>
          </cell>
          <cell r="B2234" t="str">
            <v>КРУГ 100 ст 21ХГНМА-В</v>
          </cell>
          <cell r="C2234" t="str">
            <v>т</v>
          </cell>
          <cell r="D2234">
            <v>0</v>
          </cell>
          <cell r="E2234">
            <v>3.29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3.29</v>
          </cell>
          <cell r="K2234">
            <v>83333.333333333343</v>
          </cell>
          <cell r="L2234">
            <v>329000</v>
          </cell>
          <cell r="M2234">
            <v>0</v>
          </cell>
          <cell r="N2234" t="str">
            <v>НХ</v>
          </cell>
        </row>
        <row r="2235">
          <cell r="A2235" t="str">
            <v>Поступление товаров и услуг 00000058786 от 15.12.2025 23:59:59</v>
          </cell>
          <cell r="D2235">
            <v>0</v>
          </cell>
          <cell r="J2235">
            <v>0</v>
          </cell>
          <cell r="L2235">
            <v>0</v>
          </cell>
          <cell r="M2235">
            <v>0</v>
          </cell>
          <cell r="N2235" t="str">
            <v/>
          </cell>
        </row>
        <row r="2236">
          <cell r="A2236" t="str">
            <v>Поступление товаров и услуг 00000058782 от 15.12.2025 23:59:59</v>
          </cell>
          <cell r="D2236">
            <v>0</v>
          </cell>
          <cell r="J2236">
            <v>0</v>
          </cell>
          <cell r="L2236">
            <v>0</v>
          </cell>
          <cell r="M2236">
            <v>0</v>
          </cell>
          <cell r="N2236" t="str">
            <v/>
          </cell>
        </row>
        <row r="2237">
          <cell r="A2237" t="str">
            <v>Поступление товаров и услуг 00000020664 от 21.05.2026 23:59:59</v>
          </cell>
          <cell r="D2237">
            <v>0</v>
          </cell>
          <cell r="J2237">
            <v>0</v>
          </cell>
          <cell r="L2237">
            <v>0</v>
          </cell>
          <cell r="M2237">
            <v>0</v>
          </cell>
          <cell r="N2237" t="str">
            <v/>
          </cell>
        </row>
        <row r="2238">
          <cell r="A2238" t="str">
            <v>Поступление товаров и услуг 00000020656 от 21.05.2026 23:59:59</v>
          </cell>
          <cell r="D2238">
            <v>0</v>
          </cell>
          <cell r="J2238">
            <v>0</v>
          </cell>
          <cell r="L2238">
            <v>0</v>
          </cell>
          <cell r="M2238">
            <v>0</v>
          </cell>
          <cell r="N2238" t="str">
            <v/>
          </cell>
        </row>
        <row r="2239">
          <cell r="A2239" t="str">
            <v>КРУГ В1-IV-НД 105 ГОСТ 2590-2006/12ХН3А 2ГП ТУ 14-1-950-86</v>
          </cell>
          <cell r="B2239" t="str">
            <v>КРУГ 105 ст 12ХН3А</v>
          </cell>
          <cell r="C2239" t="str">
            <v>т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2.0150000000000001</v>
          </cell>
          <cell r="J2239">
            <v>2.0150000000000001</v>
          </cell>
          <cell r="K2239">
            <v>70055.339123242346</v>
          </cell>
          <cell r="L2239">
            <v>169393.81</v>
          </cell>
          <cell r="M2239">
            <v>23.5</v>
          </cell>
          <cell r="N2239" t="str">
            <v>ГОЗ</v>
          </cell>
        </row>
        <row r="2240">
          <cell r="A2240" t="str">
            <v>Поступление товаров и услуг 00000013052 от 28.03.2026 23:59:59</v>
          </cell>
          <cell r="D2240">
            <v>0</v>
          </cell>
          <cell r="J2240">
            <v>0</v>
          </cell>
          <cell r="L2240">
            <v>0</v>
          </cell>
          <cell r="M2240">
            <v>0</v>
          </cell>
          <cell r="N2240" t="str">
            <v/>
          </cell>
        </row>
        <row r="2241">
          <cell r="A2241" t="str">
            <v>Поступление товаров и услуг 00000020662 от 21.05.2026 23:59:59</v>
          </cell>
          <cell r="D2241">
            <v>0</v>
          </cell>
          <cell r="J2241">
            <v>0</v>
          </cell>
          <cell r="L2241">
            <v>0</v>
          </cell>
          <cell r="M2241">
            <v>0</v>
          </cell>
          <cell r="N2241" t="str">
            <v/>
          </cell>
        </row>
        <row r="2242">
          <cell r="A2242" t="str">
            <v>КРУГ В1-IV-НД 105 ГОСТ 2590-2006/19ХГНМА-В ТУ 14-132-227-2021</v>
          </cell>
          <cell r="B2242" t="str">
            <v>КРУГ 105 ст 19ХГНМА-В</v>
          </cell>
          <cell r="C2242" t="str">
            <v>т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1.6160000000000001</v>
          </cell>
          <cell r="J2242">
            <v>1.6160000000000001</v>
          </cell>
          <cell r="K2242">
            <v>144689.73287953797</v>
          </cell>
          <cell r="L2242">
            <v>280582.33</v>
          </cell>
          <cell r="M2242">
            <v>0</v>
          </cell>
          <cell r="N2242" t="str">
            <v>НХ</v>
          </cell>
        </row>
        <row r="2243">
          <cell r="A2243" t="str">
            <v>Поступление товаров и услуг 00000020365 от 19.05.2026 23:59:59</v>
          </cell>
          <cell r="D2243">
            <v>0</v>
          </cell>
          <cell r="J2243">
            <v>0</v>
          </cell>
          <cell r="L2243">
            <v>0</v>
          </cell>
          <cell r="M2243">
            <v>0</v>
          </cell>
          <cell r="N2243" t="str">
            <v/>
          </cell>
        </row>
        <row r="2244">
          <cell r="A2244" t="str">
            <v>Поступление товаров и услуг 00000020164 от 16.05.2026 23:59:59</v>
          </cell>
          <cell r="D2244">
            <v>0</v>
          </cell>
          <cell r="J2244">
            <v>0</v>
          </cell>
          <cell r="L2244">
            <v>0</v>
          </cell>
          <cell r="M2244">
            <v>0</v>
          </cell>
          <cell r="N2244" t="str">
            <v/>
          </cell>
        </row>
        <row r="2245">
          <cell r="A2245" t="str">
            <v>Поступление товаров и услуг 00000020176 от 15.05.2026 23:59:59</v>
          </cell>
          <cell r="D2245">
            <v>0</v>
          </cell>
          <cell r="J2245">
            <v>0</v>
          </cell>
          <cell r="L2245">
            <v>0</v>
          </cell>
          <cell r="M2245">
            <v>0</v>
          </cell>
          <cell r="N2245" t="str">
            <v/>
          </cell>
        </row>
        <row r="2246">
          <cell r="A2246" t="str">
            <v>Поступление товаров и услуг 00000020091 от 12.05.2026 23:59:59</v>
          </cell>
          <cell r="D2246">
            <v>0</v>
          </cell>
          <cell r="J2246">
            <v>0</v>
          </cell>
          <cell r="L2246">
            <v>0</v>
          </cell>
          <cell r="M2246">
            <v>0</v>
          </cell>
          <cell r="N2246" t="str">
            <v/>
          </cell>
        </row>
        <row r="2247">
          <cell r="A2247" t="str">
            <v>Поступление товаров и услуг 00000020044 от 12.05.2026 23:59:59</v>
          </cell>
          <cell r="D2247">
            <v>0</v>
          </cell>
          <cell r="J2247">
            <v>0</v>
          </cell>
          <cell r="L2247">
            <v>0</v>
          </cell>
          <cell r="M2247">
            <v>0</v>
          </cell>
          <cell r="N2247" t="str">
            <v/>
          </cell>
        </row>
        <row r="2248">
          <cell r="A2248" t="str">
            <v>Поступление товаров и услуг 00000020181 от 11.05.2026 23:59:59</v>
          </cell>
          <cell r="D2248">
            <v>0</v>
          </cell>
          <cell r="J2248">
            <v>0</v>
          </cell>
          <cell r="L2248">
            <v>0</v>
          </cell>
          <cell r="M2248">
            <v>0</v>
          </cell>
          <cell r="N2248" t="str">
            <v/>
          </cell>
        </row>
        <row r="2249">
          <cell r="A2249" t="str">
            <v>Поступление товаров и услуг 00000020053 от 11.05.2026 23:59:59</v>
          </cell>
          <cell r="D2249">
            <v>0</v>
          </cell>
          <cell r="J2249">
            <v>0</v>
          </cell>
          <cell r="L2249">
            <v>0</v>
          </cell>
          <cell r="M2249">
            <v>0</v>
          </cell>
          <cell r="N2249" t="str">
            <v/>
          </cell>
        </row>
        <row r="2250">
          <cell r="A2250" t="str">
            <v>Поступление товаров и услуг 00000020034 от 08.05.2026 23:59:59</v>
          </cell>
          <cell r="D2250">
            <v>0</v>
          </cell>
          <cell r="J2250">
            <v>0</v>
          </cell>
          <cell r="L2250">
            <v>0</v>
          </cell>
          <cell r="M2250">
            <v>0</v>
          </cell>
          <cell r="N2250" t="str">
            <v/>
          </cell>
        </row>
        <row r="2251">
          <cell r="A2251" t="str">
            <v>Комплектация номенклатуры 00000003515 от 30.04.2026 23:59:58</v>
          </cell>
          <cell r="D2251">
            <v>0</v>
          </cell>
          <cell r="J2251">
            <v>0</v>
          </cell>
          <cell r="L2251">
            <v>0</v>
          </cell>
          <cell r="M2251">
            <v>0</v>
          </cell>
          <cell r="N2251" t="str">
            <v/>
          </cell>
        </row>
        <row r="2252">
          <cell r="A2252" t="str">
            <v>Комплектация номенклатуры 00000003514 от 30.04.2026 23:59:58</v>
          </cell>
          <cell r="D2252">
            <v>0</v>
          </cell>
          <cell r="J2252">
            <v>0</v>
          </cell>
          <cell r="L2252">
            <v>0</v>
          </cell>
          <cell r="M2252">
            <v>0</v>
          </cell>
          <cell r="N2252" t="str">
            <v/>
          </cell>
        </row>
        <row r="2253">
          <cell r="A2253" t="str">
            <v>Комплектация номенклатуры 00000003513 от 30.04.2026 23:59:58</v>
          </cell>
          <cell r="D2253">
            <v>0</v>
          </cell>
          <cell r="J2253">
            <v>0</v>
          </cell>
          <cell r="L2253">
            <v>0</v>
          </cell>
          <cell r="M2253">
            <v>0</v>
          </cell>
          <cell r="N2253" t="str">
            <v/>
          </cell>
        </row>
        <row r="2254">
          <cell r="A2254" t="str">
            <v>Комплектация номенклатуры 00000003512 от 30.04.2026 23:59:58</v>
          </cell>
          <cell r="D2254">
            <v>0</v>
          </cell>
          <cell r="J2254">
            <v>0</v>
          </cell>
          <cell r="L2254">
            <v>0</v>
          </cell>
          <cell r="M2254">
            <v>0</v>
          </cell>
          <cell r="N2254" t="str">
            <v/>
          </cell>
        </row>
        <row r="2255">
          <cell r="A2255" t="str">
            <v>Поступление товаров и услуг 00000018085 от 29.04.2026 23:59:59</v>
          </cell>
          <cell r="D2255">
            <v>0</v>
          </cell>
          <cell r="J2255">
            <v>0</v>
          </cell>
          <cell r="L2255">
            <v>0</v>
          </cell>
          <cell r="M2255">
            <v>0</v>
          </cell>
          <cell r="N2255" t="str">
            <v/>
          </cell>
        </row>
        <row r="2256">
          <cell r="A2256" t="str">
            <v>Поступление товаров и услуг 00000017377 от 25.04.2026 23:59:59</v>
          </cell>
          <cell r="D2256">
            <v>0</v>
          </cell>
          <cell r="J2256">
            <v>0</v>
          </cell>
          <cell r="L2256">
            <v>0</v>
          </cell>
          <cell r="M2256">
            <v>0</v>
          </cell>
          <cell r="N2256" t="str">
            <v/>
          </cell>
        </row>
        <row r="2257">
          <cell r="A2257" t="str">
            <v>Поступление товаров и услуг 00000016420 от 18.04.2026 23:59:59</v>
          </cell>
          <cell r="D2257">
            <v>0</v>
          </cell>
          <cell r="J2257">
            <v>0</v>
          </cell>
          <cell r="L2257">
            <v>0</v>
          </cell>
          <cell r="M2257">
            <v>0</v>
          </cell>
          <cell r="N2257" t="str">
            <v/>
          </cell>
        </row>
        <row r="2258">
          <cell r="A2258" t="str">
            <v>Поступление товаров и услуг 00000016448 от 17.04.2026 23:59:59</v>
          </cell>
          <cell r="D2258">
            <v>0</v>
          </cell>
          <cell r="J2258">
            <v>0</v>
          </cell>
          <cell r="L2258">
            <v>0</v>
          </cell>
          <cell r="M2258">
            <v>0</v>
          </cell>
          <cell r="N2258" t="str">
            <v/>
          </cell>
        </row>
        <row r="2259">
          <cell r="A2259" t="str">
            <v>Поступление товаров и услуг 00000016931 от 16.04.2026 23:59:59</v>
          </cell>
          <cell r="D2259">
            <v>0</v>
          </cell>
          <cell r="J2259">
            <v>0</v>
          </cell>
          <cell r="L2259">
            <v>0</v>
          </cell>
          <cell r="M2259">
            <v>0</v>
          </cell>
          <cell r="N2259" t="str">
            <v/>
          </cell>
        </row>
        <row r="2260">
          <cell r="A2260" t="str">
            <v>Поступление товаров и услуг 00000016497 от 12.04.2026 23:59:59</v>
          </cell>
          <cell r="D2260">
            <v>0</v>
          </cell>
          <cell r="J2260">
            <v>0</v>
          </cell>
          <cell r="L2260">
            <v>0</v>
          </cell>
          <cell r="M2260">
            <v>0</v>
          </cell>
          <cell r="N2260" t="str">
            <v/>
          </cell>
        </row>
        <row r="2261">
          <cell r="A2261" t="str">
            <v>Комплектация номенклатуры 00000002255 от 31.03.2026 23:59:58</v>
          </cell>
          <cell r="D2261">
            <v>0</v>
          </cell>
          <cell r="J2261">
            <v>0</v>
          </cell>
          <cell r="L2261">
            <v>0</v>
          </cell>
          <cell r="M2261">
            <v>0</v>
          </cell>
          <cell r="N2261" t="str">
            <v/>
          </cell>
        </row>
        <row r="2262">
          <cell r="A2262" t="str">
            <v>Комплектация номенклатуры 00000002254 от 31.03.2026 23:59:58</v>
          </cell>
          <cell r="D2262">
            <v>0</v>
          </cell>
          <cell r="J2262">
            <v>0</v>
          </cell>
          <cell r="L2262">
            <v>0</v>
          </cell>
          <cell r="M2262">
            <v>0</v>
          </cell>
          <cell r="N2262" t="str">
            <v/>
          </cell>
        </row>
        <row r="2263">
          <cell r="A2263" t="str">
            <v>Комплектация номенклатуры 00000002253 от 31.03.2026 23:59:58</v>
          </cell>
          <cell r="D2263">
            <v>0</v>
          </cell>
          <cell r="J2263">
            <v>0</v>
          </cell>
          <cell r="L2263">
            <v>0</v>
          </cell>
          <cell r="M2263">
            <v>0</v>
          </cell>
          <cell r="N2263" t="str">
            <v/>
          </cell>
        </row>
        <row r="2264">
          <cell r="A2264" t="str">
            <v>Поступление товаров и услуг 00000014088 от 31.03.2026 17:59:59</v>
          </cell>
          <cell r="D2264">
            <v>0</v>
          </cell>
          <cell r="J2264">
            <v>0</v>
          </cell>
          <cell r="L2264">
            <v>0</v>
          </cell>
          <cell r="M2264">
            <v>0</v>
          </cell>
          <cell r="N2264" t="str">
            <v/>
          </cell>
        </row>
        <row r="2265">
          <cell r="A2265" t="str">
            <v>Поступление товаров и услуг 00000012898 от 29.03.2026 23:59:59</v>
          </cell>
          <cell r="D2265">
            <v>0</v>
          </cell>
          <cell r="J2265">
            <v>0</v>
          </cell>
          <cell r="L2265">
            <v>0</v>
          </cell>
          <cell r="M2265">
            <v>0</v>
          </cell>
          <cell r="N2265" t="str">
            <v/>
          </cell>
        </row>
        <row r="2266">
          <cell r="A2266" t="str">
            <v>Поступление товаров и услуг 00000012522 от 19.03.2026 23:59:59</v>
          </cell>
          <cell r="D2266">
            <v>0</v>
          </cell>
          <cell r="J2266">
            <v>0</v>
          </cell>
          <cell r="L2266">
            <v>0</v>
          </cell>
          <cell r="M2266">
            <v>0</v>
          </cell>
          <cell r="N2266" t="str">
            <v/>
          </cell>
        </row>
        <row r="2267">
          <cell r="A2267" t="str">
            <v>Поступление товаров и услуг 00000010466 от 06.03.2026 23:59:59</v>
          </cell>
          <cell r="D2267">
            <v>0</v>
          </cell>
          <cell r="J2267">
            <v>0</v>
          </cell>
          <cell r="L2267">
            <v>0</v>
          </cell>
          <cell r="M2267">
            <v>0</v>
          </cell>
          <cell r="N2267" t="str">
            <v/>
          </cell>
        </row>
        <row r="2268">
          <cell r="A2268" t="str">
            <v>КРУГ В1-IV-НД 105 ГОСТ 2590-2006/40Х 2ГП-УЗ2 ГОСТ 4543-2016</v>
          </cell>
          <cell r="B2268" t="str">
            <v>КРУГ 105 ст 40Х</v>
          </cell>
          <cell r="C2268" t="str">
            <v>т</v>
          </cell>
          <cell r="D2268">
            <v>0.39</v>
          </cell>
          <cell r="E2268">
            <v>0</v>
          </cell>
          <cell r="F2268">
            <v>9.4260000000000002</v>
          </cell>
          <cell r="G2268">
            <v>45.183</v>
          </cell>
          <cell r="H2268">
            <v>0</v>
          </cell>
          <cell r="I2268">
            <v>0</v>
          </cell>
          <cell r="J2268">
            <v>54.999000000000002</v>
          </cell>
          <cell r="K2268">
            <v>48049.730449644536</v>
          </cell>
          <cell r="L2268">
            <v>3148737.2761495658</v>
          </cell>
          <cell r="M2268">
            <v>8.0500000000000007</v>
          </cell>
          <cell r="N2268" t="str">
            <v>НХ</v>
          </cell>
        </row>
        <row r="2269">
          <cell r="A2269" t="str">
            <v>Перемещение товаров 00000025694 от 13.03.2026 11:47:31</v>
          </cell>
          <cell r="D2269">
            <v>0</v>
          </cell>
          <cell r="J2269">
            <v>0</v>
          </cell>
          <cell r="L2269">
            <v>0</v>
          </cell>
          <cell r="M2269">
            <v>0</v>
          </cell>
          <cell r="N2269" t="str">
            <v/>
          </cell>
        </row>
        <row r="2270">
          <cell r="A2270" t="str">
            <v>Перемещение товаров 00000107582 от 06.11.2025 14:09:00</v>
          </cell>
          <cell r="D2270">
            <v>0</v>
          </cell>
          <cell r="J2270">
            <v>0</v>
          </cell>
          <cell r="L2270">
            <v>0</v>
          </cell>
          <cell r="M2270">
            <v>0</v>
          </cell>
          <cell r="N2270" t="str">
            <v/>
          </cell>
        </row>
        <row r="2271">
          <cell r="A2271" t="str">
            <v>Комплектация номенклатуры 00000005119 от 30.06.2025 23:59:58</v>
          </cell>
          <cell r="D2271">
            <v>0</v>
          </cell>
          <cell r="J2271">
            <v>0</v>
          </cell>
          <cell r="L2271">
            <v>0</v>
          </cell>
          <cell r="M2271">
            <v>0</v>
          </cell>
          <cell r="N2271" t="str">
            <v/>
          </cell>
        </row>
        <row r="2272">
          <cell r="A2272" t="str">
            <v>Поступление товаров и услуг 00000029693 от 05.06.2025 23:59:59</v>
          </cell>
          <cell r="D2272">
            <v>0</v>
          </cell>
          <cell r="J2272">
            <v>0</v>
          </cell>
          <cell r="L2272">
            <v>0</v>
          </cell>
          <cell r="M2272">
            <v>0</v>
          </cell>
          <cell r="N2272" t="str">
            <v/>
          </cell>
        </row>
        <row r="2273">
          <cell r="A2273" t="str">
            <v>Комплектация номенклатуры 00000003623 от 31.05.2025 23:59:58</v>
          </cell>
          <cell r="D2273">
            <v>0</v>
          </cell>
          <cell r="J2273">
            <v>0</v>
          </cell>
          <cell r="L2273">
            <v>0</v>
          </cell>
          <cell r="M2273">
            <v>0</v>
          </cell>
          <cell r="N2273" t="str">
            <v/>
          </cell>
        </row>
        <row r="2274">
          <cell r="A2274" t="str">
            <v>Комплектация номенклатуры 00000003622 от 31.05.2025 23:59:58</v>
          </cell>
          <cell r="D2274">
            <v>0</v>
          </cell>
          <cell r="J2274">
            <v>0</v>
          </cell>
          <cell r="L2274">
            <v>0</v>
          </cell>
          <cell r="M2274">
            <v>0</v>
          </cell>
          <cell r="N2274" t="str">
            <v/>
          </cell>
        </row>
        <row r="2275">
          <cell r="A2275" t="str">
            <v>Комплектация номенклатуры 00000003621 от 31.05.2025 23:59:58</v>
          </cell>
          <cell r="D2275">
            <v>0</v>
          </cell>
          <cell r="J2275">
            <v>0</v>
          </cell>
          <cell r="L2275">
            <v>0</v>
          </cell>
          <cell r="M2275">
            <v>0</v>
          </cell>
          <cell r="N2275" t="str">
            <v/>
          </cell>
        </row>
        <row r="2276">
          <cell r="A2276" t="str">
            <v>Комплектация номенклатуры 00000003620 от 31.05.2025 23:59:58</v>
          </cell>
          <cell r="D2276">
            <v>0</v>
          </cell>
          <cell r="J2276">
            <v>0</v>
          </cell>
          <cell r="L2276">
            <v>0</v>
          </cell>
          <cell r="M2276">
            <v>0</v>
          </cell>
          <cell r="N2276" t="str">
            <v/>
          </cell>
        </row>
        <row r="2277">
          <cell r="A2277" t="str">
            <v>Комплектация номенклатуры 00000003619 от 31.05.2025 23:59:58</v>
          </cell>
          <cell r="D2277">
            <v>0</v>
          </cell>
          <cell r="J2277">
            <v>0</v>
          </cell>
          <cell r="L2277">
            <v>0</v>
          </cell>
          <cell r="M2277">
            <v>0</v>
          </cell>
          <cell r="N2277" t="str">
            <v/>
          </cell>
        </row>
        <row r="2278">
          <cell r="A2278" t="str">
            <v>Поступление товаров и услуг 00000027578 от 26.05.2025 23:59:59</v>
          </cell>
          <cell r="D2278">
            <v>0</v>
          </cell>
          <cell r="J2278">
            <v>0</v>
          </cell>
          <cell r="L2278">
            <v>0</v>
          </cell>
          <cell r="M2278">
            <v>0</v>
          </cell>
          <cell r="N2278" t="str">
            <v/>
          </cell>
        </row>
        <row r="2279">
          <cell r="A2279" t="str">
            <v>Поступление товаров и услуг 00000027571 от 26.05.2025 23:59:59</v>
          </cell>
          <cell r="D2279">
            <v>0</v>
          </cell>
          <cell r="J2279">
            <v>0</v>
          </cell>
          <cell r="L2279">
            <v>0</v>
          </cell>
          <cell r="M2279">
            <v>0</v>
          </cell>
          <cell r="N2279" t="str">
            <v/>
          </cell>
        </row>
        <row r="2280">
          <cell r="A2280" t="str">
            <v>Поступление товаров и услуг 00000025660 от 26.05.2025 23:59:59</v>
          </cell>
          <cell r="D2280">
            <v>0</v>
          </cell>
          <cell r="J2280">
            <v>0</v>
          </cell>
          <cell r="L2280">
            <v>0</v>
          </cell>
          <cell r="M2280">
            <v>0</v>
          </cell>
          <cell r="N2280" t="str">
            <v/>
          </cell>
        </row>
        <row r="2281">
          <cell r="A2281" t="str">
            <v>Поступление товаров и услуг 00000025653 от 26.05.2025 23:59:59</v>
          </cell>
          <cell r="D2281">
            <v>0</v>
          </cell>
          <cell r="J2281">
            <v>0</v>
          </cell>
          <cell r="L2281">
            <v>0</v>
          </cell>
          <cell r="M2281">
            <v>0</v>
          </cell>
          <cell r="N2281" t="str">
            <v/>
          </cell>
        </row>
        <row r="2282">
          <cell r="A2282" t="str">
            <v>Поступление товаров и услуг 00000027574 от 25.05.2025 23:59:59</v>
          </cell>
          <cell r="D2282">
            <v>0</v>
          </cell>
          <cell r="J2282">
            <v>0</v>
          </cell>
          <cell r="L2282">
            <v>0</v>
          </cell>
          <cell r="M2282">
            <v>0</v>
          </cell>
          <cell r="N2282" t="str">
            <v/>
          </cell>
        </row>
        <row r="2283">
          <cell r="A2283" t="str">
            <v>Поступление товаров и услуг 00000025705 от 25.05.2025 23:59:59</v>
          </cell>
          <cell r="D2283">
            <v>0</v>
          </cell>
          <cell r="J2283">
            <v>0</v>
          </cell>
          <cell r="L2283">
            <v>0</v>
          </cell>
          <cell r="M2283">
            <v>0</v>
          </cell>
          <cell r="N2283" t="str">
            <v/>
          </cell>
        </row>
        <row r="2284">
          <cell r="A2284" t="str">
            <v>Поступление товаров и услуг 00000025656 от 25.05.2025 23:59:59</v>
          </cell>
          <cell r="D2284">
            <v>0</v>
          </cell>
          <cell r="J2284">
            <v>0</v>
          </cell>
          <cell r="L2284">
            <v>0</v>
          </cell>
          <cell r="M2284">
            <v>0</v>
          </cell>
          <cell r="N2284" t="str">
            <v/>
          </cell>
        </row>
        <row r="2285">
          <cell r="A2285" t="str">
            <v>Поступление товаров и услуг 00000027598 от 24.05.2025 23:59:59</v>
          </cell>
          <cell r="D2285">
            <v>0</v>
          </cell>
          <cell r="J2285">
            <v>0</v>
          </cell>
          <cell r="L2285">
            <v>0</v>
          </cell>
          <cell r="M2285">
            <v>0</v>
          </cell>
          <cell r="N2285" t="str">
            <v/>
          </cell>
        </row>
        <row r="2286">
          <cell r="A2286" t="str">
            <v>Поступление товаров и услуг 00000025710 от 24.05.2025 23:59:59</v>
          </cell>
          <cell r="D2286">
            <v>0</v>
          </cell>
          <cell r="J2286">
            <v>0</v>
          </cell>
          <cell r="L2286">
            <v>0</v>
          </cell>
          <cell r="M2286">
            <v>0</v>
          </cell>
          <cell r="N2286" t="str">
            <v/>
          </cell>
        </row>
        <row r="2287">
          <cell r="A2287" t="str">
            <v>Поступление товаров и услуг 00000022900 от 13.05.2025 15:33:13</v>
          </cell>
          <cell r="D2287">
            <v>0</v>
          </cell>
          <cell r="J2287">
            <v>0</v>
          </cell>
          <cell r="L2287">
            <v>0</v>
          </cell>
          <cell r="M2287">
            <v>0</v>
          </cell>
          <cell r="N2287" t="str">
            <v/>
          </cell>
        </row>
        <row r="2288">
          <cell r="A2288" t="str">
            <v>Комплектация номенклатуры 00000001771 от 06.03.2026 15:30:09</v>
          </cell>
          <cell r="D2288">
            <v>0</v>
          </cell>
          <cell r="J2288">
            <v>0</v>
          </cell>
          <cell r="L2288">
            <v>0</v>
          </cell>
          <cell r="M2288">
            <v>0</v>
          </cell>
          <cell r="N2288" t="str">
            <v/>
          </cell>
        </row>
        <row r="2289">
          <cell r="A2289" t="str">
            <v>Поступление товаров и услуг 00000019374 от 07.05.2026 23:59:59</v>
          </cell>
          <cell r="D2289">
            <v>0</v>
          </cell>
          <cell r="J2289">
            <v>0</v>
          </cell>
          <cell r="L2289">
            <v>0</v>
          </cell>
          <cell r="M2289">
            <v>0</v>
          </cell>
          <cell r="N2289" t="str">
            <v/>
          </cell>
        </row>
        <row r="2290">
          <cell r="A2290" t="str">
            <v>Поступление товаров и услуг 00000019377 от 06.05.2026 23:59:59</v>
          </cell>
          <cell r="D2290">
            <v>0</v>
          </cell>
          <cell r="J2290">
            <v>0</v>
          </cell>
          <cell r="L2290">
            <v>0</v>
          </cell>
          <cell r="M2290">
            <v>0</v>
          </cell>
          <cell r="N2290" t="str">
            <v/>
          </cell>
        </row>
        <row r="2291">
          <cell r="A2291" t="str">
            <v>Поступление товаров и услуг 00000018801 от 02.05.2026 23:59:59</v>
          </cell>
          <cell r="D2291">
            <v>0</v>
          </cell>
          <cell r="J2291">
            <v>0</v>
          </cell>
          <cell r="L2291">
            <v>0</v>
          </cell>
          <cell r="M2291">
            <v>0</v>
          </cell>
          <cell r="N2291" t="str">
            <v/>
          </cell>
        </row>
        <row r="2292">
          <cell r="A2292" t="str">
            <v>Поступление товаров и услуг 00000018799 от 02.05.2026 23:59:59</v>
          </cell>
          <cell r="D2292">
            <v>0</v>
          </cell>
          <cell r="J2292">
            <v>0</v>
          </cell>
          <cell r="L2292">
            <v>0</v>
          </cell>
          <cell r="M2292">
            <v>0</v>
          </cell>
          <cell r="N2292" t="str">
            <v/>
          </cell>
        </row>
        <row r="2293">
          <cell r="A2293" t="str">
            <v>Поступление товаров и услуг 00000009696 от 05.03.2026 23:59:59</v>
          </cell>
          <cell r="D2293">
            <v>0</v>
          </cell>
          <cell r="J2293">
            <v>0</v>
          </cell>
          <cell r="L2293">
            <v>0</v>
          </cell>
          <cell r="M2293">
            <v>0</v>
          </cell>
          <cell r="N2293" t="str">
            <v/>
          </cell>
        </row>
        <row r="2294">
          <cell r="A2294" t="str">
            <v>КРУГ В1-IV-НД 105 ГОСТ 2590-2006/Ст5сп 2-2ГП-Без заусенца ГОСТ 535-2005</v>
          </cell>
          <cell r="B2294" t="str">
            <v>КРУГ 105 ст Ст5сп</v>
          </cell>
          <cell r="C2294" t="str">
            <v>т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0.79500000000000004</v>
          </cell>
          <cell r="J2294">
            <v>0.79500000000000004</v>
          </cell>
          <cell r="K2294">
            <v>59730.911949685535</v>
          </cell>
          <cell r="L2294">
            <v>56983.29</v>
          </cell>
          <cell r="M2294">
            <v>0</v>
          </cell>
          <cell r="N2294" t="str">
            <v>НХ</v>
          </cell>
        </row>
        <row r="2295">
          <cell r="A2295" t="str">
            <v>КРУГ В1-IV-НД 11 ГОСТ 2590-2006/12Х18Н10Т 2ГП-УЗ ГОСТ 5949-2018</v>
          </cell>
          <cell r="B2295" t="str">
            <v>КРУГ 11 ст 12Х18Н10Т</v>
          </cell>
          <cell r="C2295" t="str">
            <v>т</v>
          </cell>
          <cell r="D2295">
            <v>0</v>
          </cell>
          <cell r="E2295">
            <v>0</v>
          </cell>
          <cell r="F2295">
            <v>1.4870000000000001</v>
          </cell>
          <cell r="G2295">
            <v>0</v>
          </cell>
          <cell r="H2295">
            <v>0</v>
          </cell>
          <cell r="I2295">
            <v>0</v>
          </cell>
          <cell r="J2295">
            <v>1.4870000000000001</v>
          </cell>
          <cell r="K2295">
            <v>249966.37525218559</v>
          </cell>
          <cell r="L2295">
            <v>446040</v>
          </cell>
          <cell r="M2295">
            <v>2.76</v>
          </cell>
          <cell r="N2295" t="str">
            <v>ГОЗ</v>
          </cell>
        </row>
        <row r="2296">
          <cell r="A2296" t="str">
            <v>Поступление товаров и услуг 00000027163 от 02.06.2025 23:59:59</v>
          </cell>
          <cell r="D2296">
            <v>0</v>
          </cell>
          <cell r="J2296">
            <v>0</v>
          </cell>
          <cell r="L2296">
            <v>0</v>
          </cell>
          <cell r="M2296">
            <v>0</v>
          </cell>
          <cell r="N2296" t="str">
            <v/>
          </cell>
        </row>
        <row r="2297">
          <cell r="A2297" t="str">
            <v>Поступление товаров и услуг 00000019448 от 05.05.2026 23:59:59</v>
          </cell>
          <cell r="D2297">
            <v>0</v>
          </cell>
          <cell r="J2297">
            <v>0</v>
          </cell>
          <cell r="L2297">
            <v>0</v>
          </cell>
          <cell r="M2297">
            <v>0</v>
          </cell>
          <cell r="N2297" t="str">
            <v/>
          </cell>
        </row>
        <row r="2298">
          <cell r="A2298" t="str">
            <v>КРУГ В1-IV-НД 110 ГОСТ 2590-2006/12ХН3А 2ГП-УЗ2 ГОСТ 4543-2016</v>
          </cell>
          <cell r="B2298" t="str">
            <v>КРУГ 110 ст 12ХН3А</v>
          </cell>
          <cell r="C2298" t="str">
            <v>т</v>
          </cell>
          <cell r="D2298">
            <v>0</v>
          </cell>
          <cell r="E2298">
            <v>14.72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14.72</v>
          </cell>
          <cell r="K2298">
            <v>104166.66666666667</v>
          </cell>
          <cell r="L2298">
            <v>1840000.0000000002</v>
          </cell>
          <cell r="M2298">
            <v>6.55</v>
          </cell>
          <cell r="N2298" t="str">
            <v>ГОЗ</v>
          </cell>
        </row>
        <row r="2299">
          <cell r="A2299" t="str">
            <v>Поступление товаров и услуг 00000003097 от 23.01.2026 23:59:59</v>
          </cell>
          <cell r="D2299">
            <v>0</v>
          </cell>
          <cell r="J2299">
            <v>0</v>
          </cell>
          <cell r="L2299">
            <v>0</v>
          </cell>
          <cell r="M2299">
            <v>0</v>
          </cell>
          <cell r="N2299" t="str">
            <v/>
          </cell>
        </row>
        <row r="2300">
          <cell r="A2300" t="str">
            <v>Поступление товаров и услуг 00000003095 от 23.01.2026 23:59:59</v>
          </cell>
          <cell r="D2300">
            <v>0</v>
          </cell>
          <cell r="J2300">
            <v>0</v>
          </cell>
          <cell r="L2300">
            <v>0</v>
          </cell>
          <cell r="M2300">
            <v>0</v>
          </cell>
          <cell r="N2300" t="str">
            <v/>
          </cell>
        </row>
        <row r="2301">
          <cell r="A2301" t="str">
            <v>Поступление товаров и услуг 00000020660 от 16.05.2026 23:59:59</v>
          </cell>
          <cell r="D2301">
            <v>0</v>
          </cell>
          <cell r="J2301">
            <v>0</v>
          </cell>
          <cell r="L2301">
            <v>0</v>
          </cell>
          <cell r="M2301">
            <v>0</v>
          </cell>
          <cell r="N2301" t="str">
            <v/>
          </cell>
        </row>
        <row r="2302">
          <cell r="A2302" t="str">
            <v>Поступление товаров и услуг 00000014757 от 10.04.2026 23:59:59</v>
          </cell>
          <cell r="D2302">
            <v>0</v>
          </cell>
          <cell r="J2302">
            <v>0</v>
          </cell>
          <cell r="L2302">
            <v>0</v>
          </cell>
          <cell r="M2302">
            <v>0</v>
          </cell>
          <cell r="N2302" t="str">
            <v/>
          </cell>
        </row>
        <row r="2303">
          <cell r="A2303" t="str">
            <v>Комплектация номенклатуры 00000003697 от 30.04.2026 23:59:58</v>
          </cell>
          <cell r="D2303">
            <v>0</v>
          </cell>
          <cell r="J2303">
            <v>0</v>
          </cell>
          <cell r="L2303">
            <v>0</v>
          </cell>
          <cell r="M2303">
            <v>0</v>
          </cell>
          <cell r="N2303" t="str">
            <v/>
          </cell>
        </row>
        <row r="2304">
          <cell r="A2304" t="str">
            <v>Поступление товаров и услуг 00000017367 от 25.04.2026 23:59:59</v>
          </cell>
          <cell r="D2304">
            <v>0</v>
          </cell>
          <cell r="J2304">
            <v>0</v>
          </cell>
          <cell r="L2304">
            <v>0</v>
          </cell>
          <cell r="M2304">
            <v>0</v>
          </cell>
          <cell r="N2304" t="str">
            <v/>
          </cell>
        </row>
        <row r="2305">
          <cell r="A2305" t="str">
            <v>КРУГ В1-IV-НД 110 ГОСТ 2590-2006/20Х 2ГП-УЗ2 ГОСТ 4543-2016</v>
          </cell>
          <cell r="B2305" t="str">
            <v>КРУГ 110 ст 20Х</v>
          </cell>
          <cell r="C2305" t="str">
            <v>т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1.0149999999999999</v>
          </cell>
          <cell r="J2305">
            <v>1.0149999999999999</v>
          </cell>
          <cell r="K2305">
            <v>36005.681444991795</v>
          </cell>
          <cell r="L2305">
            <v>43854.920000000006</v>
          </cell>
          <cell r="M2305">
            <v>0</v>
          </cell>
          <cell r="N2305" t="str">
            <v>НХ</v>
          </cell>
        </row>
        <row r="2306">
          <cell r="A2306" t="str">
            <v>КРУГ В1-IV-НД 110 ГОСТ 2590-2006/20Х13 2ГП-УЗ ГОСТ 5949-2018</v>
          </cell>
          <cell r="B2306" t="str">
            <v>КРУГ 110 ст 20Х13</v>
          </cell>
          <cell r="C2306" t="str">
            <v>т</v>
          </cell>
          <cell r="D2306">
            <v>0</v>
          </cell>
          <cell r="E2306">
            <v>0</v>
          </cell>
          <cell r="F2306">
            <v>0.73</v>
          </cell>
          <cell r="G2306">
            <v>0</v>
          </cell>
          <cell r="H2306">
            <v>0</v>
          </cell>
          <cell r="I2306">
            <v>0</v>
          </cell>
          <cell r="J2306">
            <v>0.73</v>
          </cell>
          <cell r="K2306">
            <v>88083.333333333343</v>
          </cell>
          <cell r="L2306">
            <v>77161</v>
          </cell>
          <cell r="M2306">
            <v>0</v>
          </cell>
          <cell r="N2306" t="str">
            <v>НХ</v>
          </cell>
        </row>
        <row r="2307">
          <cell r="A2307" t="str">
            <v>Поступление товаров и услуг 00000045244 от 25.09.2025 23:59:59</v>
          </cell>
          <cell r="D2307">
            <v>0</v>
          </cell>
          <cell r="J2307">
            <v>0</v>
          </cell>
          <cell r="L2307">
            <v>0</v>
          </cell>
          <cell r="M2307">
            <v>0</v>
          </cell>
          <cell r="N2307" t="str">
            <v/>
          </cell>
        </row>
        <row r="2308">
          <cell r="A2308" t="str">
            <v>Поступление товаров и услуг 00000041933 от 11.08.2025 23:59:59</v>
          </cell>
          <cell r="D2308">
            <v>0</v>
          </cell>
          <cell r="J2308">
            <v>0</v>
          </cell>
          <cell r="L2308">
            <v>0</v>
          </cell>
          <cell r="M2308">
            <v>0</v>
          </cell>
          <cell r="N2308" t="str">
            <v/>
          </cell>
        </row>
        <row r="2309">
          <cell r="A2309" t="str">
            <v>КРУГ В1-IV-НД 110 ГОСТ 2590-2006/20ХН3А 2ГП-УЗ2 ГОСТ 4543-2016</v>
          </cell>
          <cell r="B2309" t="str">
            <v>КРУГ 110 ст 20ХН3А</v>
          </cell>
          <cell r="C2309" t="str">
            <v>т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8.07</v>
          </cell>
          <cell r="I2309">
            <v>0</v>
          </cell>
          <cell r="J2309">
            <v>8.07</v>
          </cell>
          <cell r="K2309">
            <v>195647.76951672861</v>
          </cell>
          <cell r="L2309">
            <v>1894653</v>
          </cell>
          <cell r="M2309">
            <v>0</v>
          </cell>
          <cell r="N2309" t="str">
            <v>НХ</v>
          </cell>
        </row>
        <row r="2310">
          <cell r="A2310" t="str">
            <v>Перемещение товаров 00000070702 от 01.09.2024 9:15:00</v>
          </cell>
          <cell r="D2310">
            <v>0</v>
          </cell>
          <cell r="J2310">
            <v>0</v>
          </cell>
          <cell r="L2310">
            <v>0</v>
          </cell>
          <cell r="M2310">
            <v>0</v>
          </cell>
          <cell r="N2310" t="str">
            <v/>
          </cell>
        </row>
        <row r="2311">
          <cell r="A2311" t="str">
            <v>Перемещение товаров 00000069726 от 01.09.2024 0:00:00</v>
          </cell>
          <cell r="D2311">
            <v>0</v>
          </cell>
          <cell r="J2311">
            <v>0</v>
          </cell>
          <cell r="L2311">
            <v>0</v>
          </cell>
          <cell r="M2311">
            <v>0</v>
          </cell>
          <cell r="N2311" t="str">
            <v/>
          </cell>
        </row>
        <row r="2312">
          <cell r="A2312" t="str">
            <v>КРУГ В1-IV-НД 110 ГОСТ 2590-2006/25ХГТ 2ГП-УЗ2 ГОСТ 4543-2016</v>
          </cell>
          <cell r="B2312" t="str">
            <v>КРУГ 110 ст 25ХГТ</v>
          </cell>
          <cell r="C2312" t="str">
            <v>т</v>
          </cell>
          <cell r="D2312">
            <v>0</v>
          </cell>
          <cell r="E2312">
            <v>0</v>
          </cell>
          <cell r="F2312">
            <v>0</v>
          </cell>
          <cell r="G2312">
            <v>8.8360000000000003</v>
          </cell>
          <cell r="H2312">
            <v>0</v>
          </cell>
          <cell r="I2312">
            <v>0</v>
          </cell>
          <cell r="J2312">
            <v>8.8360000000000003</v>
          </cell>
          <cell r="K2312">
            <v>54335.130903878075</v>
          </cell>
          <cell r="L2312">
            <v>576126.26</v>
          </cell>
          <cell r="M2312">
            <v>56.42</v>
          </cell>
          <cell r="N2312" t="str">
            <v>ГОЗ</v>
          </cell>
        </row>
        <row r="2313">
          <cell r="A2313" t="str">
            <v>Комплектация номенклатуры 00000003774 от 31.05.2025 23:59:58</v>
          </cell>
          <cell r="D2313">
            <v>0</v>
          </cell>
          <cell r="J2313">
            <v>0</v>
          </cell>
          <cell r="L2313">
            <v>0</v>
          </cell>
          <cell r="M2313">
            <v>0</v>
          </cell>
          <cell r="N2313" t="str">
            <v/>
          </cell>
        </row>
        <row r="2314">
          <cell r="A2314" t="str">
            <v>Поступление товаров и услуг 00000025707 от 25.05.2025 23:59:59</v>
          </cell>
          <cell r="D2314">
            <v>0</v>
          </cell>
          <cell r="J2314">
            <v>0</v>
          </cell>
          <cell r="L2314">
            <v>0</v>
          </cell>
          <cell r="M2314">
            <v>0</v>
          </cell>
          <cell r="N2314" t="str">
            <v/>
          </cell>
        </row>
        <row r="2315">
          <cell r="A2315" t="str">
            <v>Поступление товаров и услуг 00000005793 от 25.01.2025 23:59:59</v>
          </cell>
          <cell r="D2315">
            <v>0</v>
          </cell>
          <cell r="J2315">
            <v>0</v>
          </cell>
          <cell r="L2315">
            <v>0</v>
          </cell>
          <cell r="M2315">
            <v>0</v>
          </cell>
          <cell r="N2315" t="str">
            <v/>
          </cell>
        </row>
        <row r="2316">
          <cell r="A2316" t="str">
            <v>Поступление товаров и услуг 00000087598 от 27.12.2024 23:59:59</v>
          </cell>
          <cell r="D2316">
            <v>0</v>
          </cell>
          <cell r="J2316">
            <v>0</v>
          </cell>
          <cell r="L2316">
            <v>0</v>
          </cell>
          <cell r="M2316">
            <v>0</v>
          </cell>
          <cell r="N2316" t="str">
            <v/>
          </cell>
        </row>
        <row r="2317">
          <cell r="A2317" t="str">
            <v>Поступление товаров и услуг 00000017039 от 17.04.2026 23:59:59</v>
          </cell>
          <cell r="D2317">
            <v>0</v>
          </cell>
          <cell r="J2317">
            <v>0</v>
          </cell>
          <cell r="L2317">
            <v>0</v>
          </cell>
          <cell r="M2317">
            <v>0</v>
          </cell>
          <cell r="N2317" t="str">
            <v/>
          </cell>
        </row>
        <row r="2318">
          <cell r="A2318" t="str">
            <v>Поступление товаров и услуг 00000010412 от 03.03.2026 23:59:59</v>
          </cell>
          <cell r="D2318">
            <v>0</v>
          </cell>
          <cell r="J2318">
            <v>0</v>
          </cell>
          <cell r="L2318">
            <v>0</v>
          </cell>
          <cell r="M2318">
            <v>0</v>
          </cell>
          <cell r="N2318" t="str">
            <v/>
          </cell>
        </row>
        <row r="2319">
          <cell r="A2319" t="str">
            <v>КРУГ В1-IV-НД 110 ГОСТ 2590-2006/40ХН2МА 2ГП-УЗ2-C=(0,40-0,44)% ГОСТ 4543-2016</v>
          </cell>
          <cell r="B2319" t="str">
            <v>КРУГ 110 ст 40ХН2МА</v>
          </cell>
          <cell r="C2319" t="str">
            <v>т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0.9</v>
          </cell>
          <cell r="J2319">
            <v>0.9</v>
          </cell>
          <cell r="K2319">
            <v>88007.537037037036</v>
          </cell>
          <cell r="L2319">
            <v>95048.14</v>
          </cell>
          <cell r="M2319">
            <v>42.79</v>
          </cell>
          <cell r="N2319" t="str">
            <v>ГОЗ</v>
          </cell>
        </row>
        <row r="2320">
          <cell r="A2320" t="str">
            <v>КРУГ В1-IV-НД 115 ГОСТ 2590-2006/14ХН3МА-В ТУ 14-132-227-2021</v>
          </cell>
          <cell r="B2320" t="str">
            <v>КРУГ 115 ст 14ХН3МА-В</v>
          </cell>
          <cell r="C2320" t="str">
            <v>т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4.7830000000000004</v>
          </cell>
          <cell r="J2320">
            <v>4.7830000000000004</v>
          </cell>
          <cell r="K2320">
            <v>165080.70074569655</v>
          </cell>
          <cell r="L2320">
            <v>947497.19</v>
          </cell>
          <cell r="M2320">
            <v>0</v>
          </cell>
          <cell r="N2320" t="str">
            <v>НХ</v>
          </cell>
        </row>
        <row r="2321">
          <cell r="A2321" t="str">
            <v>КРУГ В1-IV-НД 12 ГОСТ 2590-2006/30ХРА ОСТ 3-98-80</v>
          </cell>
          <cell r="B2321" t="str">
            <v>КРУГ 12 ст 30ХРА</v>
          </cell>
          <cell r="C2321" t="str">
            <v>т</v>
          </cell>
          <cell r="D2321">
            <v>0</v>
          </cell>
          <cell r="E2321">
            <v>0.83</v>
          </cell>
          <cell r="F2321">
            <v>2.08</v>
          </cell>
          <cell r="G2321">
            <v>0</v>
          </cell>
          <cell r="H2321">
            <v>0</v>
          </cell>
          <cell r="I2321">
            <v>0</v>
          </cell>
          <cell r="J2321">
            <v>2.91</v>
          </cell>
          <cell r="K2321">
            <v>73958.333333333343</v>
          </cell>
          <cell r="L2321">
            <v>258262.50000000003</v>
          </cell>
          <cell r="M2321">
            <v>0</v>
          </cell>
          <cell r="N2321" t="str">
            <v>ГОЗ</v>
          </cell>
        </row>
        <row r="2322">
          <cell r="A2322" t="str">
            <v>Поступление товаров и услуг 00000060233 от 28.12.2025 23:59:59</v>
          </cell>
          <cell r="D2322">
            <v>0</v>
          </cell>
          <cell r="J2322">
            <v>0</v>
          </cell>
          <cell r="L2322">
            <v>0</v>
          </cell>
          <cell r="M2322">
            <v>0</v>
          </cell>
          <cell r="N2322" t="str">
            <v/>
          </cell>
        </row>
        <row r="2323">
          <cell r="A2323" t="str">
            <v>Поступление товаров и услуг 00000056057 от 30.11.2025 23:59:59</v>
          </cell>
          <cell r="D2323">
            <v>0</v>
          </cell>
          <cell r="J2323">
            <v>0</v>
          </cell>
          <cell r="L2323">
            <v>0</v>
          </cell>
          <cell r="M2323">
            <v>0</v>
          </cell>
          <cell r="N2323" t="str">
            <v/>
          </cell>
        </row>
        <row r="2324">
          <cell r="A2324" t="str">
            <v>Поступление товаров и услуг 00000053708 от 20.11.2025 23:59:59</v>
          </cell>
          <cell r="D2324">
            <v>0</v>
          </cell>
          <cell r="J2324">
            <v>0</v>
          </cell>
          <cell r="L2324">
            <v>0</v>
          </cell>
          <cell r="M2324">
            <v>0</v>
          </cell>
          <cell r="N2324" t="str">
            <v/>
          </cell>
        </row>
        <row r="2325">
          <cell r="A2325" t="str">
            <v>КРУГ В1-IV-НД 12 ГОСТ 2590-2006/38ХС 2ГП-УЗ2 ГОСТ 4543-2016</v>
          </cell>
          <cell r="B2325" t="str">
            <v>КРУГ 12 ст 38ХС</v>
          </cell>
          <cell r="C2325" t="str">
            <v>т</v>
          </cell>
          <cell r="D2325">
            <v>0</v>
          </cell>
          <cell r="E2325">
            <v>0.748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0.748</v>
          </cell>
          <cell r="K2325">
            <v>40583.333333333336</v>
          </cell>
          <cell r="L2325">
            <v>36427.599999999999</v>
          </cell>
          <cell r="M2325">
            <v>0</v>
          </cell>
          <cell r="N2325" t="str">
            <v>ГОЗ</v>
          </cell>
        </row>
        <row r="2326">
          <cell r="A2326" t="str">
            <v>Поступление товаров и услуг 00000004028 от 14.01.2026 23:59:59</v>
          </cell>
          <cell r="D2326">
            <v>0</v>
          </cell>
          <cell r="J2326">
            <v>0</v>
          </cell>
          <cell r="L2326">
            <v>0</v>
          </cell>
          <cell r="M2326">
            <v>0</v>
          </cell>
          <cell r="N2326" t="str">
            <v/>
          </cell>
        </row>
        <row r="2327">
          <cell r="A2327" t="str">
            <v>КРУГ В1-IV-НД 120 ГОСТ 2590-2006/08Х18Н10Т 2ГП-ОБТ-УЗ-Co≤0,20%-Cu≤0,30%-P≤0,035%-УЗК ГОСТ Р 50.05.05-2018 оценка А СТ ЦКБА 010-2004-Макроструктура, не</v>
          </cell>
          <cell r="B2327" t="str">
            <v>КРУГ 120 ст 08Х18Н10Т</v>
          </cell>
          <cell r="C2327" t="str">
            <v>т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0.83199999999999996</v>
          </cell>
          <cell r="I2327">
            <v>0</v>
          </cell>
          <cell r="J2327">
            <v>0.83199999999999996</v>
          </cell>
          <cell r="K2327">
            <v>336010.687099359</v>
          </cell>
          <cell r="L2327">
            <v>335473.07</v>
          </cell>
          <cell r="M2327">
            <v>0</v>
          </cell>
          <cell r="N2327" t="str">
            <v>НХ</v>
          </cell>
        </row>
        <row r="2328">
          <cell r="A2328" t="str">
            <v>Перемещение товаров 00000095319 от 21.11.2024 13:29:08</v>
          </cell>
          <cell r="D2328">
            <v>0</v>
          </cell>
          <cell r="J2328">
            <v>0</v>
          </cell>
          <cell r="L2328">
            <v>0</v>
          </cell>
          <cell r="M2328">
            <v>0</v>
          </cell>
          <cell r="N2328" t="str">
            <v/>
          </cell>
        </row>
        <row r="2329">
          <cell r="A2329" t="str">
            <v>Комплектация номенклатуры 00000003763 от 09.05.2026 13:39:30</v>
          </cell>
          <cell r="D2329">
            <v>0</v>
          </cell>
          <cell r="J2329">
            <v>0</v>
          </cell>
          <cell r="L2329">
            <v>0</v>
          </cell>
          <cell r="M2329">
            <v>0</v>
          </cell>
          <cell r="N2329" t="str">
            <v/>
          </cell>
        </row>
        <row r="2330">
          <cell r="A2330" t="str">
            <v>КРУГ В1-IV-НД 120 ГОСТ 2590-2006/09Г2С 265-2ГП-УЗ2 ГОСТ 19281-2014</v>
          </cell>
          <cell r="B2330" t="str">
            <v>КРУГ 120 ст 09Г2С</v>
          </cell>
          <cell r="C2330" t="str">
            <v>т</v>
          </cell>
          <cell r="D2330">
            <v>0</v>
          </cell>
          <cell r="E2330">
            <v>3.6150000000000002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3.6150000000000002</v>
          </cell>
          <cell r="K2330">
            <v>57756.968649147071</v>
          </cell>
          <cell r="L2330">
            <v>250549.73</v>
          </cell>
          <cell r="M2330">
            <v>198</v>
          </cell>
          <cell r="N2330" t="str">
            <v>НХ</v>
          </cell>
        </row>
        <row r="2331">
          <cell r="A2331" t="str">
            <v>Поступление товаров и услуг 00000006684 от 05.02.2026 23:59:59</v>
          </cell>
          <cell r="D2331">
            <v>0</v>
          </cell>
          <cell r="J2331">
            <v>0</v>
          </cell>
          <cell r="L2331">
            <v>0</v>
          </cell>
          <cell r="M2331">
            <v>0</v>
          </cell>
          <cell r="N2331" t="str">
            <v/>
          </cell>
        </row>
        <row r="2332">
          <cell r="A2332" t="str">
            <v>Поступление товаров и услуг 00000020660 от 16.05.2026 23:59:59</v>
          </cell>
          <cell r="D2332">
            <v>0</v>
          </cell>
          <cell r="J2332">
            <v>0</v>
          </cell>
          <cell r="L2332">
            <v>0</v>
          </cell>
          <cell r="M2332">
            <v>0</v>
          </cell>
          <cell r="N2332" t="str">
            <v/>
          </cell>
        </row>
        <row r="2333">
          <cell r="A2333" t="str">
            <v>Поступление товаров и услуг 00000019538 от 11.05.2026 23:59:59</v>
          </cell>
          <cell r="D2333">
            <v>0</v>
          </cell>
          <cell r="J2333">
            <v>0</v>
          </cell>
          <cell r="L2333">
            <v>0</v>
          </cell>
          <cell r="M2333">
            <v>0</v>
          </cell>
          <cell r="N2333" t="str">
            <v/>
          </cell>
        </row>
        <row r="2334">
          <cell r="A2334" t="str">
            <v>Поступление товаров и услуг 00000019448 от 05.05.2026 23:59:59</v>
          </cell>
          <cell r="D2334">
            <v>0</v>
          </cell>
          <cell r="J2334">
            <v>0</v>
          </cell>
          <cell r="L2334">
            <v>0</v>
          </cell>
          <cell r="M2334">
            <v>0</v>
          </cell>
          <cell r="N2334" t="str">
            <v/>
          </cell>
        </row>
        <row r="2335">
          <cell r="A2335" t="str">
            <v>Комплектация номенклатуры 00000003737 от 01.05.2026 8:00:00</v>
          </cell>
          <cell r="D2335">
            <v>0</v>
          </cell>
          <cell r="J2335">
            <v>0</v>
          </cell>
          <cell r="L2335">
            <v>0</v>
          </cell>
          <cell r="M2335">
            <v>0</v>
          </cell>
          <cell r="N2335" t="str">
            <v/>
          </cell>
        </row>
        <row r="2336">
          <cell r="A2336" t="str">
            <v>КРУГ В1-IV-НД 120 ГОСТ 2590-2006/09Г2С 2ГП-УЗ2-УЗК 2 ГОСТ 21120-75 ГОСТ 19281-2014</v>
          </cell>
          <cell r="B2336" t="str">
            <v>КРУГ 120 ст 09Г2С</v>
          </cell>
          <cell r="C2336" t="str">
            <v>т</v>
          </cell>
          <cell r="D2336">
            <v>0</v>
          </cell>
          <cell r="E2336">
            <v>0</v>
          </cell>
          <cell r="F2336">
            <v>4.5999999999999996</v>
          </cell>
          <cell r="G2336">
            <v>0</v>
          </cell>
          <cell r="H2336">
            <v>0</v>
          </cell>
          <cell r="I2336">
            <v>0</v>
          </cell>
          <cell r="J2336">
            <v>4.5999999999999996</v>
          </cell>
          <cell r="K2336">
            <v>48003.731884057976</v>
          </cell>
          <cell r="L2336">
            <v>264980.59999999998</v>
          </cell>
          <cell r="M2336">
            <v>190</v>
          </cell>
          <cell r="N2336" t="str">
            <v>НХ</v>
          </cell>
        </row>
        <row r="2337">
          <cell r="A2337" t="str">
            <v>Комплектация номенклатуры 00000005158 от 30.06.2025 23:59:58</v>
          </cell>
          <cell r="D2337">
            <v>0</v>
          </cell>
          <cell r="J2337">
            <v>0</v>
          </cell>
          <cell r="L2337">
            <v>0</v>
          </cell>
          <cell r="M2337">
            <v>0</v>
          </cell>
          <cell r="N2337" t="str">
            <v/>
          </cell>
        </row>
        <row r="2338">
          <cell r="A2338" t="str">
            <v>Перемещение товаров 00000050806 от 16.06.2025 15:18:36</v>
          </cell>
          <cell r="D2338">
            <v>0</v>
          </cell>
          <cell r="J2338">
            <v>0</v>
          </cell>
          <cell r="L2338">
            <v>0</v>
          </cell>
          <cell r="M2338">
            <v>0</v>
          </cell>
          <cell r="N2338" t="str">
            <v/>
          </cell>
        </row>
        <row r="2339">
          <cell r="A2339" t="str">
            <v>Поступление товаров и услуг 00000027705 от 05.06.2025 23:59:59</v>
          </cell>
          <cell r="D2339">
            <v>0</v>
          </cell>
          <cell r="J2339">
            <v>0</v>
          </cell>
          <cell r="L2339">
            <v>0</v>
          </cell>
          <cell r="M2339">
            <v>0</v>
          </cell>
          <cell r="N2339" t="str">
            <v/>
          </cell>
        </row>
        <row r="2340">
          <cell r="A2340" t="str">
            <v>КРУГ В1-IV-НД 120 ГОСТ 2590-2006/12Х2Н4А 2ГП-УЗ2 ГОСТ 4543-2016</v>
          </cell>
          <cell r="B2340" t="str">
            <v>КРУГ 120 ст 12Х2Н4А</v>
          </cell>
          <cell r="C2340" t="str">
            <v>т</v>
          </cell>
          <cell r="D2340">
            <v>13.981</v>
          </cell>
          <cell r="E2340">
            <v>16.559999999999999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30.540999999999997</v>
          </cell>
          <cell r="K2340">
            <v>117115.7498362803</v>
          </cell>
          <cell r="L2340">
            <v>2327324.1807465618</v>
          </cell>
          <cell r="M2340">
            <v>83.179999999999993</v>
          </cell>
          <cell r="N2340" t="str">
            <v>ГОЗ</v>
          </cell>
        </row>
        <row r="2341">
          <cell r="A2341" t="str">
            <v>Поступление товаров и услуг 00000020651 от 21.05.2026 23:59:59</v>
          </cell>
          <cell r="D2341">
            <v>0</v>
          </cell>
          <cell r="J2341">
            <v>0</v>
          </cell>
          <cell r="L2341">
            <v>0</v>
          </cell>
          <cell r="M2341">
            <v>0</v>
          </cell>
          <cell r="N2341" t="str">
            <v/>
          </cell>
        </row>
        <row r="2342">
          <cell r="A2342" t="str">
            <v>Поступление товаров и услуг 00000059401 от 20.12.2025 23:59:59</v>
          </cell>
          <cell r="D2342">
            <v>0</v>
          </cell>
          <cell r="J2342">
            <v>0</v>
          </cell>
          <cell r="L2342">
            <v>0</v>
          </cell>
          <cell r="M2342">
            <v>0</v>
          </cell>
          <cell r="N2342" t="str">
            <v/>
          </cell>
        </row>
        <row r="2343">
          <cell r="A2343" t="str">
            <v>Поступление товаров и услуг 00000059139 от 19.12.2025 23:59:59</v>
          </cell>
          <cell r="D2343">
            <v>0</v>
          </cell>
          <cell r="J2343">
            <v>0</v>
          </cell>
          <cell r="L2343">
            <v>0</v>
          </cell>
          <cell r="M2343">
            <v>0</v>
          </cell>
          <cell r="N2343" t="str">
            <v/>
          </cell>
        </row>
        <row r="2344">
          <cell r="A2344" t="str">
            <v>Поступление товаров и услуг 00000057115 от 09.12.2025 23:59:59</v>
          </cell>
          <cell r="D2344">
            <v>0</v>
          </cell>
          <cell r="J2344">
            <v>0</v>
          </cell>
          <cell r="L2344">
            <v>0</v>
          </cell>
          <cell r="M2344">
            <v>0</v>
          </cell>
          <cell r="N2344" t="str">
            <v/>
          </cell>
        </row>
        <row r="2345">
          <cell r="A2345" t="str">
            <v>Поступление товаров и услуг 00000057112 от 09.12.2025 23:59:59</v>
          </cell>
          <cell r="D2345">
            <v>0</v>
          </cell>
          <cell r="J2345">
            <v>0</v>
          </cell>
          <cell r="L2345">
            <v>0</v>
          </cell>
          <cell r="M2345">
            <v>0</v>
          </cell>
          <cell r="N2345" t="str">
            <v/>
          </cell>
        </row>
        <row r="2346">
          <cell r="A2346" t="str">
            <v>КРУГ В1-IV-НД 120 ГОСТ 2590-2006/12ХН3А 2ГП-УЗ2 ГОСТ 4543-2016</v>
          </cell>
          <cell r="B2346" t="str">
            <v>КРУГ 120 ст 12ХН3А</v>
          </cell>
          <cell r="C2346" t="str">
            <v>т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2.6549999999999998</v>
          </cell>
          <cell r="J2346">
            <v>2.6549999999999998</v>
          </cell>
          <cell r="K2346">
            <v>155532.3383553045</v>
          </cell>
          <cell r="L2346">
            <v>495526.03</v>
          </cell>
          <cell r="M2346">
            <v>0</v>
          </cell>
          <cell r="N2346" t="str">
            <v>НХ</v>
          </cell>
        </row>
        <row r="2347">
          <cell r="A2347" t="str">
            <v>КРУГ В1-IV-НД 120 ГОСТ 2590-2006/15Х5М а-Без заусенца ГОСТ 20072-74</v>
          </cell>
          <cell r="B2347" t="str">
            <v>КРУГ 120 ст 15Х5М</v>
          </cell>
          <cell r="C2347" t="str">
            <v>т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12.12</v>
          </cell>
          <cell r="J2347">
            <v>12.12</v>
          </cell>
          <cell r="K2347">
            <v>105750.00000000001</v>
          </cell>
          <cell r="L2347">
            <v>1538028</v>
          </cell>
          <cell r="M2347">
            <v>0</v>
          </cell>
          <cell r="N2347" t="str">
            <v>НХ</v>
          </cell>
        </row>
        <row r="2348">
          <cell r="A2348" t="str">
            <v>Поступление товаров и услуг 00000020662 от 21.05.2026 23:59:59</v>
          </cell>
          <cell r="D2348">
            <v>0</v>
          </cell>
          <cell r="J2348">
            <v>0</v>
          </cell>
          <cell r="L2348">
            <v>0</v>
          </cell>
          <cell r="M2348">
            <v>0</v>
          </cell>
          <cell r="N2348" t="str">
            <v/>
          </cell>
        </row>
        <row r="2349">
          <cell r="A2349" t="str">
            <v>Поступление товаров и услуг 00000020221 от 19.05.2026 15:34:02</v>
          </cell>
          <cell r="D2349">
            <v>0</v>
          </cell>
          <cell r="J2349">
            <v>0</v>
          </cell>
          <cell r="L2349">
            <v>0</v>
          </cell>
          <cell r="M2349">
            <v>0</v>
          </cell>
          <cell r="N2349" t="str">
            <v/>
          </cell>
        </row>
        <row r="2350">
          <cell r="A2350" t="str">
            <v>Поступление товаров и услуг 00000020222 от 17.05.2026 23:59:59</v>
          </cell>
          <cell r="D2350">
            <v>0</v>
          </cell>
          <cell r="J2350">
            <v>0</v>
          </cell>
          <cell r="L2350">
            <v>0</v>
          </cell>
          <cell r="M2350">
            <v>0</v>
          </cell>
          <cell r="N2350" t="str">
            <v/>
          </cell>
        </row>
        <row r="2351">
          <cell r="A2351" t="str">
            <v>Поступление товаров и услуг 00000017148 от 17.04.2026 23:59:59</v>
          </cell>
          <cell r="D2351">
            <v>0</v>
          </cell>
          <cell r="J2351">
            <v>0</v>
          </cell>
          <cell r="L2351">
            <v>0</v>
          </cell>
          <cell r="M2351">
            <v>0</v>
          </cell>
          <cell r="N2351" t="str">
            <v/>
          </cell>
        </row>
        <row r="2352">
          <cell r="A2352" t="str">
            <v>Поступление товаров и услуг 00000019679 от 14.05.2026 15:27:52</v>
          </cell>
          <cell r="D2352">
            <v>0</v>
          </cell>
          <cell r="J2352">
            <v>0</v>
          </cell>
          <cell r="L2352">
            <v>0</v>
          </cell>
          <cell r="M2352">
            <v>0</v>
          </cell>
          <cell r="N2352" t="str">
            <v/>
          </cell>
        </row>
        <row r="2353">
          <cell r="A2353" t="str">
            <v>КРУГ В1-IV-НД 120 ГОСТ 2590-2006/20Г 2ГП-УЗ2 ГОСТ 1050-2013</v>
          </cell>
          <cell r="B2353" t="str">
            <v>КРУГ 120 ст 20Г</v>
          </cell>
          <cell r="C2353" t="str">
            <v>т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47.920999999999999</v>
          </cell>
          <cell r="I2353">
            <v>0</v>
          </cell>
          <cell r="J2353">
            <v>47.920999999999999</v>
          </cell>
          <cell r="K2353">
            <v>49908.038055688878</v>
          </cell>
          <cell r="L2353">
            <v>2869971.71</v>
          </cell>
          <cell r="M2353">
            <v>0</v>
          </cell>
          <cell r="N2353" t="str">
            <v>НХ</v>
          </cell>
        </row>
        <row r="2354">
          <cell r="A2354" t="str">
            <v>Комплектация номенклатуры 00000013854 от 31.10.2024 23:59:58</v>
          </cell>
          <cell r="D2354">
            <v>0</v>
          </cell>
          <cell r="J2354">
            <v>0</v>
          </cell>
          <cell r="L2354">
            <v>0</v>
          </cell>
          <cell r="M2354">
            <v>0</v>
          </cell>
          <cell r="N2354" t="str">
            <v/>
          </cell>
        </row>
        <row r="2355">
          <cell r="A2355" t="str">
            <v>Поступление товаров и услуг 00000070532 от 23.10.2024 23:59:59</v>
          </cell>
          <cell r="D2355">
            <v>0</v>
          </cell>
          <cell r="J2355">
            <v>0</v>
          </cell>
          <cell r="L2355">
            <v>0</v>
          </cell>
          <cell r="M2355">
            <v>0</v>
          </cell>
          <cell r="N2355" t="str">
            <v/>
          </cell>
        </row>
        <row r="2356">
          <cell r="A2356" t="str">
            <v>Поступление товаров и услуг 00000070539 от 21.10.2024 23:59:59</v>
          </cell>
          <cell r="D2356">
            <v>0</v>
          </cell>
          <cell r="J2356">
            <v>0</v>
          </cell>
          <cell r="L2356">
            <v>0</v>
          </cell>
          <cell r="M2356">
            <v>0</v>
          </cell>
          <cell r="N2356" t="str">
            <v/>
          </cell>
        </row>
        <row r="2357">
          <cell r="A2357" t="str">
            <v>Поступление товаров и услуг 00000058809 от 07.09.2024 23:59:59</v>
          </cell>
          <cell r="D2357">
            <v>0</v>
          </cell>
          <cell r="J2357">
            <v>0</v>
          </cell>
          <cell r="L2357">
            <v>0</v>
          </cell>
          <cell r="M2357">
            <v>0</v>
          </cell>
          <cell r="N2357" t="str">
            <v/>
          </cell>
        </row>
        <row r="2358">
          <cell r="A2358" t="str">
            <v>Поступление товаров и услуг 00000051942 от 10.08.2024 23:59:59</v>
          </cell>
          <cell r="D2358">
            <v>0</v>
          </cell>
          <cell r="J2358">
            <v>0</v>
          </cell>
          <cell r="L2358">
            <v>0</v>
          </cell>
          <cell r="M2358">
            <v>0</v>
          </cell>
          <cell r="N2358" t="str">
            <v/>
          </cell>
        </row>
        <row r="2359">
          <cell r="A2359" t="str">
            <v>Поступление товаров и услуг 00000051937 от 08.08.2024 23:59:59</v>
          </cell>
          <cell r="D2359">
            <v>0</v>
          </cell>
          <cell r="J2359">
            <v>0</v>
          </cell>
          <cell r="L2359">
            <v>0</v>
          </cell>
          <cell r="M2359">
            <v>0</v>
          </cell>
          <cell r="N2359" t="str">
            <v/>
          </cell>
        </row>
        <row r="2360">
          <cell r="A2360" t="str">
            <v>Поступление товаров и услуг 00000043903 от 02.07.2024 23:59:59</v>
          </cell>
          <cell r="D2360">
            <v>0</v>
          </cell>
          <cell r="J2360">
            <v>0</v>
          </cell>
          <cell r="L2360">
            <v>0</v>
          </cell>
          <cell r="M2360">
            <v>0</v>
          </cell>
          <cell r="N2360" t="str">
            <v/>
          </cell>
        </row>
        <row r="2361">
          <cell r="A2361" t="str">
            <v>Поступление товаров и услуг 00000041806 от 29.06.2024 23:59:59</v>
          </cell>
          <cell r="D2361">
            <v>0</v>
          </cell>
          <cell r="J2361">
            <v>0</v>
          </cell>
          <cell r="L2361">
            <v>0</v>
          </cell>
          <cell r="M2361">
            <v>0</v>
          </cell>
          <cell r="N2361" t="str">
            <v/>
          </cell>
        </row>
        <row r="2362">
          <cell r="A2362" t="str">
            <v>Поступление товаров и услуг 00000038841 от 20.06.2024 23:59:59</v>
          </cell>
          <cell r="D2362">
            <v>0</v>
          </cell>
          <cell r="J2362">
            <v>0</v>
          </cell>
          <cell r="L2362">
            <v>0</v>
          </cell>
          <cell r="M2362">
            <v>0</v>
          </cell>
          <cell r="N2362" t="str">
            <v/>
          </cell>
        </row>
        <row r="2363">
          <cell r="A2363" t="str">
            <v>Поступление товаров и услуг 00000040525 от 19.06.2024 23:59:59</v>
          </cell>
          <cell r="D2363">
            <v>0</v>
          </cell>
          <cell r="J2363">
            <v>0</v>
          </cell>
          <cell r="L2363">
            <v>0</v>
          </cell>
          <cell r="M2363">
            <v>0</v>
          </cell>
          <cell r="N2363" t="str">
            <v/>
          </cell>
        </row>
        <row r="2364">
          <cell r="A2364" t="str">
            <v>КРУГ В1-IV-НД 120 ГОСТ 2590-2006/20Х 2ГП-УЗ2 ГОСТ 4543-2016</v>
          </cell>
          <cell r="B2364" t="str">
            <v>КРУГ 120 ст 20Х</v>
          </cell>
          <cell r="C2364" t="str">
            <v>т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0.77500000000000002</v>
          </cell>
          <cell r="J2364">
            <v>0.77500000000000002</v>
          </cell>
          <cell r="K2364">
            <v>30833.333333333336</v>
          </cell>
          <cell r="L2364">
            <v>28675.000000000004</v>
          </cell>
          <cell r="M2364">
            <v>0</v>
          </cell>
          <cell r="N2364" t="str">
            <v>НХ</v>
          </cell>
        </row>
        <row r="2365">
          <cell r="A2365" t="str">
            <v>КРУГ В1-IV-НД 120 ГОСТ 2590-2006/35 2ГП-М1-ТВ1-УЗ2 ГОСТ 1050-2013</v>
          </cell>
          <cell r="B2365" t="str">
            <v>КРУГ 120 ст 35</v>
          </cell>
          <cell r="C2365" t="str">
            <v>т</v>
          </cell>
          <cell r="D2365">
            <v>0</v>
          </cell>
          <cell r="E2365">
            <v>7.18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7.18</v>
          </cell>
          <cell r="K2365">
            <v>93025.913416898809</v>
          </cell>
          <cell r="L2365">
            <v>801511.27000000014</v>
          </cell>
          <cell r="M2365">
            <v>16</v>
          </cell>
          <cell r="N2365" t="str">
            <v>ГОЗ</v>
          </cell>
        </row>
        <row r="2366">
          <cell r="A2366" t="str">
            <v>Комплектация номенклатуры 00000001715 от 28.02.2026 23:59:58</v>
          </cell>
          <cell r="D2366">
            <v>0</v>
          </cell>
          <cell r="J2366">
            <v>0</v>
          </cell>
          <cell r="L2366">
            <v>0</v>
          </cell>
          <cell r="M2366">
            <v>0</v>
          </cell>
          <cell r="N2366" t="str">
            <v/>
          </cell>
        </row>
        <row r="2367">
          <cell r="A2367" t="str">
            <v>Комплектация номенклатуры 00000001714 от 28.02.2026 23:59:58</v>
          </cell>
          <cell r="D2367">
            <v>0</v>
          </cell>
          <cell r="J2367">
            <v>0</v>
          </cell>
          <cell r="L2367">
            <v>0</v>
          </cell>
          <cell r="M2367">
            <v>0</v>
          </cell>
          <cell r="N2367" t="str">
            <v/>
          </cell>
        </row>
        <row r="2368">
          <cell r="A2368" t="str">
            <v>Комплектация номенклатуры 00000001713 от 28.02.2026 23:59:58</v>
          </cell>
          <cell r="D2368">
            <v>0</v>
          </cell>
          <cell r="J2368">
            <v>0</v>
          </cell>
          <cell r="L2368">
            <v>0</v>
          </cell>
          <cell r="M2368">
            <v>0</v>
          </cell>
          <cell r="N2368" t="str">
            <v/>
          </cell>
        </row>
        <row r="2369">
          <cell r="A2369" t="str">
            <v>Поступление товаров и услуг 00000006406 от 13.02.2026 23:59:59</v>
          </cell>
          <cell r="D2369">
            <v>0</v>
          </cell>
          <cell r="J2369">
            <v>0</v>
          </cell>
          <cell r="L2369">
            <v>0</v>
          </cell>
          <cell r="M2369">
            <v>0</v>
          </cell>
          <cell r="N2369" t="str">
            <v/>
          </cell>
        </row>
        <row r="2370">
          <cell r="A2370" t="str">
            <v>Поступление товаров и услуг 00000006334 от 13.02.2026 23:59:59</v>
          </cell>
          <cell r="D2370">
            <v>0</v>
          </cell>
          <cell r="J2370">
            <v>0</v>
          </cell>
          <cell r="L2370">
            <v>0</v>
          </cell>
          <cell r="M2370">
            <v>0</v>
          </cell>
          <cell r="N2370" t="str">
            <v/>
          </cell>
        </row>
        <row r="2371">
          <cell r="A2371" t="str">
            <v>Поступление товаров и услуг 00000005726 от 08.02.2026 23:59:59</v>
          </cell>
          <cell r="D2371">
            <v>0</v>
          </cell>
          <cell r="J2371">
            <v>0</v>
          </cell>
          <cell r="L2371">
            <v>0</v>
          </cell>
          <cell r="M2371">
            <v>0</v>
          </cell>
          <cell r="N2371" t="str">
            <v/>
          </cell>
        </row>
        <row r="2372">
          <cell r="A2372" t="str">
            <v>Поступление товаров и услуг 00000005724 от 08.02.2026 23:59:59</v>
          </cell>
          <cell r="D2372">
            <v>0</v>
          </cell>
          <cell r="J2372">
            <v>0</v>
          </cell>
          <cell r="L2372">
            <v>0</v>
          </cell>
          <cell r="M2372">
            <v>0</v>
          </cell>
          <cell r="N2372" t="str">
            <v/>
          </cell>
        </row>
        <row r="2373">
          <cell r="A2373" t="str">
            <v>Поступление товаров и услуг 00000005721 от 08.02.2026 23:59:59</v>
          </cell>
          <cell r="D2373">
            <v>0</v>
          </cell>
          <cell r="J2373">
            <v>0</v>
          </cell>
          <cell r="L2373">
            <v>0</v>
          </cell>
          <cell r="M2373">
            <v>0</v>
          </cell>
          <cell r="N2373" t="str">
            <v/>
          </cell>
        </row>
        <row r="2374">
          <cell r="A2374" t="str">
            <v>Поступление товаров и услуг 00000005701 от 06.02.2026 23:59:59</v>
          </cell>
          <cell r="D2374">
            <v>0</v>
          </cell>
          <cell r="J2374">
            <v>0</v>
          </cell>
          <cell r="L2374">
            <v>0</v>
          </cell>
          <cell r="M2374">
            <v>0</v>
          </cell>
          <cell r="N2374" t="str">
            <v/>
          </cell>
        </row>
        <row r="2375">
          <cell r="A2375" t="str">
            <v>Поступление товаров и услуг 00000005690 от 06.02.2026 23:59:59</v>
          </cell>
          <cell r="D2375">
            <v>0</v>
          </cell>
          <cell r="J2375">
            <v>0</v>
          </cell>
          <cell r="L2375">
            <v>0</v>
          </cell>
          <cell r="M2375">
            <v>0</v>
          </cell>
          <cell r="N2375" t="str">
            <v/>
          </cell>
        </row>
        <row r="2376">
          <cell r="A2376" t="str">
            <v>Поступление товаров и услуг 00000005645 от 01.02.2026 23:59:59</v>
          </cell>
          <cell r="D2376">
            <v>0</v>
          </cell>
          <cell r="J2376">
            <v>0</v>
          </cell>
          <cell r="L2376">
            <v>0</v>
          </cell>
          <cell r="M2376">
            <v>0</v>
          </cell>
          <cell r="N2376" t="str">
            <v/>
          </cell>
        </row>
        <row r="2377">
          <cell r="A2377" t="str">
            <v>Поступление товаров и услуг 00000003923 от 31.01.2026 23:59:59</v>
          </cell>
          <cell r="D2377">
            <v>0</v>
          </cell>
          <cell r="J2377">
            <v>0</v>
          </cell>
          <cell r="L2377">
            <v>0</v>
          </cell>
          <cell r="M2377">
            <v>0</v>
          </cell>
          <cell r="N2377" t="str">
            <v/>
          </cell>
        </row>
        <row r="2378">
          <cell r="A2378" t="str">
            <v>Комплектация номенклатуры 00000001195 от 31.01.2026 23:59:58</v>
          </cell>
          <cell r="D2378">
            <v>0</v>
          </cell>
          <cell r="J2378">
            <v>0</v>
          </cell>
          <cell r="L2378">
            <v>0</v>
          </cell>
          <cell r="M2378">
            <v>0</v>
          </cell>
          <cell r="N2378" t="str">
            <v/>
          </cell>
        </row>
        <row r="2379">
          <cell r="A2379" t="str">
            <v>КРУГ В1-IV-НД 120 ГОСТ 2590-2006/35 2ГП-УЗ2 ГОСТ 1050-2013</v>
          </cell>
          <cell r="B2379" t="str">
            <v>КРУГ 120 ст 35</v>
          </cell>
          <cell r="C2379" t="str">
            <v>т</v>
          </cell>
          <cell r="D2379">
            <v>0</v>
          </cell>
          <cell r="E2379">
            <v>32.097999999999999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32.097999999999999</v>
          </cell>
          <cell r="K2379">
            <v>36029.894905186207</v>
          </cell>
          <cell r="L2379">
            <v>1387785.0800000003</v>
          </cell>
          <cell r="M2379">
            <v>183.92</v>
          </cell>
          <cell r="N2379" t="str">
            <v>ГОЗ</v>
          </cell>
        </row>
        <row r="2380">
          <cell r="A2380" t="str">
            <v>Комплектация номенклатуры 00000001504 от 28.02.2026 23:59:58</v>
          </cell>
          <cell r="D2380">
            <v>0</v>
          </cell>
          <cell r="J2380">
            <v>0</v>
          </cell>
          <cell r="L2380">
            <v>0</v>
          </cell>
          <cell r="M2380">
            <v>0</v>
          </cell>
          <cell r="N2380" t="str">
            <v/>
          </cell>
        </row>
        <row r="2381">
          <cell r="A2381" t="str">
            <v>Поступление товаров и услуг 00000005808 от 07.02.2026 23:59:59</v>
          </cell>
          <cell r="D2381">
            <v>0</v>
          </cell>
          <cell r="J2381">
            <v>0</v>
          </cell>
          <cell r="L2381">
            <v>0</v>
          </cell>
          <cell r="M2381">
            <v>0</v>
          </cell>
          <cell r="N2381" t="str">
            <v/>
          </cell>
        </row>
        <row r="2382">
          <cell r="A2382" t="str">
            <v>КРУГ В1-IV-НД 120 ГОСТ 2590-2006/35Х 2ГП-УЗ2 ГОСТ 4543-2016</v>
          </cell>
          <cell r="B2382" t="str">
            <v>КРУГ 120 ст 35Х</v>
          </cell>
          <cell r="C2382" t="str">
            <v>т</v>
          </cell>
          <cell r="D2382">
            <v>0</v>
          </cell>
          <cell r="E2382">
            <v>4.7149999999999999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4.7149999999999999</v>
          </cell>
          <cell r="K2382">
            <v>48070.012371862853</v>
          </cell>
          <cell r="L2382">
            <v>271980.13</v>
          </cell>
          <cell r="M2382">
            <v>103.91</v>
          </cell>
          <cell r="N2382" t="str">
            <v>ГОЗ</v>
          </cell>
        </row>
        <row r="2383">
          <cell r="A2383" t="str">
            <v>Комплектация номенклатуры 00000001506 от 28.02.2026 23:59:58</v>
          </cell>
          <cell r="D2383">
            <v>0</v>
          </cell>
          <cell r="J2383">
            <v>0</v>
          </cell>
          <cell r="L2383">
            <v>0</v>
          </cell>
          <cell r="M2383">
            <v>0</v>
          </cell>
          <cell r="N2383" t="str">
            <v/>
          </cell>
        </row>
        <row r="2384">
          <cell r="A2384" t="str">
            <v>Комплектация номенклатуры 00000001505 от 28.02.2026 23:59:58</v>
          </cell>
          <cell r="D2384">
            <v>0</v>
          </cell>
          <cell r="J2384">
            <v>0</v>
          </cell>
          <cell r="L2384">
            <v>0</v>
          </cell>
          <cell r="M2384">
            <v>0</v>
          </cell>
          <cell r="N2384" t="str">
            <v/>
          </cell>
        </row>
        <row r="2385">
          <cell r="A2385" t="str">
            <v>Поступление товаров и услуг 00000007448 от 17.02.2026 23:59:59</v>
          </cell>
          <cell r="D2385">
            <v>0</v>
          </cell>
          <cell r="J2385">
            <v>0</v>
          </cell>
          <cell r="L2385">
            <v>0</v>
          </cell>
          <cell r="M2385">
            <v>0</v>
          </cell>
          <cell r="N2385" t="str">
            <v/>
          </cell>
        </row>
        <row r="2386">
          <cell r="A2386" t="str">
            <v>Поступление товаров и услуг 00000006569 от 10.02.2026 23:59:59</v>
          </cell>
          <cell r="D2386">
            <v>0</v>
          </cell>
          <cell r="J2386">
            <v>0</v>
          </cell>
          <cell r="L2386">
            <v>0</v>
          </cell>
          <cell r="M2386">
            <v>0</v>
          </cell>
          <cell r="N2386" t="str">
            <v/>
          </cell>
        </row>
        <row r="2387">
          <cell r="A2387" t="str">
            <v>Поступление товаров и услуг 00000005725 от 08.02.2026 19:59:59</v>
          </cell>
          <cell r="D2387">
            <v>0</v>
          </cell>
          <cell r="J2387">
            <v>0</v>
          </cell>
          <cell r="L2387">
            <v>0</v>
          </cell>
          <cell r="M2387">
            <v>0</v>
          </cell>
          <cell r="N2387" t="str">
            <v/>
          </cell>
        </row>
        <row r="2388">
          <cell r="A2388" t="str">
            <v>Поступление товаров и услуг 00000005640 от 01.02.2026 23:59:59</v>
          </cell>
          <cell r="D2388">
            <v>0</v>
          </cell>
          <cell r="J2388">
            <v>0</v>
          </cell>
          <cell r="L2388">
            <v>0</v>
          </cell>
          <cell r="M2388">
            <v>0</v>
          </cell>
          <cell r="N2388" t="str">
            <v/>
          </cell>
        </row>
        <row r="2389">
          <cell r="A2389" t="str">
            <v>Поступление товаров и услуг 00000003928 от 31.01.2026 23:59:59</v>
          </cell>
          <cell r="D2389">
            <v>0</v>
          </cell>
          <cell r="J2389">
            <v>0</v>
          </cell>
          <cell r="L2389">
            <v>0</v>
          </cell>
          <cell r="M2389">
            <v>0</v>
          </cell>
          <cell r="N2389" t="str">
            <v/>
          </cell>
        </row>
        <row r="2390">
          <cell r="A2390" t="str">
            <v>Комплектация номенклатуры 00000000923 от 31.01.2026 23:59:58</v>
          </cell>
          <cell r="D2390">
            <v>0</v>
          </cell>
          <cell r="J2390">
            <v>0</v>
          </cell>
          <cell r="L2390">
            <v>0</v>
          </cell>
          <cell r="M2390">
            <v>0</v>
          </cell>
          <cell r="N2390" t="str">
            <v/>
          </cell>
        </row>
        <row r="2391">
          <cell r="A2391" t="str">
            <v>Комплектация номенклатуры 00000000922 от 31.01.2026 23:59:58</v>
          </cell>
          <cell r="D2391">
            <v>0</v>
          </cell>
          <cell r="J2391">
            <v>0</v>
          </cell>
          <cell r="L2391">
            <v>0</v>
          </cell>
          <cell r="M2391">
            <v>0</v>
          </cell>
          <cell r="N2391" t="str">
            <v/>
          </cell>
        </row>
        <row r="2392">
          <cell r="A2392" t="str">
            <v>КРУГ В1-IV-НД 120 ГОСТ 2590-2006/35ХГСА 2ГП-УЗ2 ГОСТ 4543-2016</v>
          </cell>
          <cell r="B2392" t="str">
            <v>КРУГ 120 ст 35ХГСА</v>
          </cell>
          <cell r="C2392" t="str">
            <v>т</v>
          </cell>
          <cell r="D2392">
            <v>0</v>
          </cell>
          <cell r="E2392">
            <v>0</v>
          </cell>
          <cell r="F2392">
            <v>140.94499999999999</v>
          </cell>
          <cell r="G2392">
            <v>0</v>
          </cell>
          <cell r="H2392">
            <v>0</v>
          </cell>
          <cell r="I2392">
            <v>0</v>
          </cell>
          <cell r="J2392">
            <v>140.94499999999999</v>
          </cell>
          <cell r="K2392">
            <v>51421.8259486561</v>
          </cell>
          <cell r="L2392">
            <v>8697179.1099999994</v>
          </cell>
          <cell r="M2392">
            <v>150</v>
          </cell>
          <cell r="N2392" t="str">
            <v>ГОЗ</v>
          </cell>
        </row>
        <row r="2393">
          <cell r="A2393" t="str">
            <v>Поступление товаров и услуг 00000061550 от 01.12.2025 23:59:59</v>
          </cell>
          <cell r="D2393">
            <v>0</v>
          </cell>
          <cell r="J2393">
            <v>0</v>
          </cell>
          <cell r="L2393">
            <v>0</v>
          </cell>
          <cell r="M2393">
            <v>0</v>
          </cell>
          <cell r="N2393" t="str">
            <v/>
          </cell>
        </row>
        <row r="2394">
          <cell r="A2394" t="str">
            <v>Поступление товаров и услуг 00000061548 от 01.12.2025 23:59:59</v>
          </cell>
          <cell r="D2394">
            <v>0</v>
          </cell>
          <cell r="J2394">
            <v>0</v>
          </cell>
          <cell r="L2394">
            <v>0</v>
          </cell>
          <cell r="M2394">
            <v>0</v>
          </cell>
          <cell r="N2394" t="str">
            <v/>
          </cell>
        </row>
        <row r="2395">
          <cell r="A2395" t="str">
            <v>Поступление товаров и услуг 00000061547 от 01.12.2025 23:59:59</v>
          </cell>
          <cell r="D2395">
            <v>0</v>
          </cell>
          <cell r="J2395">
            <v>0</v>
          </cell>
          <cell r="L2395">
            <v>0</v>
          </cell>
          <cell r="M2395">
            <v>0</v>
          </cell>
          <cell r="N2395" t="str">
            <v/>
          </cell>
        </row>
        <row r="2396">
          <cell r="A2396" t="str">
            <v>Поступление товаров и услуг 00000061543 от 01.12.2025 23:59:59</v>
          </cell>
          <cell r="D2396">
            <v>0</v>
          </cell>
          <cell r="J2396">
            <v>0</v>
          </cell>
          <cell r="L2396">
            <v>0</v>
          </cell>
          <cell r="M2396">
            <v>0</v>
          </cell>
          <cell r="N2396" t="str">
            <v/>
          </cell>
        </row>
        <row r="2397">
          <cell r="A2397" t="str">
            <v>Комплектация номенклатуры 00000008602 от 31.10.2025 23:59:58</v>
          </cell>
          <cell r="D2397">
            <v>0</v>
          </cell>
          <cell r="J2397">
            <v>0</v>
          </cell>
          <cell r="L2397">
            <v>0</v>
          </cell>
          <cell r="M2397">
            <v>0</v>
          </cell>
          <cell r="N2397" t="str">
            <v/>
          </cell>
        </row>
        <row r="2398">
          <cell r="A2398" t="str">
            <v>Перемещение товаров 00000100124 от 18.10.2025 14:46:59</v>
          </cell>
          <cell r="D2398">
            <v>0</v>
          </cell>
          <cell r="J2398">
            <v>0</v>
          </cell>
          <cell r="L2398">
            <v>0</v>
          </cell>
          <cell r="M2398">
            <v>0</v>
          </cell>
          <cell r="N2398" t="str">
            <v/>
          </cell>
        </row>
        <row r="2399">
          <cell r="A2399" t="str">
            <v>Поступление товаров и услуг 00000047064 от 06.10.2025 23:59:59</v>
          </cell>
          <cell r="D2399">
            <v>0</v>
          </cell>
          <cell r="J2399">
            <v>0</v>
          </cell>
          <cell r="L2399">
            <v>0</v>
          </cell>
          <cell r="M2399">
            <v>0</v>
          </cell>
          <cell r="N2399" t="str">
            <v/>
          </cell>
        </row>
        <row r="2400">
          <cell r="A2400" t="str">
            <v>Комплектация номенклатуры 00000008006 от 30.09.2025 23:59:58</v>
          </cell>
          <cell r="D2400">
            <v>0</v>
          </cell>
          <cell r="J2400">
            <v>0</v>
          </cell>
          <cell r="L2400">
            <v>0</v>
          </cell>
          <cell r="M2400">
            <v>0</v>
          </cell>
          <cell r="N2400" t="str">
            <v/>
          </cell>
        </row>
        <row r="2401">
          <cell r="A2401" t="str">
            <v>Комплектация номенклатуры 00000008005 от 30.09.2025 23:59:58</v>
          </cell>
          <cell r="D2401">
            <v>0</v>
          </cell>
          <cell r="J2401">
            <v>0</v>
          </cell>
          <cell r="L2401">
            <v>0</v>
          </cell>
          <cell r="M2401">
            <v>0</v>
          </cell>
          <cell r="N2401" t="str">
            <v/>
          </cell>
        </row>
        <row r="2402">
          <cell r="A2402" t="str">
            <v>Поступление товаров и услуг 00000045642 от 16.09.2025 23:59:59</v>
          </cell>
          <cell r="D2402">
            <v>0</v>
          </cell>
          <cell r="J2402">
            <v>0</v>
          </cell>
          <cell r="L2402">
            <v>0</v>
          </cell>
          <cell r="M2402">
            <v>0</v>
          </cell>
          <cell r="N2402" t="str">
            <v/>
          </cell>
        </row>
        <row r="2403">
          <cell r="A2403" t="str">
            <v>Поступление товаров и услуг 00000043727 от 14.09.2025 23:59:59</v>
          </cell>
          <cell r="D2403">
            <v>0</v>
          </cell>
          <cell r="J2403">
            <v>0</v>
          </cell>
          <cell r="L2403">
            <v>0</v>
          </cell>
          <cell r="M2403">
            <v>0</v>
          </cell>
          <cell r="N2403" t="str">
            <v/>
          </cell>
        </row>
        <row r="2404">
          <cell r="A2404" t="str">
            <v>Поступление товаров и услуг 00000043718 от 14.09.2025 23:59:59</v>
          </cell>
          <cell r="D2404">
            <v>0</v>
          </cell>
          <cell r="J2404">
            <v>0</v>
          </cell>
          <cell r="L2404">
            <v>0</v>
          </cell>
          <cell r="M2404">
            <v>0</v>
          </cell>
          <cell r="N2404" t="str">
            <v/>
          </cell>
        </row>
        <row r="2405">
          <cell r="A2405" t="str">
            <v>Комплектация номенклатуры 00000006503 от 31.07.2025 23:59:58</v>
          </cell>
          <cell r="D2405">
            <v>0</v>
          </cell>
          <cell r="J2405">
            <v>0</v>
          </cell>
          <cell r="L2405">
            <v>0</v>
          </cell>
          <cell r="M2405">
            <v>0</v>
          </cell>
          <cell r="N2405" t="str">
            <v/>
          </cell>
        </row>
        <row r="2406">
          <cell r="A2406" t="str">
            <v>Комплектация номенклатуры 00000006502 от 31.07.2025 23:59:58</v>
          </cell>
          <cell r="D2406">
            <v>0</v>
          </cell>
          <cell r="J2406">
            <v>0</v>
          </cell>
          <cell r="L2406">
            <v>0</v>
          </cell>
          <cell r="M2406">
            <v>0</v>
          </cell>
          <cell r="N2406" t="str">
            <v/>
          </cell>
        </row>
        <row r="2407">
          <cell r="A2407" t="str">
            <v>Комплектация номенклатуры 00000006501 от 31.07.2025 23:59:58</v>
          </cell>
          <cell r="D2407">
            <v>0</v>
          </cell>
          <cell r="J2407">
            <v>0</v>
          </cell>
          <cell r="L2407">
            <v>0</v>
          </cell>
          <cell r="M2407">
            <v>0</v>
          </cell>
          <cell r="N2407" t="str">
            <v/>
          </cell>
        </row>
        <row r="2408">
          <cell r="A2408" t="str">
            <v>Поступление товаров и услуг 00000035538 от 23.07.2025 11:11:12</v>
          </cell>
          <cell r="D2408">
            <v>0</v>
          </cell>
          <cell r="J2408">
            <v>0</v>
          </cell>
          <cell r="L2408">
            <v>0</v>
          </cell>
          <cell r="M2408">
            <v>0</v>
          </cell>
          <cell r="N2408" t="str">
            <v/>
          </cell>
        </row>
        <row r="2409">
          <cell r="A2409" t="str">
            <v>Поступление товаров и услуг 00000034179 от 15.07.2025 23:59:59</v>
          </cell>
          <cell r="D2409">
            <v>0</v>
          </cell>
          <cell r="J2409">
            <v>0</v>
          </cell>
          <cell r="L2409">
            <v>0</v>
          </cell>
          <cell r="M2409">
            <v>0</v>
          </cell>
          <cell r="N2409" t="str">
            <v/>
          </cell>
        </row>
        <row r="2410">
          <cell r="A2410" t="str">
            <v>Поступление товаров и услуг 00000033747 от 13.07.2025 23:59:59</v>
          </cell>
          <cell r="D2410">
            <v>0</v>
          </cell>
          <cell r="J2410">
            <v>0</v>
          </cell>
          <cell r="L2410">
            <v>0</v>
          </cell>
          <cell r="M2410">
            <v>0</v>
          </cell>
          <cell r="N2410" t="str">
            <v/>
          </cell>
        </row>
        <row r="2411">
          <cell r="A2411" t="str">
            <v>Поступление товаров и услуг 00000033729 от 11.07.2025 23:59:59</v>
          </cell>
          <cell r="D2411">
            <v>0</v>
          </cell>
          <cell r="J2411">
            <v>0</v>
          </cell>
          <cell r="L2411">
            <v>0</v>
          </cell>
          <cell r="M2411">
            <v>0</v>
          </cell>
          <cell r="N2411" t="str">
            <v/>
          </cell>
        </row>
        <row r="2412">
          <cell r="A2412" t="str">
            <v>КРУГ В1-IV-НД 120 ГОСТ 2590-2006/38Х2МЮА 2ГП-УЗ2 ГОСТ 4543-2016</v>
          </cell>
          <cell r="B2412" t="str">
            <v>КРУГ 120 ст 38Х2МЮА</v>
          </cell>
          <cell r="C2412" t="str">
            <v>т</v>
          </cell>
          <cell r="D2412">
            <v>0</v>
          </cell>
          <cell r="E2412">
            <v>0</v>
          </cell>
          <cell r="F2412">
            <v>4.1820000000000004</v>
          </cell>
          <cell r="G2412">
            <v>0</v>
          </cell>
          <cell r="H2412">
            <v>0</v>
          </cell>
          <cell r="I2412">
            <v>0</v>
          </cell>
          <cell r="J2412">
            <v>4.1820000000000004</v>
          </cell>
          <cell r="K2412">
            <v>72666.666666666672</v>
          </cell>
          <cell r="L2412">
            <v>364670.40000000008</v>
          </cell>
          <cell r="M2412">
            <v>0</v>
          </cell>
          <cell r="N2412" t="str">
            <v>НХ</v>
          </cell>
        </row>
        <row r="2413">
          <cell r="A2413" t="str">
            <v>Поступление товаров и услуг 00000045642 от 16.09.2025 23:59:59</v>
          </cell>
          <cell r="D2413">
            <v>0</v>
          </cell>
          <cell r="J2413">
            <v>0</v>
          </cell>
          <cell r="L2413">
            <v>0</v>
          </cell>
          <cell r="M2413">
            <v>0</v>
          </cell>
          <cell r="N2413" t="str">
            <v/>
          </cell>
        </row>
        <row r="2414">
          <cell r="A2414" t="str">
            <v>КРУГ В1-IV-НД 120 ГОСТ 2590-2006/38ХА 2ГП-УЗ2-РТ-Техприемка ГОСТ 4543-2016</v>
          </cell>
          <cell r="B2414" t="str">
            <v>КРУГ 120 ст 38ХА</v>
          </cell>
          <cell r="C2414" t="str">
            <v>т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4.4800000000000004</v>
          </cell>
          <cell r="J2414">
            <v>4.4800000000000004</v>
          </cell>
          <cell r="K2414">
            <v>51962.870163690473</v>
          </cell>
          <cell r="L2414">
            <v>279352.39</v>
          </cell>
          <cell r="M2414">
            <v>0</v>
          </cell>
          <cell r="N2414" t="str">
            <v>НХ</v>
          </cell>
        </row>
        <row r="2415">
          <cell r="A2415" t="str">
            <v>КРУГ В1-IV-НД 120 ГОСТ 2590-2006/38ХС 2ГП-УЗ2 ГОСТ 4543-2016</v>
          </cell>
          <cell r="B2415" t="str">
            <v>КРУГ 120 ст 38ХС</v>
          </cell>
          <cell r="C2415" t="str">
            <v>т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4.2</v>
          </cell>
          <cell r="J2415">
            <v>4.2</v>
          </cell>
          <cell r="K2415">
            <v>76936.773809523816</v>
          </cell>
          <cell r="L2415">
            <v>387761.34000000008</v>
          </cell>
          <cell r="M2415">
            <v>0</v>
          </cell>
          <cell r="N2415" t="str">
            <v>ГОЗ</v>
          </cell>
        </row>
        <row r="2416">
          <cell r="A2416" t="str">
            <v>КРУГ В1-IV-НД 120 ГОСТ 2590-2006/40ХН2ВА Ш-2ГП-ТО ТУ 14-1-950-86</v>
          </cell>
          <cell r="B2416" t="str">
            <v>КРУГ 120 ст 40ХН2ВА</v>
          </cell>
          <cell r="C2416" t="str">
            <v>т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7.1449999999999996</v>
          </cell>
          <cell r="J2416">
            <v>7.1449999999999996</v>
          </cell>
          <cell r="K2416">
            <v>140761.86727315141</v>
          </cell>
          <cell r="L2416">
            <v>1206892.25</v>
          </cell>
          <cell r="M2416">
            <v>0</v>
          </cell>
          <cell r="N2416" t="str">
            <v>НХ</v>
          </cell>
        </row>
        <row r="2417">
          <cell r="A2417" t="str">
            <v>КРУГ В1-IV-НД 120 ГОСТ 2590-2006/40ХН2МА 2ГП-КМС1-УЗ2-С указанием макроструктуры-Зерно ≤5 ГОСТ 5639-82-РТ-Техприемка ГОСТ 4543-2016</v>
          </cell>
          <cell r="B2417" t="str">
            <v>КРУГ 120 ст 40ХН2МА</v>
          </cell>
          <cell r="C2417" t="str">
            <v>т</v>
          </cell>
          <cell r="D2417">
            <v>0</v>
          </cell>
          <cell r="E2417">
            <v>0</v>
          </cell>
          <cell r="F2417">
            <v>0</v>
          </cell>
          <cell r="G2417">
            <v>1.425</v>
          </cell>
          <cell r="H2417">
            <v>0</v>
          </cell>
          <cell r="I2417">
            <v>0</v>
          </cell>
          <cell r="J2417">
            <v>1.425</v>
          </cell>
          <cell r="K2417">
            <v>97379.538011695913</v>
          </cell>
          <cell r="L2417">
            <v>166519.01</v>
          </cell>
          <cell r="M2417">
            <v>0</v>
          </cell>
          <cell r="N2417" t="str">
            <v>НХ</v>
          </cell>
        </row>
        <row r="2418">
          <cell r="A2418" t="str">
            <v>Поступление товаров и услуг 00000088117 от 30.12.2024 12:00:00</v>
          </cell>
          <cell r="D2418">
            <v>0</v>
          </cell>
          <cell r="J2418">
            <v>0</v>
          </cell>
          <cell r="L2418">
            <v>0</v>
          </cell>
          <cell r="M2418">
            <v>0</v>
          </cell>
          <cell r="N2418" t="str">
            <v/>
          </cell>
        </row>
        <row r="2419">
          <cell r="A2419" t="str">
            <v>КРУГ В1-IV-НД 120 ГОСТ 2590-2006/40ХН2МА 2ГП-УЗ2 ГОСТ 4543-2016</v>
          </cell>
          <cell r="B2419" t="str">
            <v>КРУГ 120 ст 40ХН2МА</v>
          </cell>
          <cell r="C2419" t="str">
            <v>т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0.44500000000000001</v>
          </cell>
          <cell r="J2419">
            <v>0.44500000000000001</v>
          </cell>
          <cell r="K2419">
            <v>81661.629213483146</v>
          </cell>
          <cell r="L2419">
            <v>43607.310000000005</v>
          </cell>
          <cell r="M2419">
            <v>0</v>
          </cell>
          <cell r="N2419" t="str">
            <v>НХ</v>
          </cell>
        </row>
        <row r="2420">
          <cell r="A2420" t="str">
            <v>Поступление товаров и услуг 00000018413 от 28.04.2026 23:59:59</v>
          </cell>
          <cell r="D2420">
            <v>0</v>
          </cell>
          <cell r="J2420">
            <v>0</v>
          </cell>
          <cell r="L2420">
            <v>0</v>
          </cell>
          <cell r="M2420">
            <v>0</v>
          </cell>
          <cell r="N2420" t="str">
            <v/>
          </cell>
        </row>
        <row r="2421">
          <cell r="A2421" t="str">
            <v>КРУГ В1-IV-НД 120 ГОСТ 2590-2006/Ст3сп 2-2ГП-Без заусенца ГОСТ 535-2005</v>
          </cell>
          <cell r="B2421" t="str">
            <v>КРУГ 120 ст Ст3сп</v>
          </cell>
          <cell r="C2421" t="str">
            <v>т</v>
          </cell>
          <cell r="D2421">
            <v>6.01</v>
          </cell>
          <cell r="E2421">
            <v>6.92</v>
          </cell>
          <cell r="F2421">
            <v>0</v>
          </cell>
          <cell r="G2421">
            <v>3.89</v>
          </cell>
          <cell r="H2421">
            <v>0</v>
          </cell>
          <cell r="I2421">
            <v>0</v>
          </cell>
          <cell r="J2421">
            <v>16.82</v>
          </cell>
          <cell r="K2421">
            <v>34500.583135156558</v>
          </cell>
          <cell r="L2421">
            <v>447541.5644292509</v>
          </cell>
          <cell r="M2421">
            <v>0.23</v>
          </cell>
          <cell r="N2421" t="str">
            <v>ГОЗ</v>
          </cell>
        </row>
        <row r="2422">
          <cell r="A2422" t="str">
            <v>Поступление товаров и услуг 00000013425 от 20.03.2026 23:59:59</v>
          </cell>
          <cell r="D2422">
            <v>0</v>
          </cell>
          <cell r="J2422">
            <v>0</v>
          </cell>
          <cell r="L2422">
            <v>0</v>
          </cell>
          <cell r="M2422">
            <v>0</v>
          </cell>
          <cell r="N2422" t="str">
            <v/>
          </cell>
        </row>
        <row r="2423">
          <cell r="A2423" t="str">
            <v>Поступление товаров и услуг 00000008662 от 26.02.2026 23:59:59</v>
          </cell>
          <cell r="D2423">
            <v>0</v>
          </cell>
          <cell r="J2423">
            <v>0</v>
          </cell>
          <cell r="L2423">
            <v>0</v>
          </cell>
          <cell r="M2423">
            <v>0</v>
          </cell>
          <cell r="N2423" t="str">
            <v/>
          </cell>
        </row>
        <row r="2424">
          <cell r="A2424" t="str">
            <v>Комплектация номенклатуры 00000001220 от 28.02.2025 23:59:58</v>
          </cell>
          <cell r="D2424">
            <v>0</v>
          </cell>
          <cell r="J2424">
            <v>0</v>
          </cell>
          <cell r="L2424">
            <v>0</v>
          </cell>
          <cell r="M2424">
            <v>0</v>
          </cell>
          <cell r="N2424" t="str">
            <v/>
          </cell>
        </row>
        <row r="2425">
          <cell r="A2425" t="str">
            <v>Комплектация номенклатуры 00000001219 от 28.02.2025 23:59:58</v>
          </cell>
          <cell r="D2425">
            <v>0</v>
          </cell>
          <cell r="J2425">
            <v>0</v>
          </cell>
          <cell r="L2425">
            <v>0</v>
          </cell>
          <cell r="M2425">
            <v>0</v>
          </cell>
          <cell r="N2425" t="str">
            <v/>
          </cell>
        </row>
        <row r="2426">
          <cell r="A2426" t="str">
            <v>Поступление товаров и услуг 00000007424 от 10.02.2025 23:59:59</v>
          </cell>
          <cell r="D2426">
            <v>0</v>
          </cell>
          <cell r="J2426">
            <v>0</v>
          </cell>
          <cell r="L2426">
            <v>0</v>
          </cell>
          <cell r="M2426">
            <v>0</v>
          </cell>
          <cell r="N2426" t="str">
            <v/>
          </cell>
        </row>
        <row r="2427">
          <cell r="A2427" t="str">
            <v>Поступление товаров и услуг 00000007417 от 09.02.2025 23:59:59</v>
          </cell>
          <cell r="D2427">
            <v>0</v>
          </cell>
          <cell r="J2427">
            <v>0</v>
          </cell>
          <cell r="L2427">
            <v>0</v>
          </cell>
          <cell r="M2427">
            <v>0</v>
          </cell>
          <cell r="N2427" t="str">
            <v/>
          </cell>
        </row>
        <row r="2428">
          <cell r="A2428" t="str">
            <v>Комплектация номенклатуры 00000003567 от 30.04.2026 23:59:58</v>
          </cell>
          <cell r="D2428">
            <v>0</v>
          </cell>
          <cell r="J2428">
            <v>0</v>
          </cell>
          <cell r="L2428">
            <v>0</v>
          </cell>
          <cell r="M2428">
            <v>0</v>
          </cell>
          <cell r="N2428" t="str">
            <v/>
          </cell>
        </row>
        <row r="2429">
          <cell r="A2429" t="str">
            <v>Поступление товаров и услуг 00000015671 от 11.04.2026 23:59:59</v>
          </cell>
          <cell r="D2429">
            <v>0</v>
          </cell>
          <cell r="J2429">
            <v>0</v>
          </cell>
          <cell r="L2429">
            <v>0</v>
          </cell>
          <cell r="M2429">
            <v>0</v>
          </cell>
          <cell r="N2429" t="str">
            <v/>
          </cell>
        </row>
        <row r="2430">
          <cell r="A2430" t="str">
            <v>КРУГ В1-IV-НД 130 ГОСТ 2590-2006/08Х18Н10Т 2ГП-ОБТ-УЗ-Co≤0,20%-Cu≤0,30%-P≤0,035%-УЗК ГОСТ Р 50.05.05-2018 оценка ОСТ 108.109.01-92-Макроструктура, нем</v>
          </cell>
          <cell r="B2430" t="str">
            <v>КРУГ 130 ст 08Х18Н10Т</v>
          </cell>
          <cell r="C2430" t="str">
            <v>т</v>
          </cell>
          <cell r="D2430">
            <v>0</v>
          </cell>
          <cell r="E2430">
            <v>0</v>
          </cell>
          <cell r="F2430">
            <v>0.35099999999999998</v>
          </cell>
          <cell r="G2430">
            <v>0</v>
          </cell>
          <cell r="H2430">
            <v>0</v>
          </cell>
          <cell r="I2430">
            <v>0</v>
          </cell>
          <cell r="J2430">
            <v>0.35099999999999998</v>
          </cell>
          <cell r="K2430">
            <v>254166.66666666669</v>
          </cell>
          <cell r="L2430">
            <v>107055</v>
          </cell>
          <cell r="M2430">
            <v>0</v>
          </cell>
          <cell r="N2430" t="str">
            <v>НХ</v>
          </cell>
        </row>
        <row r="2431">
          <cell r="A2431" t="str">
            <v>Перемещение товаров 00000067950 от 04.08.2025 18:56:51</v>
          </cell>
          <cell r="D2431">
            <v>0</v>
          </cell>
          <cell r="J2431">
            <v>0</v>
          </cell>
          <cell r="L2431">
            <v>0</v>
          </cell>
          <cell r="M2431">
            <v>0</v>
          </cell>
          <cell r="N2431" t="str">
            <v/>
          </cell>
        </row>
        <row r="2432">
          <cell r="A2432" t="str">
            <v>КРУГ В1-IV-НД 130 ГОСТ 2590-2006/10ХСНД 2ГП-УЗ2 ГОСТ 19281-2014</v>
          </cell>
          <cell r="B2432" t="str">
            <v>КРУГ 130 ст 10ХСНД</v>
          </cell>
          <cell r="C2432" t="str">
            <v>т</v>
          </cell>
          <cell r="D2432">
            <v>0</v>
          </cell>
          <cell r="E2432">
            <v>0</v>
          </cell>
          <cell r="F2432">
            <v>0</v>
          </cell>
          <cell r="G2432">
            <v>115.72</v>
          </cell>
          <cell r="H2432">
            <v>0</v>
          </cell>
          <cell r="I2432">
            <v>0</v>
          </cell>
          <cell r="J2432">
            <v>115.72</v>
          </cell>
          <cell r="K2432">
            <v>82744.166666666686</v>
          </cell>
          <cell r="L2432">
            <v>11490185.960000003</v>
          </cell>
          <cell r="M2432">
            <v>1.47</v>
          </cell>
          <cell r="N2432" t="str">
            <v>НХ</v>
          </cell>
        </row>
        <row r="2433">
          <cell r="A2433" t="str">
            <v>Поступление товаров и услуг 00000003429 от 18.01.2025 23:59:59</v>
          </cell>
          <cell r="D2433">
            <v>0</v>
          </cell>
          <cell r="J2433">
            <v>0</v>
          </cell>
          <cell r="L2433">
            <v>0</v>
          </cell>
          <cell r="M2433">
            <v>0</v>
          </cell>
          <cell r="N2433" t="str">
            <v/>
          </cell>
        </row>
        <row r="2434">
          <cell r="A2434" t="str">
            <v>Поступление товаров и услуг 00000003419 от 18.01.2025 23:59:59</v>
          </cell>
          <cell r="D2434">
            <v>0</v>
          </cell>
          <cell r="J2434">
            <v>0</v>
          </cell>
          <cell r="L2434">
            <v>0</v>
          </cell>
          <cell r="M2434">
            <v>0</v>
          </cell>
          <cell r="N2434" t="str">
            <v/>
          </cell>
        </row>
        <row r="2435">
          <cell r="A2435" t="str">
            <v>Поступление товаров и услуг 00000003438 от 17.01.2025 23:59:59</v>
          </cell>
          <cell r="D2435">
            <v>0</v>
          </cell>
          <cell r="J2435">
            <v>0</v>
          </cell>
          <cell r="L2435">
            <v>0</v>
          </cell>
          <cell r="M2435">
            <v>0</v>
          </cell>
          <cell r="N2435" t="str">
            <v/>
          </cell>
        </row>
        <row r="2436">
          <cell r="A2436" t="str">
            <v>Поступление товаров и услуг 00000003440 от 16.01.2025 23:59:59</v>
          </cell>
          <cell r="D2436">
            <v>0</v>
          </cell>
          <cell r="J2436">
            <v>0</v>
          </cell>
          <cell r="L2436">
            <v>0</v>
          </cell>
          <cell r="M2436">
            <v>0</v>
          </cell>
          <cell r="N2436" t="str">
            <v/>
          </cell>
        </row>
        <row r="2437">
          <cell r="A2437" t="str">
            <v>Поступление товаров и услуг 00000001808 от 15.01.2025 23:59:59</v>
          </cell>
          <cell r="D2437">
            <v>0</v>
          </cell>
          <cell r="J2437">
            <v>0</v>
          </cell>
          <cell r="L2437">
            <v>0</v>
          </cell>
          <cell r="M2437">
            <v>0</v>
          </cell>
          <cell r="N2437" t="str">
            <v/>
          </cell>
        </row>
        <row r="2438">
          <cell r="A2438" t="str">
            <v>Поступление товаров и услуг 00000001772 от 15.01.2025 23:59:59</v>
          </cell>
          <cell r="D2438">
            <v>0</v>
          </cell>
          <cell r="J2438">
            <v>0</v>
          </cell>
          <cell r="L2438">
            <v>0</v>
          </cell>
          <cell r="M2438">
            <v>0</v>
          </cell>
          <cell r="N2438" t="str">
            <v/>
          </cell>
        </row>
        <row r="2439">
          <cell r="A2439" t="str">
            <v>Поступление товаров и услуг 00000087229 от 28.12.2024 23:59:59</v>
          </cell>
          <cell r="D2439">
            <v>0</v>
          </cell>
          <cell r="J2439">
            <v>0</v>
          </cell>
          <cell r="L2439">
            <v>0</v>
          </cell>
          <cell r="M2439">
            <v>0</v>
          </cell>
          <cell r="N2439" t="str">
            <v/>
          </cell>
        </row>
        <row r="2440">
          <cell r="A2440" t="str">
            <v>Поступление товаров и услуг 00000086625 от 27.12.2024 23:59:59</v>
          </cell>
          <cell r="D2440">
            <v>0</v>
          </cell>
          <cell r="J2440">
            <v>0</v>
          </cell>
          <cell r="L2440">
            <v>0</v>
          </cell>
          <cell r="M2440">
            <v>0</v>
          </cell>
          <cell r="N2440" t="str">
            <v/>
          </cell>
        </row>
        <row r="2441">
          <cell r="A2441" t="str">
            <v>КРУГ В1-IV-НД 130 ГОСТ 2590-2006/18Х2Н4МА 2ГП-РТ-Техприемка ТУ 14-1-950-86</v>
          </cell>
          <cell r="B2441" t="str">
            <v>КРУГ 130 ст 18Х2Н4МА</v>
          </cell>
          <cell r="C2441" t="str">
            <v>т</v>
          </cell>
          <cell r="D2441">
            <v>0</v>
          </cell>
          <cell r="E2441">
            <v>13.54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13.54</v>
          </cell>
          <cell r="K2441">
            <v>116250</v>
          </cell>
          <cell r="L2441">
            <v>1888830</v>
          </cell>
          <cell r="M2441">
            <v>40</v>
          </cell>
          <cell r="N2441" t="str">
            <v>ГОЗ</v>
          </cell>
        </row>
        <row r="2442">
          <cell r="A2442" t="str">
            <v>Поступление товаров и услуг 00000001004 от 14.01.2026 23:59:59</v>
          </cell>
          <cell r="D2442">
            <v>0</v>
          </cell>
          <cell r="J2442">
            <v>0</v>
          </cell>
          <cell r="L2442">
            <v>0</v>
          </cell>
          <cell r="M2442">
            <v>0</v>
          </cell>
          <cell r="N2442" t="str">
            <v/>
          </cell>
        </row>
        <row r="2443">
          <cell r="A2443" t="str">
            <v>Поступление товаров и услуг 00000001001 от 14.01.2026 23:59:59</v>
          </cell>
          <cell r="D2443">
            <v>0</v>
          </cell>
          <cell r="J2443">
            <v>0</v>
          </cell>
          <cell r="L2443">
            <v>0</v>
          </cell>
          <cell r="M2443">
            <v>0</v>
          </cell>
          <cell r="N2443" t="str">
            <v/>
          </cell>
        </row>
        <row r="2444">
          <cell r="A2444" t="str">
            <v>КРУГ В1-IV-НД 130 ГОСТ 2590-2006/18Х2Н4МА 2ГП-УЗ2 ГОСТ 4543-2016</v>
          </cell>
          <cell r="B2444" t="str">
            <v>КРУГ 130 ст 18Х2Н4МА</v>
          </cell>
          <cell r="C2444" t="str">
            <v>т</v>
          </cell>
          <cell r="D2444">
            <v>0</v>
          </cell>
          <cell r="E2444">
            <v>8.99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8.99</v>
          </cell>
          <cell r="K2444">
            <v>116250</v>
          </cell>
          <cell r="L2444">
            <v>1254105</v>
          </cell>
          <cell r="M2444">
            <v>35</v>
          </cell>
          <cell r="N2444" t="str">
            <v>ГОЗ</v>
          </cell>
        </row>
        <row r="2445">
          <cell r="A2445" t="str">
            <v>Поступление товаров и услуг 00000059398 от 20.12.2025 23:59:59</v>
          </cell>
          <cell r="D2445">
            <v>0</v>
          </cell>
          <cell r="J2445">
            <v>0</v>
          </cell>
          <cell r="L2445">
            <v>0</v>
          </cell>
          <cell r="M2445">
            <v>0</v>
          </cell>
          <cell r="N2445" t="str">
            <v/>
          </cell>
        </row>
        <row r="2446">
          <cell r="A2446" t="str">
            <v>КРУГ В1-IV-НД 130 ГОСТ 2590-2006/18ХГТ 2ГП-УЗ2 ГОСТ 4543-2016</v>
          </cell>
          <cell r="B2446" t="str">
            <v>КРУГ 130 ст 18ХГТ</v>
          </cell>
          <cell r="C2446" t="str">
            <v>т</v>
          </cell>
          <cell r="D2446">
            <v>0</v>
          </cell>
          <cell r="E2446">
            <v>0</v>
          </cell>
          <cell r="F2446">
            <v>16.855</v>
          </cell>
          <cell r="G2446">
            <v>0</v>
          </cell>
          <cell r="H2446">
            <v>0</v>
          </cell>
          <cell r="I2446">
            <v>0</v>
          </cell>
          <cell r="J2446">
            <v>16.855</v>
          </cell>
          <cell r="K2446">
            <v>55756.232077523979</v>
          </cell>
          <cell r="L2446">
            <v>1127725.5499999998</v>
          </cell>
          <cell r="M2446">
            <v>92</v>
          </cell>
          <cell r="N2446" t="str">
            <v>ГОЗ</v>
          </cell>
        </row>
        <row r="2447">
          <cell r="A2447" t="str">
            <v>Комплектация номенклатуры 00000005122 от 30.06.2025 23:59:58</v>
          </cell>
          <cell r="D2447">
            <v>0</v>
          </cell>
          <cell r="J2447">
            <v>0</v>
          </cell>
          <cell r="L2447">
            <v>0</v>
          </cell>
          <cell r="M2447">
            <v>0</v>
          </cell>
          <cell r="N2447" t="str">
            <v/>
          </cell>
        </row>
        <row r="2448">
          <cell r="A2448" t="str">
            <v>Перемещение товаров 00000050950 от 17.06.2025 9:11:10</v>
          </cell>
          <cell r="D2448">
            <v>0</v>
          </cell>
          <cell r="J2448">
            <v>0</v>
          </cell>
          <cell r="L2448">
            <v>0</v>
          </cell>
          <cell r="M2448">
            <v>0</v>
          </cell>
          <cell r="N2448" t="str">
            <v/>
          </cell>
        </row>
        <row r="2449">
          <cell r="A2449" t="str">
            <v>Поступление товаров и услуг 00000029787 от 05.06.2025 23:59:59</v>
          </cell>
          <cell r="D2449">
            <v>0</v>
          </cell>
          <cell r="J2449">
            <v>0</v>
          </cell>
          <cell r="L2449">
            <v>0</v>
          </cell>
          <cell r="M2449">
            <v>0</v>
          </cell>
          <cell r="N2449" t="str">
            <v/>
          </cell>
        </row>
        <row r="2450">
          <cell r="A2450" t="str">
            <v>Поступление товаров и услуг 00000017717 от 29.04.2026 15:39:56</v>
          </cell>
          <cell r="D2450">
            <v>0</v>
          </cell>
          <cell r="J2450">
            <v>0</v>
          </cell>
          <cell r="L2450">
            <v>0</v>
          </cell>
          <cell r="M2450">
            <v>0</v>
          </cell>
          <cell r="N2450" t="str">
            <v/>
          </cell>
        </row>
        <row r="2451">
          <cell r="A2451" t="str">
            <v>Поступление товаров и услуг 00000017701 от 25.04.2026 23:59:59</v>
          </cell>
          <cell r="D2451">
            <v>0</v>
          </cell>
          <cell r="J2451">
            <v>0</v>
          </cell>
          <cell r="L2451">
            <v>0</v>
          </cell>
          <cell r="M2451">
            <v>0</v>
          </cell>
          <cell r="N2451" t="str">
            <v/>
          </cell>
        </row>
        <row r="2452">
          <cell r="A2452" t="str">
            <v>Поступление товаров и услуг 00000013416 от 20.03.2026 23:59:59</v>
          </cell>
          <cell r="D2452">
            <v>0</v>
          </cell>
          <cell r="J2452">
            <v>0</v>
          </cell>
          <cell r="L2452">
            <v>0</v>
          </cell>
          <cell r="M2452">
            <v>0</v>
          </cell>
          <cell r="N2452" t="str">
            <v/>
          </cell>
        </row>
        <row r="2453">
          <cell r="A2453" t="str">
            <v>КРУГ В1-IV-НД 130 ГОСТ 2590-2006/35ХГСА 2ГП-УЗ2 ГОСТ 4543-2016</v>
          </cell>
          <cell r="B2453" t="str">
            <v>КРУГ 130 ст 35ХГСА</v>
          </cell>
          <cell r="C2453" t="str">
            <v>т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0.48699999999999999</v>
          </cell>
          <cell r="I2453">
            <v>15.176</v>
          </cell>
          <cell r="J2453">
            <v>15.663</v>
          </cell>
          <cell r="K2453">
            <v>49316.516631552069</v>
          </cell>
          <cell r="L2453">
            <v>926933.52000000014</v>
          </cell>
          <cell r="M2453">
            <v>0</v>
          </cell>
          <cell r="N2453" t="str">
            <v>НХ</v>
          </cell>
        </row>
        <row r="2454">
          <cell r="A2454" t="str">
            <v>Перемещение товаров 00000078552 от 30.09.2024 12:56:08</v>
          </cell>
          <cell r="D2454">
            <v>0</v>
          </cell>
          <cell r="J2454">
            <v>0</v>
          </cell>
          <cell r="L2454">
            <v>0</v>
          </cell>
          <cell r="M2454">
            <v>0</v>
          </cell>
          <cell r="N2454" t="str">
            <v/>
          </cell>
        </row>
        <row r="2455">
          <cell r="A2455" t="str">
            <v>КРУГ В1-IV-НД 130 ГОСТ 2590-2006/38Х2Н2МА 2ГП-ТО ГОСТ 4543-2016</v>
          </cell>
          <cell r="B2455" t="str">
            <v>КРУГ 130 ст 38Х2Н2МА</v>
          </cell>
          <cell r="C2455" t="str">
            <v>т</v>
          </cell>
          <cell r="D2455">
            <v>0</v>
          </cell>
          <cell r="E2455">
            <v>1.665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1.665</v>
          </cell>
          <cell r="K2455">
            <v>77563.333333333343</v>
          </cell>
          <cell r="L2455">
            <v>154971.54</v>
          </cell>
          <cell r="M2455">
            <v>0</v>
          </cell>
          <cell r="N2455" t="str">
            <v>НХ</v>
          </cell>
        </row>
        <row r="2456">
          <cell r="A2456" t="str">
            <v>Поступление товаров и услуг 00000007737 от 12.02.2026 23:59:59</v>
          </cell>
          <cell r="D2456">
            <v>0</v>
          </cell>
          <cell r="J2456">
            <v>0</v>
          </cell>
          <cell r="L2456">
            <v>0</v>
          </cell>
          <cell r="M2456">
            <v>0</v>
          </cell>
          <cell r="N2456" t="str">
            <v/>
          </cell>
        </row>
        <row r="2457">
          <cell r="A2457" t="str">
            <v>Поступление товаров и услуг 00000021352 от 21.05.2026 23:59:59</v>
          </cell>
          <cell r="D2457">
            <v>0</v>
          </cell>
          <cell r="J2457">
            <v>0</v>
          </cell>
          <cell r="L2457">
            <v>0</v>
          </cell>
          <cell r="M2457">
            <v>0</v>
          </cell>
          <cell r="N2457" t="str">
            <v/>
          </cell>
        </row>
        <row r="2458">
          <cell r="A2458" t="str">
            <v>Поступление товаров и услуг 00000021341 от 20.05.2026 23:59:59</v>
          </cell>
          <cell r="D2458">
            <v>0</v>
          </cell>
          <cell r="J2458">
            <v>0</v>
          </cell>
          <cell r="L2458">
            <v>0</v>
          </cell>
          <cell r="M2458">
            <v>0</v>
          </cell>
          <cell r="N2458" t="str">
            <v/>
          </cell>
        </row>
        <row r="2459">
          <cell r="A2459" t="str">
            <v>Поступление товаров и услуг 00000021338 от 17.05.2026 23:59:59</v>
          </cell>
          <cell r="D2459">
            <v>0</v>
          </cell>
          <cell r="J2459">
            <v>0</v>
          </cell>
          <cell r="L2459">
            <v>0</v>
          </cell>
          <cell r="M2459">
            <v>0</v>
          </cell>
          <cell r="N2459" t="str">
            <v/>
          </cell>
        </row>
        <row r="2460">
          <cell r="A2460" t="str">
            <v>Поступление товаров и услуг 00000016578 от 10.04.2026 23:59:59</v>
          </cell>
          <cell r="D2460">
            <v>0</v>
          </cell>
          <cell r="J2460">
            <v>0</v>
          </cell>
          <cell r="L2460">
            <v>0</v>
          </cell>
          <cell r="M2460">
            <v>0</v>
          </cell>
          <cell r="N2460" t="str">
            <v/>
          </cell>
        </row>
        <row r="2461">
          <cell r="A2461" t="str">
            <v>КРУГ В1-IV-НД 14 ГОСТ 2590-2006/20 2ГП-УЗ2 ГОСТ 1050-2013</v>
          </cell>
          <cell r="B2461" t="str">
            <v>КРУГ 14 ст 20</v>
          </cell>
          <cell r="C2461" t="str">
            <v>т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3.4000000000000002E-2</v>
          </cell>
          <cell r="J2461">
            <v>3.4000000000000002E-2</v>
          </cell>
          <cell r="K2461">
            <v>108512.00980392157</v>
          </cell>
          <cell r="L2461">
            <v>4427.29</v>
          </cell>
          <cell r="M2461">
            <v>0</v>
          </cell>
          <cell r="N2461" t="str">
            <v>НХ</v>
          </cell>
        </row>
        <row r="2462">
          <cell r="A2462" t="str">
            <v>Поступление товаров и услуг 00000014759 от 10.04.2026 23:59:59</v>
          </cell>
          <cell r="D2462">
            <v>0</v>
          </cell>
          <cell r="J2462">
            <v>0</v>
          </cell>
          <cell r="L2462">
            <v>0</v>
          </cell>
          <cell r="M2462">
            <v>0</v>
          </cell>
          <cell r="N2462" t="str">
            <v/>
          </cell>
        </row>
        <row r="2463">
          <cell r="A2463" t="str">
            <v>КРУГ В1-IV-НД 140 ГОСТ 2590-2006/09Г2Д 2ГП-УЗ2 ГОСТ 19281-2014</v>
          </cell>
          <cell r="B2463" t="str">
            <v>КРУГ 140 ст 09Г2Д</v>
          </cell>
          <cell r="C2463" t="str">
            <v>т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2.76</v>
          </cell>
          <cell r="J2463">
            <v>2.76</v>
          </cell>
          <cell r="K2463">
            <v>50656.253019323682</v>
          </cell>
          <cell r="L2463">
            <v>167773.51000000004</v>
          </cell>
          <cell r="M2463">
            <v>0</v>
          </cell>
          <cell r="N2463" t="str">
            <v>НХ</v>
          </cell>
        </row>
        <row r="2464">
          <cell r="A2464" t="str">
            <v>КРУГ В1-IV-НД 140 ГОСТ 2590-2006/09Г2С 265-14-2ГП-ГС-УЗ2-УЗК 2 ГОСТ 21120-75-Cэкв≤0,40 (С+Mn/6)-KCV-61 факультативно-Al=0,02-0,05%, S&lt;=0,03%, P&lt;=0,03%</v>
          </cell>
          <cell r="B2464" t="str">
            <v>КРУГ 140 ст 09Г2С</v>
          </cell>
          <cell r="C2464" t="str">
            <v>т</v>
          </cell>
          <cell r="D2464">
            <v>0</v>
          </cell>
          <cell r="E2464">
            <v>0</v>
          </cell>
          <cell r="F2464">
            <v>2.74</v>
          </cell>
          <cell r="G2464">
            <v>0</v>
          </cell>
          <cell r="H2464">
            <v>0</v>
          </cell>
          <cell r="I2464">
            <v>0</v>
          </cell>
          <cell r="J2464">
            <v>2.74</v>
          </cell>
          <cell r="K2464">
            <v>157932.60340632606</v>
          </cell>
          <cell r="L2464">
            <v>519282.40000000008</v>
          </cell>
          <cell r="M2464">
            <v>4</v>
          </cell>
          <cell r="N2464" t="str">
            <v>НХ</v>
          </cell>
        </row>
        <row r="2465">
          <cell r="A2465" t="str">
            <v>Комплектация номенклатуры 00000008728 от 31.10.2025 23:59:58</v>
          </cell>
          <cell r="D2465">
            <v>0</v>
          </cell>
          <cell r="J2465">
            <v>0</v>
          </cell>
          <cell r="L2465">
            <v>0</v>
          </cell>
          <cell r="M2465">
            <v>0</v>
          </cell>
          <cell r="N2465" t="str">
            <v/>
          </cell>
        </row>
        <row r="2466">
          <cell r="A2466" t="str">
            <v>Поступление товаров и услуг 00000050348 от 22.10.2025 23:59:59</v>
          </cell>
          <cell r="D2466">
            <v>0</v>
          </cell>
          <cell r="J2466">
            <v>0</v>
          </cell>
          <cell r="L2466">
            <v>0</v>
          </cell>
          <cell r="M2466">
            <v>0</v>
          </cell>
          <cell r="N2466" t="str">
            <v/>
          </cell>
        </row>
        <row r="2467">
          <cell r="A2467" t="str">
            <v>КРУГ В1-IV-НД 140 ГОСТ 2590-2006/09Г2С 265-2ГП-УЗ2-УЗК 2 ГОСТ 21120-75 ГОСТ 19281-2014</v>
          </cell>
          <cell r="B2467" t="str">
            <v>КРУГ 140 ст 09Г2С</v>
          </cell>
          <cell r="C2467" t="str">
            <v>т</v>
          </cell>
          <cell r="D2467">
            <v>0</v>
          </cell>
          <cell r="E2467">
            <v>0</v>
          </cell>
          <cell r="F2467">
            <v>4.2300000000000004</v>
          </cell>
          <cell r="G2467">
            <v>0</v>
          </cell>
          <cell r="H2467">
            <v>0</v>
          </cell>
          <cell r="I2467">
            <v>0</v>
          </cell>
          <cell r="J2467">
            <v>4.2300000000000004</v>
          </cell>
          <cell r="K2467">
            <v>48070.281717888094</v>
          </cell>
          <cell r="L2467">
            <v>244004.74999999997</v>
          </cell>
          <cell r="M2467">
            <v>10.94</v>
          </cell>
          <cell r="N2467" t="str">
            <v>НХ</v>
          </cell>
        </row>
        <row r="2468">
          <cell r="A2468" t="str">
            <v>Комплектация номенклатуры 00000008599 от 31.10.2025 23:59:58</v>
          </cell>
          <cell r="D2468">
            <v>0</v>
          </cell>
          <cell r="J2468">
            <v>0</v>
          </cell>
          <cell r="L2468">
            <v>0</v>
          </cell>
          <cell r="M2468">
            <v>0</v>
          </cell>
          <cell r="N2468" t="str">
            <v/>
          </cell>
        </row>
        <row r="2469">
          <cell r="A2469" t="str">
            <v>Поступление товаров и услуг 00000050339 от 27.10.2025 23:59:59</v>
          </cell>
          <cell r="D2469">
            <v>0</v>
          </cell>
          <cell r="J2469">
            <v>0</v>
          </cell>
          <cell r="L2469">
            <v>0</v>
          </cell>
          <cell r="M2469">
            <v>0</v>
          </cell>
          <cell r="N2469" t="str">
            <v/>
          </cell>
        </row>
        <row r="2470">
          <cell r="A2470" t="str">
            <v>КРУГ В1-IV-НД 140 ГОСТ 2590-2006/12Х2Н4А 2ГП-УЗ2 ГОСТ 4543-2016</v>
          </cell>
          <cell r="B2470" t="str">
            <v>КРУГ 140 ст 12Х2Н4А</v>
          </cell>
          <cell r="C2470" t="str">
            <v>т</v>
          </cell>
          <cell r="D2470">
            <v>0.31</v>
          </cell>
          <cell r="E2470">
            <v>17.78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18.09</v>
          </cell>
          <cell r="K2470">
            <v>112500</v>
          </cell>
          <cell r="L2470">
            <v>2400300</v>
          </cell>
          <cell r="M2470">
            <v>0</v>
          </cell>
          <cell r="N2470" t="str">
            <v>ГОЗ</v>
          </cell>
        </row>
        <row r="2471">
          <cell r="A2471" t="str">
            <v>Поступление товаров и услуг 00000010990 от 13.03.2026 23:59:59</v>
          </cell>
          <cell r="D2471">
            <v>0</v>
          </cell>
          <cell r="J2471">
            <v>0</v>
          </cell>
          <cell r="L2471">
            <v>0</v>
          </cell>
          <cell r="M2471">
            <v>0</v>
          </cell>
          <cell r="N2471" t="str">
            <v/>
          </cell>
        </row>
        <row r="2472">
          <cell r="A2472" t="str">
            <v>Поступление товаров и услуг 00000059958 от 26.12.2025 23:59:59</v>
          </cell>
          <cell r="D2472">
            <v>0</v>
          </cell>
          <cell r="J2472">
            <v>0</v>
          </cell>
          <cell r="L2472">
            <v>0</v>
          </cell>
          <cell r="M2472">
            <v>0</v>
          </cell>
          <cell r="N2472" t="str">
            <v/>
          </cell>
        </row>
        <row r="2473">
          <cell r="A2473" t="str">
            <v>Поступление товаров и услуг 00000059951 от 26.12.2025 23:59:59</v>
          </cell>
          <cell r="D2473">
            <v>0</v>
          </cell>
          <cell r="J2473">
            <v>0</v>
          </cell>
          <cell r="L2473">
            <v>0</v>
          </cell>
          <cell r="M2473">
            <v>0</v>
          </cell>
          <cell r="N2473" t="str">
            <v/>
          </cell>
        </row>
        <row r="2474">
          <cell r="A2474" t="str">
            <v>Перемещение товаров 00000048329 от 12.05.2026 11:43:10</v>
          </cell>
          <cell r="D2474">
            <v>0</v>
          </cell>
          <cell r="J2474">
            <v>0</v>
          </cell>
          <cell r="L2474">
            <v>0</v>
          </cell>
          <cell r="M2474">
            <v>0</v>
          </cell>
          <cell r="N2474" t="str">
            <v/>
          </cell>
        </row>
        <row r="2475">
          <cell r="A2475" t="str">
            <v>Поступление товаров и услуг 00000016994 от 18.04.2026 23:59:59</v>
          </cell>
          <cell r="D2475">
            <v>0</v>
          </cell>
          <cell r="J2475">
            <v>0</v>
          </cell>
          <cell r="L2475">
            <v>0</v>
          </cell>
          <cell r="M2475">
            <v>0</v>
          </cell>
          <cell r="N2475" t="str">
            <v/>
          </cell>
        </row>
        <row r="2476">
          <cell r="A2476" t="str">
            <v>Поступление товаров и услуг 00000020267 от 15.05.2026 23:59:59</v>
          </cell>
          <cell r="D2476">
            <v>0</v>
          </cell>
          <cell r="J2476">
            <v>0</v>
          </cell>
          <cell r="L2476">
            <v>0</v>
          </cell>
          <cell r="M2476">
            <v>0</v>
          </cell>
          <cell r="N2476" t="str">
            <v/>
          </cell>
        </row>
        <row r="2477">
          <cell r="A2477" t="str">
            <v>КРУГ В1-IV-НД 140 ГОСТ 2590-2006/18ХГР 2ГП-У32-ОАО "ОЭМК" ТУ 14-1-5561-2008</v>
          </cell>
          <cell r="B2477" t="str">
            <v>КРУГ 140 ст 18ХГР</v>
          </cell>
          <cell r="C2477" t="str">
            <v>т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0.4</v>
          </cell>
          <cell r="J2477">
            <v>0.4</v>
          </cell>
          <cell r="K2477">
            <v>74004.166666666672</v>
          </cell>
          <cell r="L2477">
            <v>35522.000000000007</v>
          </cell>
          <cell r="M2477">
            <v>13.8</v>
          </cell>
          <cell r="N2477" t="str">
            <v>НХ</v>
          </cell>
        </row>
        <row r="2478">
          <cell r="A2478" t="str">
            <v>Поступление товаров и услуг 00000020922 от 23.05.2026 23:59:59</v>
          </cell>
          <cell r="D2478">
            <v>0</v>
          </cell>
          <cell r="J2478">
            <v>0</v>
          </cell>
          <cell r="L2478">
            <v>0</v>
          </cell>
          <cell r="M2478">
            <v>0</v>
          </cell>
          <cell r="N2478" t="str">
            <v/>
          </cell>
        </row>
        <row r="2479">
          <cell r="A2479" t="str">
            <v>Поступление товаров и услуг 00000020920 от 20.05.2026 23:59:59</v>
          </cell>
          <cell r="D2479">
            <v>0</v>
          </cell>
          <cell r="J2479">
            <v>0</v>
          </cell>
          <cell r="L2479">
            <v>0</v>
          </cell>
          <cell r="M2479">
            <v>0</v>
          </cell>
          <cell r="N2479" t="str">
            <v/>
          </cell>
        </row>
        <row r="2480">
          <cell r="A2480" t="str">
            <v>Поступление товаров и услуг 00000020859 от 20.05.2026 23:59:59</v>
          </cell>
          <cell r="D2480">
            <v>0</v>
          </cell>
          <cell r="J2480">
            <v>0</v>
          </cell>
          <cell r="L2480">
            <v>0</v>
          </cell>
          <cell r="M2480">
            <v>0</v>
          </cell>
          <cell r="N2480" t="str">
            <v/>
          </cell>
        </row>
        <row r="2481">
          <cell r="A2481" t="str">
            <v>Поступление товаров и услуг 00000020920 от 20.05.2026 23:59:59</v>
          </cell>
          <cell r="D2481">
            <v>0</v>
          </cell>
          <cell r="J2481">
            <v>0</v>
          </cell>
          <cell r="L2481">
            <v>0</v>
          </cell>
          <cell r="M2481">
            <v>0</v>
          </cell>
          <cell r="N2481" t="str">
            <v/>
          </cell>
        </row>
        <row r="2482">
          <cell r="A2482" t="str">
            <v>КРУГ В1-IV-НД 140 ГОСТ 2590-2006/20 2ГП-М1-ТВ1-УЗ2 ГОСТ 1050-2013</v>
          </cell>
          <cell r="B2482" t="str">
            <v>КРУГ 140 ст 20</v>
          </cell>
          <cell r="C2482" t="str">
            <v>т</v>
          </cell>
          <cell r="D2482">
            <v>451.524</v>
          </cell>
          <cell r="E2482">
            <v>46.686999999999998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498.21100000000001</v>
          </cell>
          <cell r="K2482">
            <v>43332.013257461716</v>
          </cell>
          <cell r="L2482">
            <v>2427650.0435413378</v>
          </cell>
          <cell r="M2482">
            <v>586</v>
          </cell>
          <cell r="N2482" t="str">
            <v>ГОЗ</v>
          </cell>
        </row>
        <row r="2483">
          <cell r="A2483" t="str">
            <v>Поступление товаров и услуг 00000019513 от 06.05.2026 23:59:59</v>
          </cell>
          <cell r="D2483">
            <v>0</v>
          </cell>
          <cell r="J2483">
            <v>0</v>
          </cell>
          <cell r="L2483">
            <v>0</v>
          </cell>
          <cell r="M2483">
            <v>0</v>
          </cell>
          <cell r="N2483" t="str">
            <v/>
          </cell>
        </row>
        <row r="2484">
          <cell r="A2484" t="str">
            <v>Комплектация номенклатуры 00000003668 от 30.04.2026 23:59:58</v>
          </cell>
          <cell r="D2484">
            <v>0</v>
          </cell>
          <cell r="J2484">
            <v>0</v>
          </cell>
          <cell r="L2484">
            <v>0</v>
          </cell>
          <cell r="M2484">
            <v>0</v>
          </cell>
          <cell r="N2484" t="str">
            <v/>
          </cell>
        </row>
        <row r="2485">
          <cell r="A2485" t="str">
            <v>Комплектация номенклатуры 00000003667 от 30.04.2026 23:59:58</v>
          </cell>
          <cell r="D2485">
            <v>0</v>
          </cell>
          <cell r="J2485">
            <v>0</v>
          </cell>
          <cell r="L2485">
            <v>0</v>
          </cell>
          <cell r="M2485">
            <v>0</v>
          </cell>
          <cell r="N2485" t="str">
            <v/>
          </cell>
        </row>
        <row r="2486">
          <cell r="A2486" t="str">
            <v>Комплектация номенклатуры 00000003666 от 30.04.2026 23:59:58</v>
          </cell>
          <cell r="D2486">
            <v>0</v>
          </cell>
          <cell r="J2486">
            <v>0</v>
          </cell>
          <cell r="L2486">
            <v>0</v>
          </cell>
          <cell r="M2486">
            <v>0</v>
          </cell>
          <cell r="N2486" t="str">
            <v/>
          </cell>
        </row>
        <row r="2487">
          <cell r="A2487" t="str">
            <v>Комплектация номенклатуры 00000003665 от 30.04.2026 23:59:58</v>
          </cell>
          <cell r="D2487">
            <v>0</v>
          </cell>
          <cell r="J2487">
            <v>0</v>
          </cell>
          <cell r="L2487">
            <v>0</v>
          </cell>
          <cell r="M2487">
            <v>0</v>
          </cell>
          <cell r="N2487" t="str">
            <v/>
          </cell>
        </row>
        <row r="2488">
          <cell r="A2488" t="str">
            <v>Комплектация номенклатуры 00000003664 от 30.04.2026 23:59:58</v>
          </cell>
          <cell r="D2488">
            <v>0</v>
          </cell>
          <cell r="J2488">
            <v>0</v>
          </cell>
          <cell r="L2488">
            <v>0</v>
          </cell>
          <cell r="M2488">
            <v>0</v>
          </cell>
          <cell r="N2488" t="str">
            <v/>
          </cell>
        </row>
        <row r="2489">
          <cell r="A2489" t="str">
            <v>Комплектация номенклатуры 00000003663 от 30.04.2026 23:59:58</v>
          </cell>
          <cell r="D2489">
            <v>0</v>
          </cell>
          <cell r="J2489">
            <v>0</v>
          </cell>
          <cell r="L2489">
            <v>0</v>
          </cell>
          <cell r="M2489">
            <v>0</v>
          </cell>
          <cell r="N2489" t="str">
            <v/>
          </cell>
        </row>
        <row r="2490">
          <cell r="A2490" t="str">
            <v>Комплектация номенклатуры 00000003662 от 30.04.2026 23:59:58</v>
          </cell>
          <cell r="D2490">
            <v>0</v>
          </cell>
          <cell r="J2490">
            <v>0</v>
          </cell>
          <cell r="L2490">
            <v>0</v>
          </cell>
          <cell r="M2490">
            <v>0</v>
          </cell>
          <cell r="N2490" t="str">
            <v/>
          </cell>
        </row>
        <row r="2491">
          <cell r="A2491" t="str">
            <v>Поступление товаров и услуг 00000018089 от 29.04.2026 23:59:59</v>
          </cell>
          <cell r="D2491">
            <v>0</v>
          </cell>
          <cell r="J2491">
            <v>0</v>
          </cell>
          <cell r="L2491">
            <v>0</v>
          </cell>
          <cell r="M2491">
            <v>0</v>
          </cell>
          <cell r="N2491" t="str">
            <v/>
          </cell>
        </row>
        <row r="2492">
          <cell r="A2492" t="str">
            <v>Поступление товаров и услуг 00000017572 от 27.04.2026 23:59:59</v>
          </cell>
          <cell r="D2492">
            <v>0</v>
          </cell>
          <cell r="J2492">
            <v>0</v>
          </cell>
          <cell r="L2492">
            <v>0</v>
          </cell>
          <cell r="M2492">
            <v>0</v>
          </cell>
          <cell r="N2492" t="str">
            <v/>
          </cell>
        </row>
        <row r="2493">
          <cell r="A2493" t="str">
            <v>Поступление товаров и услуг 00000016965 от 23.04.2026 23:59:59</v>
          </cell>
          <cell r="D2493">
            <v>0</v>
          </cell>
          <cell r="J2493">
            <v>0</v>
          </cell>
          <cell r="L2493">
            <v>0</v>
          </cell>
          <cell r="M2493">
            <v>0</v>
          </cell>
          <cell r="N2493" t="str">
            <v/>
          </cell>
        </row>
        <row r="2494">
          <cell r="A2494" t="str">
            <v>Поступление товаров и услуг 00000016430 от 19.04.2026 23:59:59</v>
          </cell>
          <cell r="D2494">
            <v>0</v>
          </cell>
          <cell r="J2494">
            <v>0</v>
          </cell>
          <cell r="L2494">
            <v>0</v>
          </cell>
          <cell r="M2494">
            <v>0</v>
          </cell>
          <cell r="N2494" t="str">
            <v/>
          </cell>
        </row>
        <row r="2495">
          <cell r="A2495" t="str">
            <v>Поступление товаров и услуг 00000016400 от 19.04.2026 23:59:59</v>
          </cell>
          <cell r="D2495">
            <v>0</v>
          </cell>
          <cell r="J2495">
            <v>0</v>
          </cell>
          <cell r="L2495">
            <v>0</v>
          </cell>
          <cell r="M2495">
            <v>0</v>
          </cell>
          <cell r="N2495" t="str">
            <v/>
          </cell>
        </row>
        <row r="2496">
          <cell r="A2496" t="str">
            <v>Поступление товаров и услуг 00000016282 от 19.04.2026 23:59:59</v>
          </cell>
          <cell r="D2496">
            <v>0</v>
          </cell>
          <cell r="J2496">
            <v>0</v>
          </cell>
          <cell r="L2496">
            <v>0</v>
          </cell>
          <cell r="M2496">
            <v>0</v>
          </cell>
          <cell r="N2496" t="str">
            <v/>
          </cell>
        </row>
        <row r="2497">
          <cell r="A2497" t="str">
            <v>Поступление товаров и услуг 00000015661 от 16.04.2026 16:14:09</v>
          </cell>
          <cell r="D2497">
            <v>0</v>
          </cell>
          <cell r="J2497">
            <v>0</v>
          </cell>
          <cell r="L2497">
            <v>0</v>
          </cell>
          <cell r="M2497">
            <v>0</v>
          </cell>
          <cell r="N2497" t="str">
            <v/>
          </cell>
        </row>
        <row r="2498">
          <cell r="A2498" t="str">
            <v>Поступление товаров и услуг 00000015546 от 09.04.2026 23:59:59</v>
          </cell>
          <cell r="D2498">
            <v>0</v>
          </cell>
          <cell r="J2498">
            <v>0</v>
          </cell>
          <cell r="L2498">
            <v>0</v>
          </cell>
          <cell r="M2498">
            <v>0</v>
          </cell>
          <cell r="N2498" t="str">
            <v/>
          </cell>
        </row>
        <row r="2499">
          <cell r="A2499" t="str">
            <v>Поступление товаров и услуг 00000014092 от 01.04.2026 23:59:59</v>
          </cell>
          <cell r="D2499">
            <v>0</v>
          </cell>
          <cell r="J2499">
            <v>0</v>
          </cell>
          <cell r="L2499">
            <v>0</v>
          </cell>
          <cell r="M2499">
            <v>0</v>
          </cell>
          <cell r="N2499" t="str">
            <v/>
          </cell>
        </row>
        <row r="2500">
          <cell r="A2500" t="str">
            <v>Комплектация номенклатуры 00000002379 от 31.03.2026 23:59:58</v>
          </cell>
          <cell r="D2500">
            <v>0</v>
          </cell>
          <cell r="J2500">
            <v>0</v>
          </cell>
          <cell r="L2500">
            <v>0</v>
          </cell>
          <cell r="M2500">
            <v>0</v>
          </cell>
          <cell r="N2500" t="str">
            <v/>
          </cell>
        </row>
        <row r="2501">
          <cell r="A2501" t="str">
            <v>Комплектация номенклатуры 00000002378 от 31.03.2026 23:59:58</v>
          </cell>
          <cell r="D2501">
            <v>0</v>
          </cell>
          <cell r="J2501">
            <v>0</v>
          </cell>
          <cell r="L2501">
            <v>0</v>
          </cell>
          <cell r="M2501">
            <v>0</v>
          </cell>
          <cell r="N2501" t="str">
            <v/>
          </cell>
        </row>
        <row r="2502">
          <cell r="A2502" t="str">
            <v>Комплектация номенклатуры 00000002377 от 31.03.2026 23:59:58</v>
          </cell>
          <cell r="D2502">
            <v>0</v>
          </cell>
          <cell r="J2502">
            <v>0</v>
          </cell>
          <cell r="L2502">
            <v>0</v>
          </cell>
          <cell r="M2502">
            <v>0</v>
          </cell>
          <cell r="N2502" t="str">
            <v/>
          </cell>
        </row>
        <row r="2503">
          <cell r="A2503" t="str">
            <v>Комплектация номенклатуры 00000002376 от 31.03.2026 23:59:58</v>
          </cell>
          <cell r="D2503">
            <v>0</v>
          </cell>
          <cell r="J2503">
            <v>0</v>
          </cell>
          <cell r="L2503">
            <v>0</v>
          </cell>
          <cell r="M2503">
            <v>0</v>
          </cell>
          <cell r="N2503" t="str">
            <v/>
          </cell>
        </row>
        <row r="2504">
          <cell r="A2504" t="str">
            <v>Комплектация номенклатуры 00000002375 от 31.03.2026 23:59:58</v>
          </cell>
          <cell r="D2504">
            <v>0</v>
          </cell>
          <cell r="J2504">
            <v>0</v>
          </cell>
          <cell r="L2504">
            <v>0</v>
          </cell>
          <cell r="M2504">
            <v>0</v>
          </cell>
          <cell r="N2504" t="str">
            <v/>
          </cell>
        </row>
        <row r="2505">
          <cell r="A2505" t="str">
            <v>Комплектация номенклатуры 00000002374 от 31.03.2026 23:59:58</v>
          </cell>
          <cell r="D2505">
            <v>0</v>
          </cell>
          <cell r="J2505">
            <v>0</v>
          </cell>
          <cell r="L2505">
            <v>0</v>
          </cell>
          <cell r="M2505">
            <v>0</v>
          </cell>
          <cell r="N2505" t="str">
            <v/>
          </cell>
        </row>
        <row r="2506">
          <cell r="A2506" t="str">
            <v>Поступление товаров и услуг 00000014138 от 31.03.2026 17:59:59</v>
          </cell>
          <cell r="D2506">
            <v>0</v>
          </cell>
          <cell r="J2506">
            <v>0</v>
          </cell>
          <cell r="L2506">
            <v>0</v>
          </cell>
          <cell r="M2506">
            <v>0</v>
          </cell>
          <cell r="N2506" t="str">
            <v/>
          </cell>
        </row>
        <row r="2507">
          <cell r="A2507" t="str">
            <v>Поступление товаров и услуг 00000014144 от 31.03.2026 16:59:59</v>
          </cell>
          <cell r="D2507">
            <v>0</v>
          </cell>
          <cell r="J2507">
            <v>0</v>
          </cell>
          <cell r="L2507">
            <v>0</v>
          </cell>
          <cell r="M2507">
            <v>0</v>
          </cell>
          <cell r="N2507" t="str">
            <v/>
          </cell>
        </row>
        <row r="2508">
          <cell r="A2508" t="str">
            <v>Поступление товаров и услуг 00000014096 от 31.03.2026 16:59:59</v>
          </cell>
          <cell r="D2508">
            <v>0</v>
          </cell>
          <cell r="J2508">
            <v>0</v>
          </cell>
          <cell r="L2508">
            <v>0</v>
          </cell>
          <cell r="M2508">
            <v>0</v>
          </cell>
          <cell r="N2508" t="str">
            <v/>
          </cell>
        </row>
        <row r="2509">
          <cell r="A2509" t="str">
            <v>Поступление товаров и услуг 00000012715 от 30.03.2026 23:59:59</v>
          </cell>
          <cell r="D2509">
            <v>0</v>
          </cell>
          <cell r="J2509">
            <v>0</v>
          </cell>
          <cell r="L2509">
            <v>0</v>
          </cell>
          <cell r="M2509">
            <v>0</v>
          </cell>
          <cell r="N2509" t="str">
            <v/>
          </cell>
        </row>
        <row r="2510">
          <cell r="A2510" t="str">
            <v>Поступление товаров и услуг 00000012713 от 29.03.2026 23:59:59</v>
          </cell>
          <cell r="D2510">
            <v>0</v>
          </cell>
          <cell r="J2510">
            <v>0</v>
          </cell>
          <cell r="L2510">
            <v>0</v>
          </cell>
          <cell r="M2510">
            <v>0</v>
          </cell>
          <cell r="N2510" t="str">
            <v/>
          </cell>
        </row>
        <row r="2511">
          <cell r="A2511" t="str">
            <v>Поступление товаров и услуг 00000012697 от 29.03.2026 23:59:59</v>
          </cell>
          <cell r="D2511">
            <v>0</v>
          </cell>
          <cell r="J2511">
            <v>0</v>
          </cell>
          <cell r="L2511">
            <v>0</v>
          </cell>
          <cell r="M2511">
            <v>0</v>
          </cell>
          <cell r="N2511" t="str">
            <v/>
          </cell>
        </row>
        <row r="2512">
          <cell r="A2512" t="str">
            <v>Поступление товаров и услуг 00000012678 от 26.03.2026 23:59:59</v>
          </cell>
          <cell r="D2512">
            <v>0</v>
          </cell>
          <cell r="J2512">
            <v>0</v>
          </cell>
          <cell r="L2512">
            <v>0</v>
          </cell>
          <cell r="M2512">
            <v>0</v>
          </cell>
          <cell r="N2512" t="str">
            <v/>
          </cell>
        </row>
        <row r="2513">
          <cell r="A2513" t="str">
            <v>Поступление товаров и услуг 00000012632 от 22.03.2026 23:59:59</v>
          </cell>
          <cell r="D2513">
            <v>0</v>
          </cell>
          <cell r="J2513">
            <v>0</v>
          </cell>
          <cell r="L2513">
            <v>0</v>
          </cell>
          <cell r="M2513">
            <v>0</v>
          </cell>
          <cell r="N2513" t="str">
            <v/>
          </cell>
        </row>
        <row r="2514">
          <cell r="A2514" t="str">
            <v>Поступление товаров и услуг 00000012557 от 20.03.2026 23:59:59</v>
          </cell>
          <cell r="D2514">
            <v>0</v>
          </cell>
          <cell r="J2514">
            <v>0</v>
          </cell>
          <cell r="L2514">
            <v>0</v>
          </cell>
          <cell r="M2514">
            <v>0</v>
          </cell>
          <cell r="N2514" t="str">
            <v/>
          </cell>
        </row>
        <row r="2515">
          <cell r="A2515" t="str">
            <v>Комплектация номенклатуры 00000001749 от 28.02.2026 23:59:58</v>
          </cell>
          <cell r="D2515">
            <v>0</v>
          </cell>
          <cell r="J2515">
            <v>0</v>
          </cell>
          <cell r="L2515">
            <v>0</v>
          </cell>
          <cell r="M2515">
            <v>0</v>
          </cell>
          <cell r="N2515" t="str">
            <v/>
          </cell>
        </row>
        <row r="2516">
          <cell r="A2516" t="str">
            <v>Комплектация номенклатуры 00000001748 от 28.02.2026 23:59:58</v>
          </cell>
          <cell r="D2516">
            <v>0</v>
          </cell>
          <cell r="J2516">
            <v>0</v>
          </cell>
          <cell r="L2516">
            <v>0</v>
          </cell>
          <cell r="M2516">
            <v>0</v>
          </cell>
          <cell r="N2516" t="str">
            <v/>
          </cell>
        </row>
        <row r="2517">
          <cell r="A2517" t="str">
            <v>Поступление товаров и услуг 00000008120 от 20.02.2026 23:59:59</v>
          </cell>
          <cell r="D2517">
            <v>0</v>
          </cell>
          <cell r="J2517">
            <v>0</v>
          </cell>
          <cell r="L2517">
            <v>0</v>
          </cell>
          <cell r="M2517">
            <v>0</v>
          </cell>
          <cell r="N2517" t="str">
            <v/>
          </cell>
        </row>
        <row r="2518">
          <cell r="A2518" t="str">
            <v>Поступление товаров и услуг 00000007446 от 17.02.2026 23:59:59</v>
          </cell>
          <cell r="D2518">
            <v>0</v>
          </cell>
          <cell r="J2518">
            <v>0</v>
          </cell>
          <cell r="L2518">
            <v>0</v>
          </cell>
          <cell r="M2518">
            <v>0</v>
          </cell>
          <cell r="N2518" t="str">
            <v/>
          </cell>
        </row>
        <row r="2519">
          <cell r="A2519" t="str">
            <v>Перемещение товаров 00000011251 от 03.02.2026 14:19:43</v>
          </cell>
          <cell r="D2519">
            <v>0</v>
          </cell>
          <cell r="J2519">
            <v>0</v>
          </cell>
          <cell r="L2519">
            <v>0</v>
          </cell>
          <cell r="M2519">
            <v>0</v>
          </cell>
          <cell r="N2519" t="str">
            <v/>
          </cell>
        </row>
        <row r="2520">
          <cell r="A2520" t="str">
            <v>Поступление товаров и услуг 00000005792 от 02.02.2026 23:59:59</v>
          </cell>
          <cell r="D2520">
            <v>0</v>
          </cell>
          <cell r="J2520">
            <v>0</v>
          </cell>
          <cell r="L2520">
            <v>0</v>
          </cell>
          <cell r="M2520">
            <v>0</v>
          </cell>
          <cell r="N2520" t="str">
            <v/>
          </cell>
        </row>
        <row r="2521">
          <cell r="A2521" t="str">
            <v>Поступление товаров и услуг 00000003955 от 31.01.2026 23:59:59</v>
          </cell>
          <cell r="D2521">
            <v>0</v>
          </cell>
          <cell r="J2521">
            <v>0</v>
          </cell>
          <cell r="L2521">
            <v>0</v>
          </cell>
          <cell r="M2521">
            <v>0</v>
          </cell>
          <cell r="N2521" t="str">
            <v/>
          </cell>
        </row>
        <row r="2522">
          <cell r="A2522" t="str">
            <v>Поступление товаров и услуг 00000003913 от 31.01.2026 23:59:59</v>
          </cell>
          <cell r="D2522">
            <v>0</v>
          </cell>
          <cell r="J2522">
            <v>0</v>
          </cell>
          <cell r="L2522">
            <v>0</v>
          </cell>
          <cell r="M2522">
            <v>0</v>
          </cell>
          <cell r="N2522" t="str">
            <v/>
          </cell>
        </row>
        <row r="2523">
          <cell r="A2523" t="str">
            <v>Комплектация номенклатуры 00000001242 от 31.01.2026 23:59:58</v>
          </cell>
          <cell r="D2523">
            <v>0</v>
          </cell>
          <cell r="J2523">
            <v>0</v>
          </cell>
          <cell r="L2523">
            <v>0</v>
          </cell>
          <cell r="M2523">
            <v>0</v>
          </cell>
          <cell r="N2523" t="str">
            <v/>
          </cell>
        </row>
        <row r="2524">
          <cell r="A2524" t="str">
            <v>Комплектация номенклатуры 00000001241 от 31.01.2026 23:59:58</v>
          </cell>
          <cell r="D2524">
            <v>0</v>
          </cell>
          <cell r="J2524">
            <v>0</v>
          </cell>
          <cell r="L2524">
            <v>0</v>
          </cell>
          <cell r="M2524">
            <v>0</v>
          </cell>
          <cell r="N2524" t="str">
            <v/>
          </cell>
        </row>
        <row r="2525">
          <cell r="A2525" t="str">
            <v>Комплектация номенклатуры 00000001240 от 31.01.2026 23:59:58</v>
          </cell>
          <cell r="D2525">
            <v>0</v>
          </cell>
          <cell r="J2525">
            <v>0</v>
          </cell>
          <cell r="L2525">
            <v>0</v>
          </cell>
          <cell r="M2525">
            <v>0</v>
          </cell>
          <cell r="N2525" t="str">
            <v/>
          </cell>
        </row>
        <row r="2526">
          <cell r="A2526" t="str">
            <v>Комплектация номенклатуры 00000001239 от 31.01.2026 23:59:58</v>
          </cell>
          <cell r="D2526">
            <v>0</v>
          </cell>
          <cell r="J2526">
            <v>0</v>
          </cell>
          <cell r="L2526">
            <v>0</v>
          </cell>
          <cell r="M2526">
            <v>0</v>
          </cell>
          <cell r="N2526" t="str">
            <v/>
          </cell>
        </row>
        <row r="2527">
          <cell r="A2527" t="str">
            <v>Комплектация номенклатуры 00000001238 от 31.01.2026 23:59:58</v>
          </cell>
          <cell r="D2527">
            <v>0</v>
          </cell>
          <cell r="J2527">
            <v>0</v>
          </cell>
          <cell r="L2527">
            <v>0</v>
          </cell>
          <cell r="M2527">
            <v>0</v>
          </cell>
          <cell r="N2527" t="str">
            <v/>
          </cell>
        </row>
        <row r="2528">
          <cell r="A2528" t="str">
            <v>Комплектация номенклатуры 00000001237 от 31.01.2026 23:59:58</v>
          </cell>
          <cell r="D2528">
            <v>0</v>
          </cell>
          <cell r="J2528">
            <v>0</v>
          </cell>
          <cell r="L2528">
            <v>0</v>
          </cell>
          <cell r="M2528">
            <v>0</v>
          </cell>
          <cell r="N2528" t="str">
            <v/>
          </cell>
        </row>
        <row r="2529">
          <cell r="A2529" t="str">
            <v>Комплектация номенклатуры 00000001236 от 31.01.2026 23:59:58</v>
          </cell>
          <cell r="D2529">
            <v>0</v>
          </cell>
          <cell r="J2529">
            <v>0</v>
          </cell>
          <cell r="L2529">
            <v>0</v>
          </cell>
          <cell r="M2529">
            <v>0</v>
          </cell>
          <cell r="N2529" t="str">
            <v/>
          </cell>
        </row>
        <row r="2530">
          <cell r="A2530" t="str">
            <v>Комплектация номенклатуры 00000001235 от 31.01.2026 23:59:58</v>
          </cell>
          <cell r="D2530">
            <v>0</v>
          </cell>
          <cell r="J2530">
            <v>0</v>
          </cell>
          <cell r="L2530">
            <v>0</v>
          </cell>
          <cell r="M2530">
            <v>0</v>
          </cell>
          <cell r="N2530" t="str">
            <v/>
          </cell>
        </row>
        <row r="2531">
          <cell r="A2531" t="str">
            <v>Комплектация номенклатуры 00000001234 от 31.01.2026 23:59:58</v>
          </cell>
          <cell r="D2531">
            <v>0</v>
          </cell>
          <cell r="J2531">
            <v>0</v>
          </cell>
          <cell r="L2531">
            <v>0</v>
          </cell>
          <cell r="M2531">
            <v>0</v>
          </cell>
          <cell r="N2531" t="str">
            <v/>
          </cell>
        </row>
        <row r="2532">
          <cell r="A2532" t="str">
            <v>Комплектация номенклатуры 00000001233 от 31.01.2026 23:59:58</v>
          </cell>
          <cell r="D2532">
            <v>0</v>
          </cell>
          <cell r="J2532">
            <v>0</v>
          </cell>
          <cell r="L2532">
            <v>0</v>
          </cell>
          <cell r="M2532">
            <v>0</v>
          </cell>
          <cell r="N2532" t="str">
            <v/>
          </cell>
        </row>
        <row r="2533">
          <cell r="A2533" t="str">
            <v>Комплектация номенклатуры 00000001232 от 31.01.2026 23:59:58</v>
          </cell>
          <cell r="D2533">
            <v>0</v>
          </cell>
          <cell r="J2533">
            <v>0</v>
          </cell>
          <cell r="L2533">
            <v>0</v>
          </cell>
          <cell r="M2533">
            <v>0</v>
          </cell>
          <cell r="N2533" t="str">
            <v/>
          </cell>
        </row>
        <row r="2534">
          <cell r="A2534" t="str">
            <v>Комплектация номенклатуры 00000001231 от 31.01.2026 23:59:58</v>
          </cell>
          <cell r="D2534">
            <v>0</v>
          </cell>
          <cell r="J2534">
            <v>0</v>
          </cell>
          <cell r="L2534">
            <v>0</v>
          </cell>
          <cell r="M2534">
            <v>0</v>
          </cell>
          <cell r="N2534" t="str">
            <v/>
          </cell>
        </row>
        <row r="2535">
          <cell r="A2535" t="str">
            <v>Комплектация номенклатуры 00000001230 от 31.01.2026 23:59:58</v>
          </cell>
          <cell r="D2535">
            <v>0</v>
          </cell>
          <cell r="J2535">
            <v>0</v>
          </cell>
          <cell r="L2535">
            <v>0</v>
          </cell>
          <cell r="M2535">
            <v>0</v>
          </cell>
          <cell r="N2535" t="str">
            <v/>
          </cell>
        </row>
        <row r="2536">
          <cell r="A2536" t="str">
            <v>Поступление товаров и услуг 00000003905 от 30.01.2026 23:59:59</v>
          </cell>
          <cell r="D2536">
            <v>0</v>
          </cell>
          <cell r="J2536">
            <v>0</v>
          </cell>
          <cell r="L2536">
            <v>0</v>
          </cell>
          <cell r="M2536">
            <v>0</v>
          </cell>
          <cell r="N2536" t="str">
            <v/>
          </cell>
        </row>
        <row r="2537">
          <cell r="A2537" t="str">
            <v>Поступление товаров и услуг 00000003727 от 28.01.2026 23:59:59</v>
          </cell>
          <cell r="D2537">
            <v>0</v>
          </cell>
          <cell r="J2537">
            <v>0</v>
          </cell>
          <cell r="L2537">
            <v>0</v>
          </cell>
          <cell r="M2537">
            <v>0</v>
          </cell>
          <cell r="N2537" t="str">
            <v/>
          </cell>
        </row>
        <row r="2538">
          <cell r="A2538" t="str">
            <v>Поступление товаров и услуг 00000003718 от 28.01.2026 23:59:59</v>
          </cell>
          <cell r="D2538">
            <v>0</v>
          </cell>
          <cell r="J2538">
            <v>0</v>
          </cell>
          <cell r="L2538">
            <v>0</v>
          </cell>
          <cell r="M2538">
            <v>0</v>
          </cell>
          <cell r="N2538" t="str">
            <v/>
          </cell>
        </row>
        <row r="2539">
          <cell r="A2539" t="str">
            <v>Поступление товаров и услуг 00000003677 от 27.01.2026 23:59:59</v>
          </cell>
          <cell r="D2539">
            <v>0</v>
          </cell>
          <cell r="J2539">
            <v>0</v>
          </cell>
          <cell r="L2539">
            <v>0</v>
          </cell>
          <cell r="M2539">
            <v>0</v>
          </cell>
          <cell r="N2539" t="str">
            <v/>
          </cell>
        </row>
        <row r="2540">
          <cell r="A2540" t="str">
            <v>Поступление товаров и услуг 00000003676 от 27.01.2026 23:59:59</v>
          </cell>
          <cell r="D2540">
            <v>0</v>
          </cell>
          <cell r="J2540">
            <v>0</v>
          </cell>
          <cell r="L2540">
            <v>0</v>
          </cell>
          <cell r="M2540">
            <v>0</v>
          </cell>
          <cell r="N2540" t="str">
            <v/>
          </cell>
        </row>
        <row r="2541">
          <cell r="A2541" t="str">
            <v>Поступление товаров и услуг 00000003034 от 20.01.2026 23:59:59</v>
          </cell>
          <cell r="D2541">
            <v>0</v>
          </cell>
          <cell r="J2541">
            <v>0</v>
          </cell>
          <cell r="L2541">
            <v>0</v>
          </cell>
          <cell r="M2541">
            <v>0</v>
          </cell>
          <cell r="N2541" t="str">
            <v/>
          </cell>
        </row>
        <row r="2542">
          <cell r="A2542" t="str">
            <v>Поступление товаров и услуг 00000002922 от 18.01.2026 23:59:59</v>
          </cell>
          <cell r="D2542">
            <v>0</v>
          </cell>
          <cell r="J2542">
            <v>0</v>
          </cell>
          <cell r="L2542">
            <v>0</v>
          </cell>
          <cell r="M2542">
            <v>0</v>
          </cell>
          <cell r="N2542" t="str">
            <v/>
          </cell>
        </row>
        <row r="2543">
          <cell r="A2543" t="str">
            <v>Поступление товаров и услуг 00000002921 от 18.01.2026 23:59:59</v>
          </cell>
          <cell r="D2543">
            <v>0</v>
          </cell>
          <cell r="J2543">
            <v>0</v>
          </cell>
          <cell r="L2543">
            <v>0</v>
          </cell>
          <cell r="M2543">
            <v>0</v>
          </cell>
          <cell r="N2543" t="str">
            <v/>
          </cell>
        </row>
        <row r="2544">
          <cell r="A2544" t="str">
            <v>Поступление товаров и услуг 00000002877 от 16.01.2026 23:59:59</v>
          </cell>
          <cell r="D2544">
            <v>0</v>
          </cell>
          <cell r="J2544">
            <v>0</v>
          </cell>
          <cell r="L2544">
            <v>0</v>
          </cell>
          <cell r="M2544">
            <v>0</v>
          </cell>
          <cell r="N2544" t="str">
            <v/>
          </cell>
        </row>
        <row r="2545">
          <cell r="A2545" t="str">
            <v>Поступление товаров и услуг 00000002872 от 16.01.2026 23:59:59</v>
          </cell>
          <cell r="D2545">
            <v>0</v>
          </cell>
          <cell r="J2545">
            <v>0</v>
          </cell>
          <cell r="L2545">
            <v>0</v>
          </cell>
          <cell r="M2545">
            <v>0</v>
          </cell>
          <cell r="N2545" t="str">
            <v/>
          </cell>
        </row>
        <row r="2546">
          <cell r="A2546" t="str">
            <v>Комплектация номенклатуры 00000003491 от 30.04.2026 23:59:58</v>
          </cell>
          <cell r="D2546">
            <v>0</v>
          </cell>
          <cell r="J2546">
            <v>0</v>
          </cell>
          <cell r="L2546">
            <v>0</v>
          </cell>
          <cell r="M2546">
            <v>0</v>
          </cell>
          <cell r="N2546" t="str">
            <v/>
          </cell>
        </row>
        <row r="2547">
          <cell r="A2547" t="str">
            <v>Поступление товаров и услуг 00000017397 от 26.04.2026 23:59:59</v>
          </cell>
          <cell r="D2547">
            <v>0</v>
          </cell>
          <cell r="J2547">
            <v>0</v>
          </cell>
          <cell r="L2547">
            <v>0</v>
          </cell>
          <cell r="M2547">
            <v>0</v>
          </cell>
          <cell r="N2547" t="str">
            <v/>
          </cell>
        </row>
        <row r="2548">
          <cell r="A2548" t="str">
            <v>Комплектация номенклатуры 00000002250 от 31.03.2026 23:59:58</v>
          </cell>
          <cell r="D2548">
            <v>0</v>
          </cell>
          <cell r="J2548">
            <v>0</v>
          </cell>
          <cell r="L2548">
            <v>0</v>
          </cell>
          <cell r="M2548">
            <v>0</v>
          </cell>
          <cell r="N2548" t="str">
            <v/>
          </cell>
        </row>
        <row r="2549">
          <cell r="A2549" t="str">
            <v>Поступление товаров и услуг 00000012702 от 29.03.2026 23:59:59</v>
          </cell>
          <cell r="D2549">
            <v>0</v>
          </cell>
          <cell r="J2549">
            <v>0</v>
          </cell>
          <cell r="L2549">
            <v>0</v>
          </cell>
          <cell r="M2549">
            <v>0</v>
          </cell>
          <cell r="N2549" t="str">
            <v/>
          </cell>
        </row>
        <row r="2550">
          <cell r="A2550" t="str">
            <v>КРУГ В1-IV-НД 140 ГОСТ 2590-2006/30ХГТ 2ГП-УЗ2 ГОСТ 4543-2016</v>
          </cell>
          <cell r="B2550" t="str">
            <v>КРУГ 140 ст 30ХГТ</v>
          </cell>
          <cell r="C2550" t="str">
            <v>т</v>
          </cell>
          <cell r="D2550">
            <v>0</v>
          </cell>
          <cell r="E2550">
            <v>0</v>
          </cell>
          <cell r="F2550">
            <v>0</v>
          </cell>
          <cell r="G2550">
            <v>2.0499999999999998</v>
          </cell>
          <cell r="H2550">
            <v>0</v>
          </cell>
          <cell r="I2550">
            <v>0</v>
          </cell>
          <cell r="J2550">
            <v>2.0499999999999998</v>
          </cell>
          <cell r="K2550">
            <v>66000</v>
          </cell>
          <cell r="L2550">
            <v>162360</v>
          </cell>
          <cell r="M2550">
            <v>0</v>
          </cell>
          <cell r="N2550" t="str">
            <v>НХ</v>
          </cell>
        </row>
        <row r="2551">
          <cell r="A2551" t="str">
            <v>Поступление товаров и услуг 00000018802 от 14.04.2025 23:59:59</v>
          </cell>
          <cell r="D2551">
            <v>0</v>
          </cell>
          <cell r="J2551">
            <v>0</v>
          </cell>
          <cell r="L2551">
            <v>0</v>
          </cell>
          <cell r="M2551">
            <v>0</v>
          </cell>
          <cell r="N2551" t="str">
            <v/>
          </cell>
        </row>
        <row r="2552">
          <cell r="A2552" t="str">
            <v>КРУГ В1-IV-НД 140 ГОСТ 2590-2006/30ХМА 2ГП-УЗ2 ГОСТ 4543-2016</v>
          </cell>
          <cell r="B2552" t="str">
            <v>КРУГ 140 ст 30ХМА</v>
          </cell>
          <cell r="C2552" t="str">
            <v>т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9.81</v>
          </cell>
          <cell r="I2552">
            <v>0</v>
          </cell>
          <cell r="J2552">
            <v>9.81</v>
          </cell>
          <cell r="K2552">
            <v>59495.062861026163</v>
          </cell>
          <cell r="L2552">
            <v>700375.88</v>
          </cell>
          <cell r="M2552">
            <v>0</v>
          </cell>
          <cell r="N2552" t="str">
            <v>НХ</v>
          </cell>
        </row>
        <row r="2553">
          <cell r="A2553" t="str">
            <v>Перемещение товаров 00000094432 от 19.11.2024 13:21:56</v>
          </cell>
          <cell r="D2553">
            <v>0</v>
          </cell>
          <cell r="J2553">
            <v>0</v>
          </cell>
          <cell r="L2553">
            <v>0</v>
          </cell>
          <cell r="M2553">
            <v>0</v>
          </cell>
          <cell r="N2553" t="str">
            <v/>
          </cell>
        </row>
        <row r="2554">
          <cell r="A2554" t="str">
            <v>Перемещение товаров 00000077408 от 25.09.2024 14:32:56</v>
          </cell>
          <cell r="D2554">
            <v>0</v>
          </cell>
          <cell r="J2554">
            <v>0</v>
          </cell>
          <cell r="L2554">
            <v>0</v>
          </cell>
          <cell r="M2554">
            <v>0</v>
          </cell>
          <cell r="N2554" t="str">
            <v/>
          </cell>
        </row>
        <row r="2555">
          <cell r="A2555" t="str">
            <v>Комплектация номенклатуры 00000008393 от 31.07.2024 23:59:58</v>
          </cell>
          <cell r="D2555">
            <v>0</v>
          </cell>
          <cell r="J2555">
            <v>0</v>
          </cell>
          <cell r="L2555">
            <v>0</v>
          </cell>
          <cell r="M2555">
            <v>0</v>
          </cell>
          <cell r="N2555" t="str">
            <v/>
          </cell>
        </row>
        <row r="2556">
          <cell r="A2556" t="str">
            <v>Поступление товаров и услуг 00000050389 от 28.07.2024 23:59:59</v>
          </cell>
          <cell r="D2556">
            <v>0</v>
          </cell>
          <cell r="J2556">
            <v>0</v>
          </cell>
          <cell r="L2556">
            <v>0</v>
          </cell>
          <cell r="M2556">
            <v>0</v>
          </cell>
          <cell r="N2556" t="str">
            <v/>
          </cell>
        </row>
        <row r="2557">
          <cell r="A2557" t="str">
            <v>КРУГ В1-IV-НД 140 ГОСТ 2590-2006/35ХГСА 2ГП-УЗ2 ГОСТ 4543-2016</v>
          </cell>
          <cell r="B2557" t="str">
            <v>КРУГ 140 ст 35ХГСА</v>
          </cell>
          <cell r="C2557" t="str">
            <v>т</v>
          </cell>
          <cell r="D2557">
            <v>0</v>
          </cell>
          <cell r="E2557">
            <v>56.505000000000003</v>
          </cell>
          <cell r="F2557">
            <v>37.435000000000002</v>
          </cell>
          <cell r="G2557">
            <v>0</v>
          </cell>
          <cell r="H2557">
            <v>0</v>
          </cell>
          <cell r="I2557">
            <v>0</v>
          </cell>
          <cell r="J2557">
            <v>93.94</v>
          </cell>
          <cell r="K2557">
            <v>42325.478851749351</v>
          </cell>
          <cell r="L2557">
            <v>4771266.58</v>
          </cell>
          <cell r="M2557">
            <v>0</v>
          </cell>
          <cell r="N2557" t="str">
            <v>ГОЗ</v>
          </cell>
        </row>
        <row r="2558">
          <cell r="A2558" t="str">
            <v>Комплектация номенклатуры 00000001529 от 28.02.2026 23:59:58</v>
          </cell>
          <cell r="D2558">
            <v>0</v>
          </cell>
          <cell r="J2558">
            <v>0</v>
          </cell>
          <cell r="L2558">
            <v>0</v>
          </cell>
          <cell r="M2558">
            <v>0</v>
          </cell>
          <cell r="N2558" t="str">
            <v/>
          </cell>
        </row>
        <row r="2559">
          <cell r="A2559" t="str">
            <v>Комплектация номенклатуры 00000001528 от 28.02.2026 23:59:58</v>
          </cell>
          <cell r="D2559">
            <v>0</v>
          </cell>
          <cell r="J2559">
            <v>0</v>
          </cell>
          <cell r="L2559">
            <v>0</v>
          </cell>
          <cell r="M2559">
            <v>0</v>
          </cell>
          <cell r="N2559" t="str">
            <v/>
          </cell>
        </row>
        <row r="2560">
          <cell r="A2560" t="str">
            <v>Поступление товаров и услуг 00000007627 от 17.02.2026 23:59:59</v>
          </cell>
          <cell r="D2560">
            <v>0</v>
          </cell>
          <cell r="J2560">
            <v>0</v>
          </cell>
          <cell r="L2560">
            <v>0</v>
          </cell>
          <cell r="M2560">
            <v>0</v>
          </cell>
          <cell r="N2560" t="str">
            <v/>
          </cell>
        </row>
        <row r="2561">
          <cell r="A2561" t="str">
            <v>Поступление товаров и услуг 00000007448 от 17.02.2026 23:59:59</v>
          </cell>
          <cell r="D2561">
            <v>0</v>
          </cell>
          <cell r="J2561">
            <v>0</v>
          </cell>
          <cell r="L2561">
            <v>0</v>
          </cell>
          <cell r="M2561">
            <v>0</v>
          </cell>
          <cell r="N2561" t="str">
            <v/>
          </cell>
        </row>
        <row r="2562">
          <cell r="A2562" t="str">
            <v>Поступление товаров и услуг 00000007876 от 14.02.2026 23:59:59</v>
          </cell>
          <cell r="D2562">
            <v>0</v>
          </cell>
          <cell r="J2562">
            <v>0</v>
          </cell>
          <cell r="L2562">
            <v>0</v>
          </cell>
          <cell r="M2562">
            <v>0</v>
          </cell>
          <cell r="N2562" t="str">
            <v/>
          </cell>
        </row>
        <row r="2563">
          <cell r="A2563" t="str">
            <v>Комплектация номенклатуры 00000000939 от 31.01.2026 23:59:58</v>
          </cell>
          <cell r="D2563">
            <v>0</v>
          </cell>
          <cell r="J2563">
            <v>0</v>
          </cell>
          <cell r="L2563">
            <v>0</v>
          </cell>
          <cell r="M2563">
            <v>0</v>
          </cell>
          <cell r="N2563" t="str">
            <v/>
          </cell>
        </row>
        <row r="2564">
          <cell r="A2564" t="str">
            <v>Поступление товаров и услуг 00000003720 от 28.01.2026 23:59:59</v>
          </cell>
          <cell r="D2564">
            <v>0</v>
          </cell>
          <cell r="J2564">
            <v>0</v>
          </cell>
          <cell r="L2564">
            <v>0</v>
          </cell>
          <cell r="M2564">
            <v>0</v>
          </cell>
          <cell r="N2564" t="str">
            <v/>
          </cell>
        </row>
        <row r="2565">
          <cell r="A2565" t="str">
            <v>Комплектация номенклатуры 00000010063 от 31.12.2025 23:59:58</v>
          </cell>
          <cell r="D2565">
            <v>0</v>
          </cell>
          <cell r="J2565">
            <v>0</v>
          </cell>
          <cell r="L2565">
            <v>0</v>
          </cell>
          <cell r="M2565">
            <v>0</v>
          </cell>
          <cell r="N2565" t="str">
            <v/>
          </cell>
        </row>
        <row r="2566">
          <cell r="A2566" t="str">
            <v>Комплектация номенклатуры 00000010062 от 31.12.2025 23:59:58</v>
          </cell>
          <cell r="D2566">
            <v>0</v>
          </cell>
          <cell r="J2566">
            <v>0</v>
          </cell>
          <cell r="L2566">
            <v>0</v>
          </cell>
          <cell r="M2566">
            <v>0</v>
          </cell>
          <cell r="N2566" t="str">
            <v/>
          </cell>
        </row>
        <row r="2567">
          <cell r="A2567" t="str">
            <v>Поступление товаров и услуг 00000056459 от 07.12.2025 23:59:59</v>
          </cell>
          <cell r="D2567">
            <v>0</v>
          </cell>
          <cell r="J2567">
            <v>0</v>
          </cell>
          <cell r="L2567">
            <v>0</v>
          </cell>
          <cell r="M2567">
            <v>0</v>
          </cell>
          <cell r="N2567" t="str">
            <v/>
          </cell>
        </row>
        <row r="2568">
          <cell r="A2568" t="str">
            <v>Комплектация номенклатуры 00000008554 от 31.10.2025 23:59:58</v>
          </cell>
          <cell r="D2568">
            <v>0</v>
          </cell>
          <cell r="J2568">
            <v>0</v>
          </cell>
          <cell r="L2568">
            <v>0</v>
          </cell>
          <cell r="M2568">
            <v>0</v>
          </cell>
          <cell r="N2568" t="str">
            <v/>
          </cell>
        </row>
        <row r="2569">
          <cell r="A2569" t="str">
            <v>Комплектация номенклатуры 00000008553 от 31.10.2025 23:59:58</v>
          </cell>
          <cell r="D2569">
            <v>0</v>
          </cell>
          <cell r="J2569">
            <v>0</v>
          </cell>
          <cell r="L2569">
            <v>0</v>
          </cell>
          <cell r="M2569">
            <v>0</v>
          </cell>
          <cell r="N2569" t="str">
            <v/>
          </cell>
        </row>
        <row r="2570">
          <cell r="A2570" t="str">
            <v>Комплектация номенклатуры 00000008552 от 31.10.2025 23:59:58</v>
          </cell>
          <cell r="D2570">
            <v>0</v>
          </cell>
          <cell r="J2570">
            <v>0</v>
          </cell>
          <cell r="L2570">
            <v>0</v>
          </cell>
          <cell r="M2570">
            <v>0</v>
          </cell>
          <cell r="N2570" t="str">
            <v/>
          </cell>
        </row>
        <row r="2571">
          <cell r="A2571" t="str">
            <v>Комплектация номенклатуры 00000008551 от 31.10.2025 23:59:58</v>
          </cell>
          <cell r="D2571">
            <v>0</v>
          </cell>
          <cell r="J2571">
            <v>0</v>
          </cell>
          <cell r="L2571">
            <v>0</v>
          </cell>
          <cell r="M2571">
            <v>0</v>
          </cell>
          <cell r="N2571" t="str">
            <v/>
          </cell>
        </row>
        <row r="2572">
          <cell r="A2572" t="str">
            <v>Поступление товаров и услуг 00000049929 от 25.10.2025 23:59:59</v>
          </cell>
          <cell r="D2572">
            <v>0</v>
          </cell>
          <cell r="J2572">
            <v>0</v>
          </cell>
          <cell r="L2572">
            <v>0</v>
          </cell>
          <cell r="M2572">
            <v>0</v>
          </cell>
          <cell r="N2572" t="str">
            <v/>
          </cell>
        </row>
        <row r="2573">
          <cell r="A2573" t="str">
            <v>Поступление товаров и услуг 00000050358 от 22.10.2025 23:59:59</v>
          </cell>
          <cell r="D2573">
            <v>0</v>
          </cell>
          <cell r="J2573">
            <v>0</v>
          </cell>
          <cell r="L2573">
            <v>0</v>
          </cell>
          <cell r="M2573">
            <v>0</v>
          </cell>
          <cell r="N2573" t="str">
            <v/>
          </cell>
        </row>
        <row r="2574">
          <cell r="A2574" t="str">
            <v>Поступление товаров и услуг 00000049580 от 21.10.2025 23:59:59</v>
          </cell>
          <cell r="D2574">
            <v>0</v>
          </cell>
          <cell r="J2574">
            <v>0</v>
          </cell>
          <cell r="L2574">
            <v>0</v>
          </cell>
          <cell r="M2574">
            <v>0</v>
          </cell>
          <cell r="N2574" t="str">
            <v/>
          </cell>
        </row>
        <row r="2575">
          <cell r="A2575" t="str">
            <v>Перемещение товаров 00000084860 от 11.09.2025 15:34:29</v>
          </cell>
          <cell r="D2575">
            <v>0</v>
          </cell>
          <cell r="J2575">
            <v>0</v>
          </cell>
          <cell r="L2575">
            <v>0</v>
          </cell>
          <cell r="M2575">
            <v>0</v>
          </cell>
          <cell r="N2575" t="str">
            <v/>
          </cell>
        </row>
        <row r="2576">
          <cell r="A2576" t="str">
            <v>Поступление товаров и услуг 00000016520 от 11.04.2026 23:59:59</v>
          </cell>
          <cell r="D2576">
            <v>0</v>
          </cell>
          <cell r="J2576">
            <v>0</v>
          </cell>
          <cell r="L2576">
            <v>0</v>
          </cell>
          <cell r="M2576">
            <v>0</v>
          </cell>
          <cell r="N2576" t="str">
            <v/>
          </cell>
        </row>
        <row r="2577">
          <cell r="A2577" t="str">
            <v>Поступление товаров и услуг 00000014880 от 06.04.2026 23:59:59</v>
          </cell>
          <cell r="D2577">
            <v>0</v>
          </cell>
          <cell r="J2577">
            <v>0</v>
          </cell>
          <cell r="L2577">
            <v>0</v>
          </cell>
          <cell r="M2577">
            <v>0</v>
          </cell>
          <cell r="N2577" t="str">
            <v/>
          </cell>
        </row>
        <row r="2578">
          <cell r="A2578" t="str">
            <v>Комплектация номенклатуры 00000002228 от 31.03.2026 23:59:58</v>
          </cell>
          <cell r="D2578">
            <v>0</v>
          </cell>
          <cell r="J2578">
            <v>0</v>
          </cell>
          <cell r="L2578">
            <v>0</v>
          </cell>
          <cell r="M2578">
            <v>0</v>
          </cell>
          <cell r="N2578" t="str">
            <v/>
          </cell>
        </row>
        <row r="2579">
          <cell r="A2579" t="str">
            <v>Поступление товаров и услуг 00000012600 от 21.03.2026 23:59:59</v>
          </cell>
          <cell r="D2579">
            <v>0</v>
          </cell>
          <cell r="J2579">
            <v>0</v>
          </cell>
          <cell r="L2579">
            <v>0</v>
          </cell>
          <cell r="M2579">
            <v>0</v>
          </cell>
          <cell r="N2579" t="str">
            <v/>
          </cell>
        </row>
        <row r="2580">
          <cell r="A2580" t="str">
            <v>Поступление товаров и услуг 00000012434 от 17.03.2026 23:59:59</v>
          </cell>
          <cell r="D2580">
            <v>0</v>
          </cell>
          <cell r="J2580">
            <v>0</v>
          </cell>
          <cell r="L2580">
            <v>0</v>
          </cell>
          <cell r="M2580">
            <v>0</v>
          </cell>
          <cell r="N2580" t="str">
            <v/>
          </cell>
        </row>
        <row r="2581">
          <cell r="A2581" t="str">
            <v>Поступление товаров и услуг 00000018413 от 28.04.2026 23:59:59</v>
          </cell>
          <cell r="D2581">
            <v>0</v>
          </cell>
          <cell r="J2581">
            <v>0</v>
          </cell>
          <cell r="L2581">
            <v>0</v>
          </cell>
          <cell r="M2581">
            <v>0</v>
          </cell>
          <cell r="N2581" t="str">
            <v/>
          </cell>
        </row>
        <row r="2582">
          <cell r="A2582" t="str">
            <v>КРУГ В1-IV-НД 140 ГОСТ 2590-2006/4Х4ВМФС (ДИ22) а-2ГП ГОСТ 5950-2000</v>
          </cell>
          <cell r="B2582" t="str">
            <v>КРУГ 140 ст 4Х4ВМФС (ДИ22)</v>
          </cell>
          <cell r="C2582" t="str">
            <v>т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3.8650000000000002</v>
          </cell>
          <cell r="J2582">
            <v>3.8650000000000002</v>
          </cell>
          <cell r="K2582">
            <v>283333.33333333337</v>
          </cell>
          <cell r="L2582">
            <v>1314100.0000000002</v>
          </cell>
          <cell r="M2582">
            <v>0</v>
          </cell>
          <cell r="N2582" t="str">
            <v>НХ</v>
          </cell>
        </row>
        <row r="2583">
          <cell r="A2583" t="str">
            <v>Поступление товаров и услуг 00000019377 от 06.05.2026 23:59:59</v>
          </cell>
          <cell r="D2583">
            <v>0</v>
          </cell>
          <cell r="J2583">
            <v>0</v>
          </cell>
          <cell r="L2583">
            <v>0</v>
          </cell>
          <cell r="M2583">
            <v>0</v>
          </cell>
          <cell r="N2583" t="str">
            <v/>
          </cell>
        </row>
        <row r="2584">
          <cell r="A2584" t="str">
            <v>Поступление товаров и услуг 00000019300 от 06.05.2026 23:59:59</v>
          </cell>
          <cell r="D2584">
            <v>0</v>
          </cell>
          <cell r="J2584">
            <v>0</v>
          </cell>
          <cell r="L2584">
            <v>0</v>
          </cell>
          <cell r="M2584">
            <v>0</v>
          </cell>
          <cell r="N2584" t="str">
            <v/>
          </cell>
        </row>
        <row r="2585">
          <cell r="A2585" t="str">
            <v>Поступление товаров и услуг 00000018799 от 02.05.2026 23:59:59</v>
          </cell>
          <cell r="D2585">
            <v>0</v>
          </cell>
          <cell r="J2585">
            <v>0</v>
          </cell>
          <cell r="L2585">
            <v>0</v>
          </cell>
          <cell r="M2585">
            <v>0</v>
          </cell>
          <cell r="N2585" t="str">
            <v/>
          </cell>
        </row>
        <row r="2586">
          <cell r="A2586" t="str">
            <v>Поступление товаров и услуг 00000017863 от 25.04.2026 23:59:59</v>
          </cell>
          <cell r="D2586">
            <v>0</v>
          </cell>
          <cell r="J2586">
            <v>0</v>
          </cell>
          <cell r="L2586">
            <v>0</v>
          </cell>
          <cell r="M2586">
            <v>0</v>
          </cell>
          <cell r="N2586" t="str">
            <v/>
          </cell>
        </row>
        <row r="2587">
          <cell r="A2587" t="str">
            <v>Поступление товаров и услуг 00000017825 от 25.04.2026 23:59:59</v>
          </cell>
          <cell r="D2587">
            <v>0</v>
          </cell>
          <cell r="J2587">
            <v>0</v>
          </cell>
          <cell r="L2587">
            <v>0</v>
          </cell>
          <cell r="M2587">
            <v>0</v>
          </cell>
          <cell r="N2587" t="str">
            <v/>
          </cell>
        </row>
        <row r="2588">
          <cell r="A2588" t="str">
            <v>КРУГ В1-IV-НД 15 ГОСТ 2590-2006/12Х18Н10Т 2ГП-УЗ ГОСТ 5949-2018</v>
          </cell>
          <cell r="B2588" t="str">
            <v>КРУГ 15 ст 12Х18Н10Т</v>
          </cell>
          <cell r="C2588" t="str">
            <v>т</v>
          </cell>
          <cell r="D2588">
            <v>0</v>
          </cell>
          <cell r="E2588">
            <v>0</v>
          </cell>
          <cell r="F2588">
            <v>4.9489999999999998</v>
          </cell>
          <cell r="G2588">
            <v>0</v>
          </cell>
          <cell r="H2588">
            <v>0</v>
          </cell>
          <cell r="I2588">
            <v>0</v>
          </cell>
          <cell r="J2588">
            <v>4.9489999999999998</v>
          </cell>
          <cell r="K2588">
            <v>233333.33333333334</v>
          </cell>
          <cell r="L2588">
            <v>1385720</v>
          </cell>
          <cell r="M2588">
            <v>2.67</v>
          </cell>
          <cell r="N2588" t="str">
            <v>ГОЗ</v>
          </cell>
        </row>
        <row r="2589">
          <cell r="A2589" t="str">
            <v>Поступление товаров и услуг 00000031977 от 30.06.2025 12:00:00</v>
          </cell>
          <cell r="D2589">
            <v>0</v>
          </cell>
          <cell r="J2589">
            <v>0</v>
          </cell>
          <cell r="L2589">
            <v>0</v>
          </cell>
          <cell r="M2589">
            <v>0</v>
          </cell>
          <cell r="N2589" t="str">
            <v/>
          </cell>
        </row>
        <row r="2590">
          <cell r="A2590" t="str">
            <v>Поступление товаров и услуг 00000029833 от 20.06.2025 23:59:59</v>
          </cell>
          <cell r="D2590">
            <v>0</v>
          </cell>
          <cell r="J2590">
            <v>0</v>
          </cell>
          <cell r="L2590">
            <v>0</v>
          </cell>
          <cell r="M2590">
            <v>0</v>
          </cell>
          <cell r="N2590" t="str">
            <v/>
          </cell>
        </row>
        <row r="2591">
          <cell r="A2591" t="str">
            <v>КРУГ В1-IV-НД 150 ГОСТ 2590-2006/07Х3ГНМЮА 2ГП-Без заусенца ТУ 3-1078-78</v>
          </cell>
          <cell r="B2591" t="str">
            <v>КРУГ 150 ст 07Х3ГНМЮА</v>
          </cell>
          <cell r="C2591" t="str">
            <v>т</v>
          </cell>
          <cell r="D2591">
            <v>0</v>
          </cell>
          <cell r="E2591">
            <v>0.33800000000000002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0.33800000000000002</v>
          </cell>
          <cell r="K2591">
            <v>86305.004930966461</v>
          </cell>
          <cell r="L2591">
            <v>35005.31</v>
          </cell>
          <cell r="M2591">
            <v>0</v>
          </cell>
          <cell r="N2591" t="str">
            <v>НХ</v>
          </cell>
        </row>
        <row r="2592">
          <cell r="A2592" t="str">
            <v>Поступление товаров и услуг 00000061137 от 16.12.2025 13:00:00</v>
          </cell>
          <cell r="D2592">
            <v>0</v>
          </cell>
          <cell r="J2592">
            <v>0</v>
          </cell>
          <cell r="L2592">
            <v>0</v>
          </cell>
          <cell r="M2592">
            <v>0</v>
          </cell>
          <cell r="N2592" t="str">
            <v/>
          </cell>
        </row>
        <row r="2593">
          <cell r="A2593" t="str">
            <v>Поступление товаров и услуг 00000020676 от 16.05.2026 23:59:59</v>
          </cell>
          <cell r="D2593">
            <v>0</v>
          </cell>
          <cell r="J2593">
            <v>0</v>
          </cell>
          <cell r="L2593">
            <v>0</v>
          </cell>
          <cell r="M2593">
            <v>0</v>
          </cell>
          <cell r="N2593" t="str">
            <v/>
          </cell>
        </row>
        <row r="2594">
          <cell r="A2594" t="str">
            <v>Поступление товаров и услуг 00000020663 от 16.05.2026 23:59:59</v>
          </cell>
          <cell r="D2594">
            <v>0</v>
          </cell>
          <cell r="J2594">
            <v>0</v>
          </cell>
          <cell r="L2594">
            <v>0</v>
          </cell>
          <cell r="M2594">
            <v>0</v>
          </cell>
          <cell r="N2594" t="str">
            <v/>
          </cell>
        </row>
        <row r="2595">
          <cell r="A2595" t="str">
            <v>Поступление товаров и услуг 00000019627 от 05.05.2026 23:59:59</v>
          </cell>
          <cell r="D2595">
            <v>0</v>
          </cell>
          <cell r="J2595">
            <v>0</v>
          </cell>
          <cell r="L2595">
            <v>0</v>
          </cell>
          <cell r="M2595">
            <v>0</v>
          </cell>
          <cell r="N2595" t="str">
            <v/>
          </cell>
        </row>
        <row r="2596">
          <cell r="A2596" t="str">
            <v>Поступление товаров и услуг 00000019590 от 04.05.2026 23:59:59</v>
          </cell>
          <cell r="D2596">
            <v>0</v>
          </cell>
          <cell r="J2596">
            <v>0</v>
          </cell>
          <cell r="L2596">
            <v>0</v>
          </cell>
          <cell r="M2596">
            <v>0</v>
          </cell>
          <cell r="N2596" t="str">
            <v/>
          </cell>
        </row>
        <row r="2597">
          <cell r="A2597" t="str">
            <v>Комплектация номенклатуры 00000003578 от 30.04.2026 23:59:58</v>
          </cell>
          <cell r="D2597">
            <v>0</v>
          </cell>
          <cell r="J2597">
            <v>0</v>
          </cell>
          <cell r="L2597">
            <v>0</v>
          </cell>
          <cell r="M2597">
            <v>0</v>
          </cell>
          <cell r="N2597" t="str">
            <v/>
          </cell>
        </row>
        <row r="2598">
          <cell r="A2598" t="str">
            <v>Комплектация номенклатуры 00000003577 от 30.04.2026 23:59:58</v>
          </cell>
          <cell r="D2598">
            <v>0</v>
          </cell>
          <cell r="J2598">
            <v>0</v>
          </cell>
          <cell r="L2598">
            <v>0</v>
          </cell>
          <cell r="M2598">
            <v>0</v>
          </cell>
          <cell r="N2598" t="str">
            <v/>
          </cell>
        </row>
        <row r="2599">
          <cell r="A2599" t="str">
            <v>Поступление товаров и услуг 00000016964 от 23.04.2026 23:59:59</v>
          </cell>
          <cell r="D2599">
            <v>0</v>
          </cell>
          <cell r="J2599">
            <v>0</v>
          </cell>
          <cell r="L2599">
            <v>0</v>
          </cell>
          <cell r="M2599">
            <v>0</v>
          </cell>
          <cell r="N2599" t="str">
            <v/>
          </cell>
        </row>
        <row r="2600">
          <cell r="A2600" t="str">
            <v>Поступление товаров и услуг 00000017191 от 19.04.2026 23:59:59</v>
          </cell>
          <cell r="D2600">
            <v>0</v>
          </cell>
          <cell r="J2600">
            <v>0</v>
          </cell>
          <cell r="L2600">
            <v>0</v>
          </cell>
          <cell r="M2600">
            <v>0</v>
          </cell>
          <cell r="N2600" t="str">
            <v/>
          </cell>
        </row>
        <row r="2601">
          <cell r="A2601" t="str">
            <v>Поступление товаров и услуг 00000016265 от 15.04.2026 23:59:59</v>
          </cell>
          <cell r="D2601">
            <v>0</v>
          </cell>
          <cell r="J2601">
            <v>0</v>
          </cell>
          <cell r="L2601">
            <v>0</v>
          </cell>
          <cell r="M2601">
            <v>0</v>
          </cell>
          <cell r="N2601" t="str">
            <v/>
          </cell>
        </row>
        <row r="2602">
          <cell r="A2602" t="str">
            <v>Поступление товаров и услуг 00000014957 от 13.04.2026 23:59:59</v>
          </cell>
          <cell r="D2602">
            <v>0</v>
          </cell>
          <cell r="J2602">
            <v>0</v>
          </cell>
          <cell r="L2602">
            <v>0</v>
          </cell>
          <cell r="M2602">
            <v>0</v>
          </cell>
          <cell r="N2602" t="str">
            <v/>
          </cell>
        </row>
        <row r="2603">
          <cell r="A2603" t="str">
            <v>Поступление товаров и услуг 00000015088 от 12.04.2026 23:59:59</v>
          </cell>
          <cell r="D2603">
            <v>0</v>
          </cell>
          <cell r="J2603">
            <v>0</v>
          </cell>
          <cell r="L2603">
            <v>0</v>
          </cell>
          <cell r="M2603">
            <v>0</v>
          </cell>
          <cell r="N2603" t="str">
            <v/>
          </cell>
        </row>
        <row r="2604">
          <cell r="A2604" t="str">
            <v>Поступление товаров и услуг 00000016520 от 11.04.2026 23:59:59</v>
          </cell>
          <cell r="D2604">
            <v>0</v>
          </cell>
          <cell r="J2604">
            <v>0</v>
          </cell>
          <cell r="L2604">
            <v>0</v>
          </cell>
          <cell r="M2604">
            <v>0</v>
          </cell>
          <cell r="N2604" t="str">
            <v/>
          </cell>
        </row>
        <row r="2605">
          <cell r="A2605" t="str">
            <v>Поступление товаров и услуг 00000016578 от 10.04.2026 23:59:59</v>
          </cell>
          <cell r="D2605">
            <v>0</v>
          </cell>
          <cell r="J2605">
            <v>0</v>
          </cell>
          <cell r="L2605">
            <v>0</v>
          </cell>
          <cell r="M2605">
            <v>0</v>
          </cell>
          <cell r="N2605" t="str">
            <v/>
          </cell>
        </row>
        <row r="2606">
          <cell r="A2606" t="str">
            <v>Поступление товаров и услуг 00000014793 от 31.03.2026 17:59:59</v>
          </cell>
          <cell r="D2606">
            <v>0</v>
          </cell>
          <cell r="J2606">
            <v>0</v>
          </cell>
          <cell r="L2606">
            <v>0</v>
          </cell>
          <cell r="M2606">
            <v>0</v>
          </cell>
          <cell r="N2606" t="str">
            <v/>
          </cell>
        </row>
        <row r="2607">
          <cell r="A2607" t="str">
            <v>Поступление товаров и услуг 00000014677 от 31.03.2026 17:59:59</v>
          </cell>
          <cell r="D2607">
            <v>0</v>
          </cell>
          <cell r="J2607">
            <v>0</v>
          </cell>
          <cell r="L2607">
            <v>0</v>
          </cell>
          <cell r="M2607">
            <v>0</v>
          </cell>
          <cell r="N2607" t="str">
            <v/>
          </cell>
        </row>
        <row r="2608">
          <cell r="A2608" t="str">
            <v>КРУГ В1-IV-НД 150 ГОСТ 2590-2006/0ХН1М 2ГП-Без заусенца ТУ 14-1-4058-2006</v>
          </cell>
          <cell r="B2608" t="str">
            <v>КРУГ 150 ст 0ХН1М</v>
          </cell>
          <cell r="C2608" t="str">
            <v>т</v>
          </cell>
          <cell r="D2608">
            <v>0</v>
          </cell>
          <cell r="E2608">
            <v>0</v>
          </cell>
          <cell r="F2608">
            <v>0.37</v>
          </cell>
          <cell r="G2608">
            <v>0</v>
          </cell>
          <cell r="H2608">
            <v>0</v>
          </cell>
          <cell r="I2608">
            <v>4.51</v>
          </cell>
          <cell r="J2608">
            <v>4.88</v>
          </cell>
          <cell r="K2608">
            <v>97563.411885245907</v>
          </cell>
          <cell r="L2608">
            <v>571331.34</v>
          </cell>
          <cell r="M2608">
            <v>0</v>
          </cell>
          <cell r="N2608" t="str">
            <v>НХ</v>
          </cell>
        </row>
        <row r="2609">
          <cell r="A2609" t="str">
            <v>Комплектация номенклатуры 00000004643 от 13.06.2025 10:41:54</v>
          </cell>
          <cell r="D2609">
            <v>0</v>
          </cell>
          <cell r="J2609">
            <v>0</v>
          </cell>
          <cell r="L2609">
            <v>0</v>
          </cell>
          <cell r="M2609">
            <v>0</v>
          </cell>
          <cell r="N2609" t="str">
            <v/>
          </cell>
        </row>
        <row r="2610">
          <cell r="A2610" t="str">
            <v>КРУГ В1-IV-НД 150 ГОСТ 2590-2006/12Х2Н4А 2ГП-УЗ2 ГОСТ 4543-2016</v>
          </cell>
          <cell r="B2610" t="str">
            <v>КРУГ 150 ст 12Х2Н4А</v>
          </cell>
          <cell r="C2610" t="str">
            <v>т</v>
          </cell>
          <cell r="D2610">
            <v>0</v>
          </cell>
          <cell r="E2610">
            <v>0</v>
          </cell>
          <cell r="F2610">
            <v>0.99</v>
          </cell>
          <cell r="G2610">
            <v>0</v>
          </cell>
          <cell r="H2610">
            <v>0</v>
          </cell>
          <cell r="I2610">
            <v>0</v>
          </cell>
          <cell r="J2610">
            <v>0.99</v>
          </cell>
          <cell r="K2610">
            <v>134063.59427609429</v>
          </cell>
          <cell r="L2610">
            <v>159267.55000000002</v>
          </cell>
          <cell r="M2610">
            <v>0</v>
          </cell>
          <cell r="N2610" t="str">
            <v>НХ</v>
          </cell>
        </row>
        <row r="2611">
          <cell r="A2611" t="str">
            <v>Комплектация номенклатуры 00000005192 от 30.06.2025 23:59:58</v>
          </cell>
          <cell r="D2611">
            <v>0</v>
          </cell>
          <cell r="J2611">
            <v>0</v>
          </cell>
          <cell r="L2611">
            <v>0</v>
          </cell>
          <cell r="M2611">
            <v>0</v>
          </cell>
          <cell r="N2611" t="str">
            <v/>
          </cell>
        </row>
        <row r="2612">
          <cell r="A2612" t="str">
            <v>Поступление товаров и услуг 00000030012 от 23.06.2025 23:59:59</v>
          </cell>
          <cell r="D2612">
            <v>0</v>
          </cell>
          <cell r="J2612">
            <v>0</v>
          </cell>
          <cell r="L2612">
            <v>0</v>
          </cell>
          <cell r="M2612">
            <v>0</v>
          </cell>
          <cell r="N2612" t="str">
            <v/>
          </cell>
        </row>
        <row r="2613">
          <cell r="A2613" t="str">
            <v>КРУГ В1-IV-НД 150 ГОСТ 2590-2006/12ХН3А 2ГП-УЗ2 ГОСТ 4543-2016</v>
          </cell>
          <cell r="B2613" t="str">
            <v>КРУГ 150 ст 12ХН3А</v>
          </cell>
          <cell r="C2613" t="str">
            <v>т</v>
          </cell>
          <cell r="D2613">
            <v>0</v>
          </cell>
          <cell r="E2613">
            <v>0</v>
          </cell>
          <cell r="F2613">
            <v>25.565000000000001</v>
          </cell>
          <cell r="G2613">
            <v>0</v>
          </cell>
          <cell r="H2613">
            <v>0</v>
          </cell>
          <cell r="I2613">
            <v>0</v>
          </cell>
          <cell r="J2613">
            <v>25.565000000000001</v>
          </cell>
          <cell r="K2613">
            <v>97815.196231827358</v>
          </cell>
          <cell r="L2613">
            <v>3000774.59</v>
          </cell>
          <cell r="M2613">
            <v>0</v>
          </cell>
          <cell r="N2613" t="str">
            <v>НХ</v>
          </cell>
        </row>
        <row r="2614">
          <cell r="A2614" t="str">
            <v>Комплектация номенклатуры 00000008557 от 31.10.2025 23:59:58</v>
          </cell>
          <cell r="D2614">
            <v>0</v>
          </cell>
          <cell r="J2614">
            <v>0</v>
          </cell>
          <cell r="L2614">
            <v>0</v>
          </cell>
          <cell r="M2614">
            <v>0</v>
          </cell>
          <cell r="N2614" t="str">
            <v/>
          </cell>
        </row>
        <row r="2615">
          <cell r="A2615" t="str">
            <v>Комплектация номенклатуры 00000008556 от 31.10.2025 23:59:58</v>
          </cell>
          <cell r="D2615">
            <v>0</v>
          </cell>
          <cell r="J2615">
            <v>0</v>
          </cell>
          <cell r="L2615">
            <v>0</v>
          </cell>
          <cell r="M2615">
            <v>0</v>
          </cell>
          <cell r="N2615" t="str">
            <v/>
          </cell>
        </row>
        <row r="2616">
          <cell r="A2616" t="str">
            <v>Поступление товаров и услуг 00000051211 от 23.10.2025 16:00:00</v>
          </cell>
          <cell r="D2616">
            <v>0</v>
          </cell>
          <cell r="J2616">
            <v>0</v>
          </cell>
          <cell r="L2616">
            <v>0</v>
          </cell>
          <cell r="M2616">
            <v>0</v>
          </cell>
          <cell r="N2616" t="str">
            <v/>
          </cell>
        </row>
        <row r="2617">
          <cell r="A2617" t="str">
            <v>КРУГ В1-IV-НД 150 ГОСТ 2590-2006/15Х5М а-Без заусенца ГОСТ 20072-74</v>
          </cell>
          <cell r="B2617" t="str">
            <v>КРУГ 150 ст 15Х5М</v>
          </cell>
          <cell r="C2617" t="str">
            <v>т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2.2349999999999999</v>
          </cell>
          <cell r="J2617">
            <v>2.2349999999999999</v>
          </cell>
          <cell r="K2617">
            <v>100455.01118568235</v>
          </cell>
          <cell r="L2617">
            <v>269420.34000000003</v>
          </cell>
          <cell r="M2617">
            <v>0</v>
          </cell>
          <cell r="N2617" t="str">
            <v>НХ</v>
          </cell>
        </row>
        <row r="2618">
          <cell r="A2618" t="str">
            <v>КРУГ В1-IV-НД 150 ГОСТ 2590-2006/18Х2Н4МА 2ГП-КМС1-УЗ2 ГОСТ 4543-2016</v>
          </cell>
          <cell r="B2618" t="str">
            <v>КРУГ 150 ст 18Х2Н4МА</v>
          </cell>
          <cell r="C2618" t="str">
            <v>т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44.356999999999999</v>
          </cell>
          <cell r="J2618">
            <v>44.356999999999999</v>
          </cell>
          <cell r="K2618">
            <v>208418.9333137949</v>
          </cell>
          <cell r="L2618">
            <v>11093806.35</v>
          </cell>
          <cell r="M2618">
            <v>1.1700000000000002</v>
          </cell>
          <cell r="N2618" t="str">
            <v>ГОЗ</v>
          </cell>
        </row>
        <row r="2619">
          <cell r="A2619" t="str">
            <v>КРУГ В1-IV-НД 150 ГОСТ 2590-2006/18Х2Н4МА 2ГП-УЗ2 ГОСТ 4543-2016</v>
          </cell>
          <cell r="B2619" t="str">
            <v>КРУГ 150 ст 18Х2Н4МА</v>
          </cell>
          <cell r="C2619" t="str">
            <v>т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0.82699999999999996</v>
          </cell>
          <cell r="J2619">
            <v>0.82699999999999996</v>
          </cell>
          <cell r="K2619">
            <v>218333.33333333334</v>
          </cell>
          <cell r="L2619">
            <v>216673.99999999997</v>
          </cell>
          <cell r="M2619">
            <v>1.17</v>
          </cell>
          <cell r="N2619" t="str">
            <v>ГОЗ</v>
          </cell>
        </row>
        <row r="2620">
          <cell r="A2620" t="str">
            <v>КРУГ В1-IV-НД 150 ГОСТ 2590-2006/19ХГНМА 1ГП-ОТ-УЗК 1 ГОСТ 21120-75-С указанием макроструктуры и неметаллики Протокол №1617-11</v>
          </cell>
          <cell r="B2620" t="str">
            <v>КРУГ 150 ст 19ХГНМА</v>
          </cell>
          <cell r="C2620" t="str">
            <v>т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0.39500000000000002</v>
          </cell>
          <cell r="J2620">
            <v>0.39500000000000002</v>
          </cell>
          <cell r="K2620">
            <v>78583.333333333343</v>
          </cell>
          <cell r="L2620">
            <v>37248.500000000007</v>
          </cell>
          <cell r="M2620">
            <v>0</v>
          </cell>
          <cell r="N2620" t="str">
            <v>НХ</v>
          </cell>
        </row>
        <row r="2621">
          <cell r="A2621" t="str">
            <v>Комплектация номенклатуры 00000003404 от 30.04.2026 23:59:58</v>
          </cell>
          <cell r="D2621">
            <v>0</v>
          </cell>
          <cell r="J2621">
            <v>0</v>
          </cell>
          <cell r="L2621">
            <v>0</v>
          </cell>
          <cell r="M2621">
            <v>0</v>
          </cell>
          <cell r="N2621" t="str">
            <v/>
          </cell>
        </row>
        <row r="2622">
          <cell r="A2622" t="str">
            <v>Комплектация номенклатуры 00000003403 от 30.04.2026 23:59:58</v>
          </cell>
          <cell r="D2622">
            <v>0</v>
          </cell>
          <cell r="J2622">
            <v>0</v>
          </cell>
          <cell r="L2622">
            <v>0</v>
          </cell>
          <cell r="M2622">
            <v>0</v>
          </cell>
          <cell r="N2622" t="str">
            <v/>
          </cell>
        </row>
        <row r="2623">
          <cell r="A2623" t="str">
            <v>Комплектация номенклатуры 00000003402 от 30.04.2026 23:59:58</v>
          </cell>
          <cell r="D2623">
            <v>0</v>
          </cell>
          <cell r="J2623">
            <v>0</v>
          </cell>
          <cell r="L2623">
            <v>0</v>
          </cell>
          <cell r="M2623">
            <v>0</v>
          </cell>
          <cell r="N2623" t="str">
            <v/>
          </cell>
        </row>
        <row r="2624">
          <cell r="A2624" t="str">
            <v>Поступление товаров и услуг 00000016964 от 23.04.2026 23:59:59</v>
          </cell>
          <cell r="D2624">
            <v>0</v>
          </cell>
          <cell r="J2624">
            <v>0</v>
          </cell>
          <cell r="L2624">
            <v>0</v>
          </cell>
          <cell r="M2624">
            <v>0</v>
          </cell>
          <cell r="N2624" t="str">
            <v/>
          </cell>
        </row>
        <row r="2625">
          <cell r="A2625" t="str">
            <v>Поступление товаров и услуг 00000016265 от 15.04.2026 23:59:59</v>
          </cell>
          <cell r="D2625">
            <v>0</v>
          </cell>
          <cell r="J2625">
            <v>0</v>
          </cell>
          <cell r="L2625">
            <v>0</v>
          </cell>
          <cell r="M2625">
            <v>0</v>
          </cell>
          <cell r="N2625" t="str">
            <v/>
          </cell>
        </row>
        <row r="2626">
          <cell r="A2626" t="str">
            <v>Поступление товаров и услуг 00000019673 от 09.05.2026 23:59:59</v>
          </cell>
          <cell r="D2626">
            <v>0</v>
          </cell>
          <cell r="J2626">
            <v>0</v>
          </cell>
          <cell r="L2626">
            <v>0</v>
          </cell>
          <cell r="M2626">
            <v>0</v>
          </cell>
          <cell r="N2626" t="str">
            <v/>
          </cell>
        </row>
        <row r="2627">
          <cell r="A2627" t="str">
            <v>КРУГ В1-IV-НД 150 ГОСТ 2590-2006/38ХН3МФА 2ГП-УЗ2 ГОСТ 4543-2016</v>
          </cell>
          <cell r="B2627" t="str">
            <v>КРУГ 150 ст 38ХН3МФА</v>
          </cell>
          <cell r="C2627" t="str">
            <v>т</v>
          </cell>
          <cell r="D2627">
            <v>0</v>
          </cell>
          <cell r="E2627">
            <v>0</v>
          </cell>
          <cell r="F2627">
            <v>0.48</v>
          </cell>
          <cell r="G2627">
            <v>0</v>
          </cell>
          <cell r="H2627">
            <v>0</v>
          </cell>
          <cell r="I2627">
            <v>0</v>
          </cell>
          <cell r="J2627">
            <v>0.48</v>
          </cell>
          <cell r="K2627">
            <v>127250</v>
          </cell>
          <cell r="L2627">
            <v>73296</v>
          </cell>
          <cell r="M2627">
            <v>0</v>
          </cell>
          <cell r="N2627" t="str">
            <v>НХ</v>
          </cell>
        </row>
        <row r="2628">
          <cell r="A2628" t="str">
            <v>Поступление товаров и услуг 00000050838 от 26.10.2025 23:59:59</v>
          </cell>
          <cell r="D2628">
            <v>0</v>
          </cell>
          <cell r="J2628">
            <v>0</v>
          </cell>
          <cell r="L2628">
            <v>0</v>
          </cell>
          <cell r="M2628">
            <v>0</v>
          </cell>
          <cell r="N2628" t="str">
            <v/>
          </cell>
        </row>
        <row r="2629">
          <cell r="A2629" t="str">
            <v>Поступление товаров и услуг 00000030119 от 21.06.2025 23:59:59</v>
          </cell>
          <cell r="D2629">
            <v>0</v>
          </cell>
          <cell r="J2629">
            <v>0</v>
          </cell>
          <cell r="L2629">
            <v>0</v>
          </cell>
          <cell r="M2629">
            <v>0</v>
          </cell>
          <cell r="N2629" t="str">
            <v/>
          </cell>
        </row>
        <row r="2630">
          <cell r="A2630" t="str">
            <v>Поступление товаров и услуг 00000017153 от 17.04.2026 23:59:59</v>
          </cell>
          <cell r="D2630">
            <v>0</v>
          </cell>
          <cell r="J2630">
            <v>0</v>
          </cell>
          <cell r="L2630">
            <v>0</v>
          </cell>
          <cell r="M2630">
            <v>0</v>
          </cell>
          <cell r="N2630" t="str">
            <v/>
          </cell>
        </row>
        <row r="2631">
          <cell r="A2631" t="str">
            <v>Поступление товаров и услуг 00000016578 от 10.04.2026 23:59:59</v>
          </cell>
          <cell r="D2631">
            <v>0</v>
          </cell>
          <cell r="J2631">
            <v>0</v>
          </cell>
          <cell r="L2631">
            <v>0</v>
          </cell>
          <cell r="M2631">
            <v>0</v>
          </cell>
          <cell r="N2631" t="str">
            <v/>
          </cell>
        </row>
        <row r="2632">
          <cell r="A2632" t="str">
            <v>Комплектация номенклатуры 00000002229 от 31.03.2026 23:59:58</v>
          </cell>
          <cell r="D2632">
            <v>0</v>
          </cell>
          <cell r="J2632">
            <v>0</v>
          </cell>
          <cell r="L2632">
            <v>0</v>
          </cell>
          <cell r="M2632">
            <v>0</v>
          </cell>
          <cell r="N2632" t="str">
            <v/>
          </cell>
        </row>
        <row r="2633">
          <cell r="A2633" t="str">
            <v>Поступление товаров и услуг 00000010574 от 08.03.2026 23:59:59</v>
          </cell>
          <cell r="D2633">
            <v>0</v>
          </cell>
          <cell r="J2633">
            <v>0</v>
          </cell>
          <cell r="L2633">
            <v>0</v>
          </cell>
          <cell r="M2633">
            <v>0</v>
          </cell>
          <cell r="N2633" t="str">
            <v/>
          </cell>
        </row>
        <row r="2634">
          <cell r="A2634" t="str">
            <v>КРУГ В1-IV-НД 155 ГОСТ 2590-2006/40ХН2МА-Ш 2ГП-С указанием неметаллики-РТ-Техприемка-ООО "ГК "Красный Октябрь" ТУ 14-1-2765-79</v>
          </cell>
          <cell r="B2634" t="str">
            <v>КРУГ 155 ст 40ХН2МА-Ш</v>
          </cell>
          <cell r="C2634" t="str">
            <v>т</v>
          </cell>
          <cell r="D2634">
            <v>0</v>
          </cell>
          <cell r="E2634">
            <v>0</v>
          </cell>
          <cell r="F2634">
            <v>17.603999999999999</v>
          </cell>
          <cell r="G2634">
            <v>0</v>
          </cell>
          <cell r="H2634">
            <v>0</v>
          </cell>
          <cell r="I2634">
            <v>0</v>
          </cell>
          <cell r="J2634">
            <v>17.603999999999999</v>
          </cell>
          <cell r="K2634">
            <v>217401.74392183599</v>
          </cell>
          <cell r="L2634">
            <v>4592568.3600000003</v>
          </cell>
          <cell r="M2634">
            <v>190</v>
          </cell>
          <cell r="N2634" t="str">
            <v>ГОЗ</v>
          </cell>
        </row>
        <row r="2635">
          <cell r="A2635" t="str">
            <v>Перемещение товаров 00000054352 от 27.06.2025 17:40:04</v>
          </cell>
          <cell r="D2635">
            <v>0</v>
          </cell>
          <cell r="J2635">
            <v>0</v>
          </cell>
          <cell r="L2635">
            <v>0</v>
          </cell>
          <cell r="M2635">
            <v>0</v>
          </cell>
          <cell r="N2635" t="str">
            <v/>
          </cell>
        </row>
        <row r="2636">
          <cell r="A2636" t="str">
            <v>КРУГ В1-IV-НД 16 ГОСТ 2590-2006/30ХГСА 2ГП-УЗ2-ТО ГОСТ 4543-2016</v>
          </cell>
          <cell r="B2636" t="str">
            <v>КРУГ 16 ст 30ХГСА</v>
          </cell>
          <cell r="C2636" t="str">
            <v>т</v>
          </cell>
          <cell r="D2636">
            <v>0</v>
          </cell>
          <cell r="E2636">
            <v>2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2</v>
          </cell>
          <cell r="K2636">
            <v>44363.262500000004</v>
          </cell>
          <cell r="L2636">
            <v>106471.83</v>
          </cell>
          <cell r="M2636">
            <v>0</v>
          </cell>
          <cell r="N2636" t="str">
            <v>ГОЗ</v>
          </cell>
        </row>
        <row r="2637">
          <cell r="A2637" t="str">
            <v>Комплектация номенклатуры 00000001750 от 28.02.2026 23:59:58</v>
          </cell>
          <cell r="D2637">
            <v>0</v>
          </cell>
          <cell r="J2637">
            <v>0</v>
          </cell>
          <cell r="L2637">
            <v>0</v>
          </cell>
          <cell r="M2637">
            <v>0</v>
          </cell>
          <cell r="N2637" t="str">
            <v/>
          </cell>
        </row>
        <row r="2638">
          <cell r="A2638" t="str">
            <v>Поступление товаров и услуг 00000007305 от 09.02.2026 23:59:59</v>
          </cell>
          <cell r="D2638">
            <v>0</v>
          </cell>
          <cell r="J2638">
            <v>0</v>
          </cell>
          <cell r="L2638">
            <v>0</v>
          </cell>
          <cell r="M2638">
            <v>0</v>
          </cell>
          <cell r="N2638" t="str">
            <v/>
          </cell>
        </row>
        <row r="2639">
          <cell r="A2639" t="str">
            <v>КРУГ В1-IV-НД 16 ГОСТ 2590-2006/ШХ15В ГОСТ 801-2022</v>
          </cell>
          <cell r="B2639" t="str">
            <v>КРУГ 16 ст ШХ15В</v>
          </cell>
          <cell r="C2639" t="str">
            <v>т</v>
          </cell>
          <cell r="D2639">
            <v>0</v>
          </cell>
          <cell r="E2639">
            <v>0</v>
          </cell>
          <cell r="F2639">
            <v>0</v>
          </cell>
          <cell r="G2639">
            <v>2.5999999999999999E-2</v>
          </cell>
          <cell r="H2639">
            <v>0</v>
          </cell>
          <cell r="I2639">
            <v>0</v>
          </cell>
          <cell r="J2639">
            <v>2.5999999999999999E-2</v>
          </cell>
          <cell r="K2639">
            <v>128125</v>
          </cell>
          <cell r="L2639">
            <v>3997.5</v>
          </cell>
          <cell r="M2639">
            <v>0</v>
          </cell>
          <cell r="N2639" t="str">
            <v>НХ</v>
          </cell>
        </row>
        <row r="2640">
          <cell r="A2640" t="str">
            <v>Поступление товаров и услуг 00000025426 от 22.05.2025 23:59:59</v>
          </cell>
          <cell r="D2640">
            <v>0</v>
          </cell>
          <cell r="J2640">
            <v>0</v>
          </cell>
          <cell r="L2640">
            <v>0</v>
          </cell>
          <cell r="M2640">
            <v>0</v>
          </cell>
          <cell r="N2640" t="str">
            <v/>
          </cell>
        </row>
        <row r="2641">
          <cell r="A2641" t="str">
            <v>Поступление товаров и услуг 00000014292 от 31.03.2026 18:59:59</v>
          </cell>
          <cell r="D2641">
            <v>0</v>
          </cell>
          <cell r="J2641">
            <v>0</v>
          </cell>
          <cell r="L2641">
            <v>0</v>
          </cell>
          <cell r="M2641">
            <v>0</v>
          </cell>
          <cell r="N2641" t="str">
            <v/>
          </cell>
        </row>
        <row r="2642">
          <cell r="A2642" t="str">
            <v>КРУГ В1-IV-НД 160 ГОСТ 2590-2006/15Х5М а-Без заусенца ГОСТ 20072-74</v>
          </cell>
          <cell r="B2642" t="str">
            <v>КРУГ 160 ст 15Х5М</v>
          </cell>
          <cell r="C2642" t="str">
            <v>т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1.1100000000000001</v>
          </cell>
          <cell r="J2642">
            <v>1.1100000000000001</v>
          </cell>
          <cell r="K2642">
            <v>101108.01801801802</v>
          </cell>
          <cell r="L2642">
            <v>134675.88</v>
          </cell>
          <cell r="M2642">
            <v>0</v>
          </cell>
          <cell r="N2642" t="str">
            <v>НХ</v>
          </cell>
        </row>
        <row r="2643">
          <cell r="A2643" t="str">
            <v>КРУГ В1-IV-НД 160 ГОСТ 2590-2006/20 2ГП-ОБТ-УЗ2-УЗК ГОСТ Р 50.05.05-2018 оценка А СТ ЦКБА 010-2004-С указанием макроструктуры-С отметкой "Для АЭС" ГОС</v>
          </cell>
          <cell r="B2643" t="str">
            <v>КРУГ 160 ст 20</v>
          </cell>
          <cell r="C2643" t="str">
            <v>т</v>
          </cell>
          <cell r="D2643">
            <v>0</v>
          </cell>
          <cell r="E2643">
            <v>0</v>
          </cell>
          <cell r="F2643">
            <v>0</v>
          </cell>
          <cell r="G2643">
            <v>4.0119999999999996</v>
          </cell>
          <cell r="H2643">
            <v>0</v>
          </cell>
          <cell r="I2643">
            <v>0</v>
          </cell>
          <cell r="J2643">
            <v>4.0119999999999996</v>
          </cell>
          <cell r="K2643">
            <v>95970.920571618495</v>
          </cell>
          <cell r="L2643">
            <v>462042.4</v>
          </cell>
          <cell r="M2643">
            <v>3.13</v>
          </cell>
          <cell r="N2643" t="str">
            <v>ГОЗ</v>
          </cell>
        </row>
        <row r="2644">
          <cell r="A2644" t="str">
            <v>Комплектация номенклатуры 00000004157 от 31.05.2025 23:59:58</v>
          </cell>
          <cell r="D2644">
            <v>0</v>
          </cell>
          <cell r="J2644">
            <v>0</v>
          </cell>
          <cell r="L2644">
            <v>0</v>
          </cell>
          <cell r="M2644">
            <v>0</v>
          </cell>
          <cell r="N2644" t="str">
            <v/>
          </cell>
        </row>
        <row r="2645">
          <cell r="A2645" t="str">
            <v>Поступление товаров и услуг 00000024512 от 17.05.2025 23:59:59</v>
          </cell>
          <cell r="D2645">
            <v>0</v>
          </cell>
          <cell r="J2645">
            <v>0</v>
          </cell>
          <cell r="L2645">
            <v>0</v>
          </cell>
          <cell r="M2645">
            <v>0</v>
          </cell>
          <cell r="N2645" t="str">
            <v/>
          </cell>
        </row>
        <row r="2646">
          <cell r="A2646" t="str">
            <v>КРУГ В1-IV-НД 160 ГОСТ 2590-2006/20 2ГП-УЗ2-Авиатехприемка ГОСТ 1050-2013</v>
          </cell>
          <cell r="B2646" t="str">
            <v>КРУГ 160 ст 20</v>
          </cell>
          <cell r="C2646" t="str">
            <v>т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2.04</v>
          </cell>
          <cell r="J2646">
            <v>2.04</v>
          </cell>
          <cell r="K2646">
            <v>53092.406045751639</v>
          </cell>
          <cell r="L2646">
            <v>129970.21</v>
          </cell>
          <cell r="M2646">
            <v>0</v>
          </cell>
          <cell r="N2646" t="str">
            <v>ГОЗ</v>
          </cell>
        </row>
        <row r="2647">
          <cell r="A2647" t="str">
            <v>КРУГ В1-IV-НД 160 ГОСТ 2590-2006/20 3ГП-УЗ2 ГОСТ 1050-2013</v>
          </cell>
          <cell r="B2647" t="str">
            <v>КРУГ 160 ст 20</v>
          </cell>
          <cell r="C2647" t="str">
            <v>т</v>
          </cell>
          <cell r="D2647">
            <v>0</v>
          </cell>
          <cell r="E2647">
            <v>19.21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19.21</v>
          </cell>
          <cell r="K2647">
            <v>45000</v>
          </cell>
          <cell r="L2647">
            <v>1037340</v>
          </cell>
          <cell r="M2647">
            <v>0</v>
          </cell>
          <cell r="N2647" t="str">
            <v>ГОЗ</v>
          </cell>
        </row>
        <row r="2648">
          <cell r="A2648" t="str">
            <v>Перемещение товаров 00000003481 от 15.01.2026 10:33:40</v>
          </cell>
          <cell r="D2648">
            <v>0</v>
          </cell>
          <cell r="J2648">
            <v>0</v>
          </cell>
          <cell r="L2648">
            <v>0</v>
          </cell>
          <cell r="M2648">
            <v>0</v>
          </cell>
          <cell r="N2648" t="str">
            <v/>
          </cell>
        </row>
        <row r="2649">
          <cell r="A2649" t="str">
            <v>Комплектация номенклатуры 00000000167 от 15.01.2026 10:19:36</v>
          </cell>
          <cell r="D2649">
            <v>0</v>
          </cell>
          <cell r="J2649">
            <v>0</v>
          </cell>
          <cell r="L2649">
            <v>0</v>
          </cell>
          <cell r="M2649">
            <v>0</v>
          </cell>
          <cell r="N2649" t="str">
            <v/>
          </cell>
        </row>
        <row r="2650">
          <cell r="A2650" t="str">
            <v>Перемещение товаров 00000029961 от 24.03.2026 15:36:51</v>
          </cell>
          <cell r="D2650">
            <v>0</v>
          </cell>
          <cell r="J2650">
            <v>0</v>
          </cell>
          <cell r="L2650">
            <v>0</v>
          </cell>
          <cell r="M2650">
            <v>0</v>
          </cell>
          <cell r="N2650" t="str">
            <v/>
          </cell>
        </row>
        <row r="2651">
          <cell r="A2651" t="str">
            <v>Поступление товаров и услуг 00000011577 от 05.03.2026 23:59:59</v>
          </cell>
          <cell r="D2651">
            <v>0</v>
          </cell>
          <cell r="J2651">
            <v>0</v>
          </cell>
          <cell r="L2651">
            <v>0</v>
          </cell>
          <cell r="M2651">
            <v>0</v>
          </cell>
          <cell r="N2651" t="str">
            <v/>
          </cell>
        </row>
        <row r="2652">
          <cell r="A2652" t="str">
            <v>Поступление товаров и услуг 00000009693 от 05.03.2026 23:59:59</v>
          </cell>
          <cell r="D2652">
            <v>0</v>
          </cell>
          <cell r="J2652">
            <v>0</v>
          </cell>
          <cell r="L2652">
            <v>0</v>
          </cell>
          <cell r="M2652">
            <v>0</v>
          </cell>
          <cell r="N2652" t="str">
            <v/>
          </cell>
        </row>
        <row r="2653">
          <cell r="A2653" t="str">
            <v>Поступление товаров и услуг 00000009654 от 05.03.2026 23:59:59</v>
          </cell>
          <cell r="D2653">
            <v>0</v>
          </cell>
          <cell r="J2653">
            <v>0</v>
          </cell>
          <cell r="L2653">
            <v>0</v>
          </cell>
          <cell r="M2653">
            <v>0</v>
          </cell>
          <cell r="N2653" t="str">
            <v/>
          </cell>
        </row>
        <row r="2654">
          <cell r="A2654" t="str">
            <v>КРУГ В1-IV-НД 160 ГОСТ 2590-2006/20ХН3А 2ГП-УЗ2 ГОСТ 4543-2016</v>
          </cell>
          <cell r="B2654" t="str">
            <v>КРУГ 160 ст 20ХН3А</v>
          </cell>
          <cell r="C2654" t="str">
            <v>т</v>
          </cell>
          <cell r="D2654">
            <v>0</v>
          </cell>
          <cell r="E2654">
            <v>0</v>
          </cell>
          <cell r="F2654">
            <v>0</v>
          </cell>
          <cell r="G2654">
            <v>4.71</v>
          </cell>
          <cell r="H2654">
            <v>0</v>
          </cell>
          <cell r="I2654">
            <v>0</v>
          </cell>
          <cell r="J2654">
            <v>4.71</v>
          </cell>
          <cell r="K2654">
            <v>124323.4288747346</v>
          </cell>
          <cell r="L2654">
            <v>702676.0199999999</v>
          </cell>
          <cell r="M2654">
            <v>0</v>
          </cell>
          <cell r="N2654" t="str">
            <v>НХ</v>
          </cell>
        </row>
        <row r="2655">
          <cell r="A2655" t="str">
            <v>Поступление товаров и услуг 00000019586 от 19.04.2025 23:59:59</v>
          </cell>
          <cell r="D2655">
            <v>0</v>
          </cell>
          <cell r="J2655">
            <v>0</v>
          </cell>
          <cell r="L2655">
            <v>0</v>
          </cell>
          <cell r="M2655">
            <v>0</v>
          </cell>
          <cell r="N2655" t="str">
            <v/>
          </cell>
        </row>
        <row r="2656">
          <cell r="A2656" t="str">
            <v>Перемещение товаров 00000008906 от 03.02.2025 15:16:34</v>
          </cell>
          <cell r="D2656">
            <v>0</v>
          </cell>
          <cell r="J2656">
            <v>0</v>
          </cell>
          <cell r="L2656">
            <v>0</v>
          </cell>
          <cell r="M2656">
            <v>0</v>
          </cell>
          <cell r="N2656" t="str">
            <v/>
          </cell>
        </row>
        <row r="2657">
          <cell r="A2657" t="str">
            <v>Комплектация номенклатуры 00000002245 от 31.03.2026 23:59:58</v>
          </cell>
          <cell r="D2657">
            <v>0</v>
          </cell>
          <cell r="J2657">
            <v>0</v>
          </cell>
          <cell r="L2657">
            <v>0</v>
          </cell>
          <cell r="M2657">
            <v>0</v>
          </cell>
          <cell r="N2657" t="str">
            <v/>
          </cell>
        </row>
        <row r="2658">
          <cell r="A2658" t="str">
            <v>Поступление товаров и услуг 00000012396 от 26.03.2026 23:59:59</v>
          </cell>
          <cell r="D2658">
            <v>0</v>
          </cell>
          <cell r="J2658">
            <v>0</v>
          </cell>
          <cell r="L2658">
            <v>0</v>
          </cell>
          <cell r="M2658">
            <v>0</v>
          </cell>
          <cell r="N2658" t="str">
            <v/>
          </cell>
        </row>
        <row r="2659">
          <cell r="A2659" t="str">
            <v>Поступление товаров и услуг 00000011575 от 20.03.2026 23:59:59</v>
          </cell>
          <cell r="D2659">
            <v>0</v>
          </cell>
          <cell r="J2659">
            <v>0</v>
          </cell>
          <cell r="L2659">
            <v>0</v>
          </cell>
          <cell r="M2659">
            <v>0</v>
          </cell>
          <cell r="N2659" t="str">
            <v/>
          </cell>
        </row>
        <row r="2660">
          <cell r="A2660" t="str">
            <v>Поступление товаров и услуг 00000011569 от 19.03.2026 23:59:59</v>
          </cell>
          <cell r="D2660">
            <v>0</v>
          </cell>
          <cell r="J2660">
            <v>0</v>
          </cell>
          <cell r="L2660">
            <v>0</v>
          </cell>
          <cell r="M2660">
            <v>0</v>
          </cell>
          <cell r="N2660" t="str">
            <v/>
          </cell>
        </row>
        <row r="2661">
          <cell r="A2661" t="str">
            <v>Поступление товаров и услуг 00000021337 от 16.05.2026 23:59:59</v>
          </cell>
          <cell r="D2661">
            <v>0</v>
          </cell>
          <cell r="J2661">
            <v>0</v>
          </cell>
          <cell r="L2661">
            <v>0</v>
          </cell>
          <cell r="M2661">
            <v>0</v>
          </cell>
          <cell r="N2661" t="str">
            <v/>
          </cell>
        </row>
        <row r="2662">
          <cell r="A2662" t="str">
            <v>Поступление товаров и услуг 00000021265 от 09.05.2026 23:59:59</v>
          </cell>
          <cell r="D2662">
            <v>0</v>
          </cell>
          <cell r="J2662">
            <v>0</v>
          </cell>
          <cell r="L2662">
            <v>0</v>
          </cell>
          <cell r="M2662">
            <v>0</v>
          </cell>
          <cell r="N2662" t="str">
            <v/>
          </cell>
        </row>
        <row r="2663">
          <cell r="A2663" t="str">
            <v>Поступление товаров и услуг 00000021250 от 09.05.2026 23:59:59</v>
          </cell>
          <cell r="D2663">
            <v>0</v>
          </cell>
          <cell r="J2663">
            <v>0</v>
          </cell>
          <cell r="L2663">
            <v>0</v>
          </cell>
          <cell r="M2663">
            <v>0</v>
          </cell>
          <cell r="N2663" t="str">
            <v/>
          </cell>
        </row>
        <row r="2664">
          <cell r="A2664" t="str">
            <v>Поступление товаров и услуг 00000021258 от 08.05.2026 23:59:59</v>
          </cell>
          <cell r="D2664">
            <v>0</v>
          </cell>
          <cell r="J2664">
            <v>0</v>
          </cell>
          <cell r="L2664">
            <v>0</v>
          </cell>
          <cell r="M2664">
            <v>0</v>
          </cell>
          <cell r="N2664" t="str">
            <v/>
          </cell>
        </row>
        <row r="2665">
          <cell r="A2665" t="str">
            <v>Поступление товаров и услуг 00000019371 от 07.05.2026 23:59:59</v>
          </cell>
          <cell r="D2665">
            <v>0</v>
          </cell>
          <cell r="J2665">
            <v>0</v>
          </cell>
          <cell r="L2665">
            <v>0</v>
          </cell>
          <cell r="M2665">
            <v>0</v>
          </cell>
          <cell r="N2665" t="str">
            <v/>
          </cell>
        </row>
        <row r="2666">
          <cell r="A2666" t="str">
            <v>Поступление товаров и услуг 00000020098 от 06.05.2026 23:59:59</v>
          </cell>
          <cell r="D2666">
            <v>0</v>
          </cell>
          <cell r="J2666">
            <v>0</v>
          </cell>
          <cell r="L2666">
            <v>0</v>
          </cell>
          <cell r="M2666">
            <v>0</v>
          </cell>
          <cell r="N2666" t="str">
            <v/>
          </cell>
        </row>
        <row r="2667">
          <cell r="A2667" t="str">
            <v>Поступление товаров и услуг 00000019368 от 06.05.2026 23:59:59</v>
          </cell>
          <cell r="D2667">
            <v>0</v>
          </cell>
          <cell r="J2667">
            <v>0</v>
          </cell>
          <cell r="L2667">
            <v>0</v>
          </cell>
          <cell r="M2667">
            <v>0</v>
          </cell>
          <cell r="N2667" t="str">
            <v/>
          </cell>
        </row>
        <row r="2668">
          <cell r="A2668" t="str">
            <v>Поступление товаров и услуг 00000009711 от 05.03.2026 23:59:59</v>
          </cell>
          <cell r="D2668">
            <v>0</v>
          </cell>
          <cell r="J2668">
            <v>0</v>
          </cell>
          <cell r="L2668">
            <v>0</v>
          </cell>
          <cell r="M2668">
            <v>0</v>
          </cell>
          <cell r="N2668" t="str">
            <v/>
          </cell>
        </row>
        <row r="2669">
          <cell r="A2669" t="str">
            <v>Поступление товаров и услуг 00000009703 от 05.03.2026 23:59:59</v>
          </cell>
          <cell r="D2669">
            <v>0</v>
          </cell>
          <cell r="J2669">
            <v>0</v>
          </cell>
          <cell r="L2669">
            <v>0</v>
          </cell>
          <cell r="M2669">
            <v>0</v>
          </cell>
          <cell r="N2669" t="str">
            <v/>
          </cell>
        </row>
        <row r="2670">
          <cell r="A2670" t="str">
            <v>Поступление товаров и услуг 00000009698 от 05.03.2026 23:59:59</v>
          </cell>
          <cell r="D2670">
            <v>0</v>
          </cell>
          <cell r="J2670">
            <v>0</v>
          </cell>
          <cell r="L2670">
            <v>0</v>
          </cell>
          <cell r="M2670">
            <v>0</v>
          </cell>
          <cell r="N2670" t="str">
            <v/>
          </cell>
        </row>
        <row r="2671">
          <cell r="A2671" t="str">
            <v>Поступление товаров и услуг 00000009695 от 05.03.2026 23:59:59</v>
          </cell>
          <cell r="D2671">
            <v>0</v>
          </cell>
          <cell r="J2671">
            <v>0</v>
          </cell>
          <cell r="L2671">
            <v>0</v>
          </cell>
          <cell r="M2671">
            <v>0</v>
          </cell>
          <cell r="N2671" t="str">
            <v/>
          </cell>
        </row>
        <row r="2672">
          <cell r="A2672" t="str">
            <v>Поступление товаров и услуг 00000009799 от 04.03.2026 23:59:59</v>
          </cell>
          <cell r="D2672">
            <v>0</v>
          </cell>
          <cell r="J2672">
            <v>0</v>
          </cell>
          <cell r="L2672">
            <v>0</v>
          </cell>
          <cell r="M2672">
            <v>0</v>
          </cell>
          <cell r="N2672" t="str">
            <v/>
          </cell>
        </row>
        <row r="2673">
          <cell r="A2673" t="str">
            <v>Поступление товаров и услуг 00000009745 от 04.03.2026 23:59:59</v>
          </cell>
          <cell r="D2673">
            <v>0</v>
          </cell>
          <cell r="J2673">
            <v>0</v>
          </cell>
          <cell r="L2673">
            <v>0</v>
          </cell>
          <cell r="M2673">
            <v>0</v>
          </cell>
          <cell r="N2673" t="str">
            <v/>
          </cell>
        </row>
        <row r="2674">
          <cell r="A2674" t="str">
            <v>Поступление товаров и услуг 00000009818 от 03.03.2026 23:59:59</v>
          </cell>
          <cell r="D2674">
            <v>0</v>
          </cell>
          <cell r="J2674">
            <v>0</v>
          </cell>
          <cell r="L2674">
            <v>0</v>
          </cell>
          <cell r="M2674">
            <v>0</v>
          </cell>
          <cell r="N2674" t="str">
            <v/>
          </cell>
        </row>
        <row r="2675">
          <cell r="A2675" t="str">
            <v>Поступление товаров и услуг 00000008999 от 03.03.2026 23:59:59</v>
          </cell>
          <cell r="D2675">
            <v>0</v>
          </cell>
          <cell r="J2675">
            <v>0</v>
          </cell>
          <cell r="L2675">
            <v>0</v>
          </cell>
          <cell r="M2675">
            <v>0</v>
          </cell>
          <cell r="N2675" t="str">
            <v/>
          </cell>
        </row>
        <row r="2676">
          <cell r="A2676" t="str">
            <v>КРУГ В1-IV-НД 160 ГОСТ 2590-2006/38Х2МЮА 2ГП-УЗ2 ГОСТ 4543-2016</v>
          </cell>
          <cell r="B2676" t="str">
            <v>КРУГ 160 ст 38Х2МЮА</v>
          </cell>
          <cell r="C2676" t="str">
            <v>т</v>
          </cell>
          <cell r="D2676">
            <v>0</v>
          </cell>
          <cell r="E2676">
            <v>1.698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1.698</v>
          </cell>
          <cell r="K2676">
            <v>71083.333333333343</v>
          </cell>
          <cell r="L2676">
            <v>144839.40000000002</v>
          </cell>
          <cell r="M2676">
            <v>5.03</v>
          </cell>
          <cell r="N2676" t="str">
            <v>ГОЗ</v>
          </cell>
        </row>
        <row r="2677">
          <cell r="A2677" t="str">
            <v>Поступление товаров и услуг 00000003226 от 24.01.2026 23:59:59</v>
          </cell>
          <cell r="D2677">
            <v>0</v>
          </cell>
          <cell r="J2677">
            <v>0</v>
          </cell>
          <cell r="L2677">
            <v>0</v>
          </cell>
          <cell r="M2677">
            <v>0</v>
          </cell>
          <cell r="N2677" t="str">
            <v/>
          </cell>
        </row>
        <row r="2678">
          <cell r="A2678" t="str">
            <v>Поступление товаров и услуг 00000020180 от 15.05.2026 23:59:59</v>
          </cell>
          <cell r="D2678" t="e">
            <v>#N/A</v>
          </cell>
          <cell r="J2678" t="e">
            <v>#N/A</v>
          </cell>
          <cell r="L2678">
            <v>0</v>
          </cell>
          <cell r="M2678">
            <v>0</v>
          </cell>
          <cell r="N2678" t="str">
            <v/>
          </cell>
        </row>
        <row r="2679">
          <cell r="A2679" t="str">
            <v>Поступление товаров и услуг 00000020174 от 15.05.2026 23:59:59</v>
          </cell>
          <cell r="D2679" t="e">
            <v>#N/A</v>
          </cell>
          <cell r="J2679" t="e">
            <v>#N/A</v>
          </cell>
          <cell r="L2679">
            <v>0</v>
          </cell>
          <cell r="M2679">
            <v>0</v>
          </cell>
          <cell r="N2679" t="str">
            <v/>
          </cell>
        </row>
        <row r="2680">
          <cell r="A2680" t="str">
            <v>КРУГ В1-IV-НД 160 ГОСТ 2590-2006/40ХН 3ГП-УЗ2 ГОСТ 4543-2016</v>
          </cell>
          <cell r="B2680" t="str">
            <v>КРУГ 160 ст 40ХН</v>
          </cell>
          <cell r="C2680" t="str">
            <v>т</v>
          </cell>
          <cell r="D2680">
            <v>0</v>
          </cell>
          <cell r="E2680">
            <v>0</v>
          </cell>
          <cell r="F2680">
            <v>1.6779999999999999</v>
          </cell>
          <cell r="G2680">
            <v>0</v>
          </cell>
          <cell r="H2680">
            <v>0</v>
          </cell>
          <cell r="I2680">
            <v>0</v>
          </cell>
          <cell r="J2680">
            <v>1.6779999999999999</v>
          </cell>
          <cell r="K2680">
            <v>89166.666666666672</v>
          </cell>
          <cell r="L2680">
            <v>179545.99999999997</v>
          </cell>
          <cell r="M2680">
            <v>135.34</v>
          </cell>
          <cell r="N2680" t="str">
            <v>ГОЗ</v>
          </cell>
        </row>
        <row r="2681">
          <cell r="A2681" t="str">
            <v>Комплектация номенклатуры 00000005699 от 17.07.2025 15:21:20</v>
          </cell>
          <cell r="D2681">
            <v>0</v>
          </cell>
          <cell r="J2681">
            <v>0</v>
          </cell>
          <cell r="L2681">
            <v>0</v>
          </cell>
          <cell r="M2681">
            <v>0</v>
          </cell>
          <cell r="N2681" t="str">
            <v/>
          </cell>
        </row>
        <row r="2682">
          <cell r="A2682" t="str">
            <v>КРУГ В1-IV-НД 160 ГОСТ 2590-2006/45 2ГП-УЗ2 ГОСТ 1050-2013</v>
          </cell>
          <cell r="B2682" t="str">
            <v>КРУГ 160 ст 45</v>
          </cell>
          <cell r="C2682" t="str">
            <v>т</v>
          </cell>
          <cell r="D2682">
            <v>0</v>
          </cell>
          <cell r="E2682">
            <v>0</v>
          </cell>
          <cell r="F2682">
            <v>3.9020000000000001</v>
          </cell>
          <cell r="G2682">
            <v>0</v>
          </cell>
          <cell r="H2682">
            <v>0</v>
          </cell>
          <cell r="I2682">
            <v>0</v>
          </cell>
          <cell r="J2682">
            <v>3.9020000000000001</v>
          </cell>
          <cell r="K2682">
            <v>49728.20775670596</v>
          </cell>
          <cell r="L2682">
            <v>232847.36000000002</v>
          </cell>
          <cell r="M2682">
            <v>0</v>
          </cell>
          <cell r="N2682" t="str">
            <v>НХ</v>
          </cell>
        </row>
        <row r="2683">
          <cell r="A2683" t="str">
            <v>Перемещение товаров 00000047287 от 04.06.2025 9:22:50</v>
          </cell>
          <cell r="D2683">
            <v>0</v>
          </cell>
          <cell r="J2683">
            <v>0</v>
          </cell>
          <cell r="L2683">
            <v>0</v>
          </cell>
          <cell r="M2683">
            <v>0</v>
          </cell>
          <cell r="N2683" t="str">
            <v/>
          </cell>
        </row>
        <row r="2684">
          <cell r="A2684" t="str">
            <v>КРУГ В1-IV-НД 160 ГОСТ 2590-2006/S960 ТС 245</v>
          </cell>
          <cell r="B2684" t="str">
            <v>КРУГ 160 ст S960</v>
          </cell>
          <cell r="C2684" t="str">
            <v>т</v>
          </cell>
          <cell r="D2684">
            <v>0</v>
          </cell>
          <cell r="E2684">
            <v>0</v>
          </cell>
          <cell r="F2684">
            <v>31.08</v>
          </cell>
          <cell r="G2684">
            <v>0</v>
          </cell>
          <cell r="H2684">
            <v>0</v>
          </cell>
          <cell r="I2684">
            <v>0</v>
          </cell>
          <cell r="J2684">
            <v>31.08</v>
          </cell>
          <cell r="K2684">
            <v>67614.221364221361</v>
          </cell>
          <cell r="L2684">
            <v>2521740</v>
          </cell>
          <cell r="M2684">
            <v>60.52</v>
          </cell>
          <cell r="N2684" t="str">
            <v>ГОЗ</v>
          </cell>
        </row>
        <row r="2685">
          <cell r="A2685" t="str">
            <v>Поступление товаров и услуг 00000052098 от 08.11.2025 23:59:59</v>
          </cell>
          <cell r="D2685">
            <v>0</v>
          </cell>
          <cell r="J2685">
            <v>0</v>
          </cell>
          <cell r="L2685">
            <v>0</v>
          </cell>
          <cell r="M2685">
            <v>0</v>
          </cell>
          <cell r="N2685" t="str">
            <v/>
          </cell>
        </row>
        <row r="2686">
          <cell r="A2686" t="str">
            <v>Поступление товаров и услуг 00000052094 от 08.11.2025 23:59:59</v>
          </cell>
          <cell r="D2686">
            <v>0</v>
          </cell>
          <cell r="J2686">
            <v>0</v>
          </cell>
          <cell r="L2686">
            <v>0</v>
          </cell>
          <cell r="M2686">
            <v>0</v>
          </cell>
          <cell r="N2686" t="str">
            <v/>
          </cell>
        </row>
        <row r="2687">
          <cell r="A2687" t="str">
            <v>Поступление товаров и услуг 00000051947 от 08.11.2025 23:59:59</v>
          </cell>
          <cell r="D2687">
            <v>0</v>
          </cell>
          <cell r="J2687">
            <v>0</v>
          </cell>
          <cell r="L2687">
            <v>0</v>
          </cell>
          <cell r="M2687">
            <v>0</v>
          </cell>
          <cell r="N2687" t="str">
            <v/>
          </cell>
        </row>
        <row r="2688">
          <cell r="A2688" t="str">
            <v>КРУГ В1-IV-НД 170 ГОСТ 2590-2006/08Х18Н10Т 2ГП-УЗ-Co≤0,20%-Cu≤0,30%-P≤0,035%-УЗК ГОСТ Р 50.05.05-2018 оценка 1 ГОСТ 21120-75-Макроструктура, неметалли</v>
          </cell>
          <cell r="B2688" t="str">
            <v>КРУГ 170 ст 08Х18Н10Т</v>
          </cell>
          <cell r="C2688" t="str">
            <v>т</v>
          </cell>
          <cell r="D2688">
            <v>0</v>
          </cell>
          <cell r="E2688">
            <v>0</v>
          </cell>
          <cell r="F2688">
            <v>2.16</v>
          </cell>
          <cell r="G2688">
            <v>0</v>
          </cell>
          <cell r="H2688">
            <v>0</v>
          </cell>
          <cell r="I2688">
            <v>0</v>
          </cell>
          <cell r="J2688">
            <v>2.16</v>
          </cell>
          <cell r="K2688">
            <v>232500</v>
          </cell>
          <cell r="L2688">
            <v>602640</v>
          </cell>
          <cell r="M2688">
            <v>0</v>
          </cell>
          <cell r="N2688" t="str">
            <v>НХ</v>
          </cell>
        </row>
        <row r="2689">
          <cell r="A2689" t="str">
            <v>Перемещение товаров 00000064946 от 28.07.2025 15:13:01</v>
          </cell>
          <cell r="D2689">
            <v>0</v>
          </cell>
          <cell r="J2689">
            <v>0</v>
          </cell>
          <cell r="L2689">
            <v>0</v>
          </cell>
          <cell r="M2689">
            <v>0</v>
          </cell>
          <cell r="N2689" t="str">
            <v/>
          </cell>
        </row>
        <row r="2690">
          <cell r="A2690" t="str">
            <v>Поступление товаров и услуг 00000031128 от 20.06.2025 23:59:59</v>
          </cell>
          <cell r="D2690">
            <v>0</v>
          </cell>
          <cell r="J2690">
            <v>0</v>
          </cell>
          <cell r="L2690">
            <v>0</v>
          </cell>
          <cell r="M2690">
            <v>0</v>
          </cell>
          <cell r="N2690" t="str">
            <v/>
          </cell>
        </row>
        <row r="2691">
          <cell r="A2691" t="str">
            <v>Поступление товаров и услуг 00000031076 от 19.06.2025 23:59:59</v>
          </cell>
          <cell r="D2691">
            <v>0</v>
          </cell>
          <cell r="J2691">
            <v>0</v>
          </cell>
          <cell r="L2691">
            <v>0</v>
          </cell>
          <cell r="M2691">
            <v>0</v>
          </cell>
          <cell r="N2691" t="str">
            <v/>
          </cell>
        </row>
        <row r="2692">
          <cell r="A2692" t="str">
            <v>Комплектация номенклатуры 00000003286 от 04.05.2026 8:31:12</v>
          </cell>
          <cell r="D2692">
            <v>0</v>
          </cell>
          <cell r="J2692">
            <v>0</v>
          </cell>
          <cell r="L2692">
            <v>0</v>
          </cell>
          <cell r="M2692">
            <v>0</v>
          </cell>
          <cell r="N2692" t="str">
            <v/>
          </cell>
        </row>
        <row r="2693">
          <cell r="A2693" t="str">
            <v>КРУГ В1-IV-НД 170 ГОСТ 2590-2006/30ХГСА 2ГП-РТ-Техприемка ТУ 14-1-950-86</v>
          </cell>
          <cell r="B2693" t="str">
            <v>КРУГ 170 ст 30ХГСА</v>
          </cell>
          <cell r="C2693" t="str">
            <v>т</v>
          </cell>
          <cell r="D2693">
            <v>0.6</v>
          </cell>
          <cell r="E2693">
            <v>1.98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2.58</v>
          </cell>
          <cell r="K2693">
            <v>84623.688630490957</v>
          </cell>
          <cell r="L2693">
            <v>201065.88418604652</v>
          </cell>
          <cell r="M2693">
            <v>0</v>
          </cell>
          <cell r="N2693" t="str">
            <v>ГОЗ</v>
          </cell>
        </row>
        <row r="2694">
          <cell r="A2694" t="str">
            <v>Перемещение товаров 00000021066 от 03.03.2026 18:16:14</v>
          </cell>
          <cell r="D2694">
            <v>0</v>
          </cell>
          <cell r="J2694">
            <v>0</v>
          </cell>
          <cell r="L2694">
            <v>0</v>
          </cell>
          <cell r="M2694">
            <v>0</v>
          </cell>
          <cell r="N2694" t="str">
            <v/>
          </cell>
        </row>
        <row r="2695">
          <cell r="A2695" t="str">
            <v>Поступление товаров и услуг 00000060878 от 19.12.2025 10:00:00</v>
          </cell>
          <cell r="D2695">
            <v>0</v>
          </cell>
          <cell r="J2695">
            <v>0</v>
          </cell>
          <cell r="L2695">
            <v>0</v>
          </cell>
          <cell r="M2695">
            <v>0</v>
          </cell>
          <cell r="N2695" t="str">
            <v/>
          </cell>
        </row>
        <row r="2696">
          <cell r="A2696" t="str">
            <v>КРУГ В1-IV-НД 170 ГОСТ 2590-2006/30ХГСА 2ГП-ТО-РТ-Техприемка ТУ 14-1-950-86</v>
          </cell>
          <cell r="C2696" t="str">
            <v>т</v>
          </cell>
          <cell r="D2696">
            <v>16.861000000000001</v>
          </cell>
          <cell r="E2696">
            <v>0.68700000000000006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17.548000000000002</v>
          </cell>
          <cell r="K2696">
            <v>15888.649703669935</v>
          </cell>
          <cell r="L2696">
            <v>13098.602815705495</v>
          </cell>
          <cell r="M2696">
            <v>0</v>
          </cell>
          <cell r="N2696" t="str">
            <v/>
          </cell>
        </row>
        <row r="2697">
          <cell r="A2697" t="str">
            <v>Комплектация номенклатуры 00000002335 от 31.03.2026 23:59:58</v>
          </cell>
          <cell r="D2697">
            <v>0</v>
          </cell>
          <cell r="J2697">
            <v>0</v>
          </cell>
          <cell r="L2697">
            <v>0</v>
          </cell>
          <cell r="M2697">
            <v>0</v>
          </cell>
          <cell r="N2697" t="str">
            <v/>
          </cell>
        </row>
        <row r="2698">
          <cell r="A2698" t="str">
            <v>Поступление товаров и услуг 00000013082 от 22.03.2026 23:59:59</v>
          </cell>
          <cell r="D2698">
            <v>0</v>
          </cell>
          <cell r="J2698">
            <v>0</v>
          </cell>
          <cell r="L2698">
            <v>0</v>
          </cell>
          <cell r="M2698">
            <v>0</v>
          </cell>
          <cell r="N2698" t="str">
            <v/>
          </cell>
        </row>
        <row r="2699">
          <cell r="A2699" t="str">
            <v>Поступление товаров и услуг 00000012568 от 20.03.2026 23:59:59</v>
          </cell>
          <cell r="D2699">
            <v>0</v>
          </cell>
          <cell r="J2699">
            <v>0</v>
          </cell>
          <cell r="L2699">
            <v>0</v>
          </cell>
          <cell r="M2699">
            <v>0</v>
          </cell>
          <cell r="N2699" t="str">
            <v/>
          </cell>
        </row>
        <row r="2700">
          <cell r="A2700" t="str">
            <v>Поступление товаров и услуг 00000010399 от 02.03.2026 23:59:59</v>
          </cell>
          <cell r="D2700">
            <v>0</v>
          </cell>
          <cell r="J2700">
            <v>0</v>
          </cell>
          <cell r="L2700">
            <v>0</v>
          </cell>
          <cell r="M2700">
            <v>0</v>
          </cell>
          <cell r="N2700" t="str">
            <v/>
          </cell>
        </row>
        <row r="2701">
          <cell r="A2701" t="str">
            <v>КРУГ В1-IV-НД 170 ГОСТ 2590-2006/35Х3НМ Качество поверхности 2ГП ( по ГОСТ 1050)-50-ТО (НВ&lt;229)-УЗ2-Аустенитное зерно ≤5 ГОСТ 5639-82 ГОСТ В 10230-75</v>
          </cell>
          <cell r="B2701" t="str">
            <v>КРУГ 170 ст 35Х3НМ</v>
          </cell>
          <cell r="C2701" t="str">
            <v>т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4.2149999999999999</v>
          </cell>
          <cell r="J2701">
            <v>4.2149999999999999</v>
          </cell>
          <cell r="K2701">
            <v>115000</v>
          </cell>
          <cell r="L2701">
            <v>581670</v>
          </cell>
          <cell r="M2701">
            <v>0</v>
          </cell>
          <cell r="N2701" t="str">
            <v>НХ</v>
          </cell>
        </row>
        <row r="2702">
          <cell r="A2702" t="str">
            <v>КРУГ В1-IV-НД 170 ГОСТ 2590-2006/38ХС 2ГП-УЗ2 ГОСТ 4543-2016</v>
          </cell>
          <cell r="B2702" t="str">
            <v>КРУГ 170 ст 38ХС</v>
          </cell>
          <cell r="C2702" t="str">
            <v>т</v>
          </cell>
          <cell r="D2702">
            <v>0</v>
          </cell>
          <cell r="E2702">
            <v>0</v>
          </cell>
          <cell r="F2702">
            <v>0.6</v>
          </cell>
          <cell r="G2702">
            <v>0</v>
          </cell>
          <cell r="H2702">
            <v>0</v>
          </cell>
          <cell r="I2702">
            <v>0</v>
          </cell>
          <cell r="J2702">
            <v>0.6</v>
          </cell>
          <cell r="K2702">
            <v>29133.930555555558</v>
          </cell>
          <cell r="L2702">
            <v>20976.43</v>
          </cell>
          <cell r="M2702">
            <v>18.3</v>
          </cell>
          <cell r="N2702" t="str">
            <v>НХ</v>
          </cell>
        </row>
        <row r="2703">
          <cell r="A2703" t="str">
            <v>Комплектация номенклатуры 00000004653 от 13.06.2025 10:49:32</v>
          </cell>
          <cell r="D2703">
            <v>0</v>
          </cell>
          <cell r="J2703">
            <v>0</v>
          </cell>
          <cell r="L2703">
            <v>0</v>
          </cell>
          <cell r="M2703">
            <v>0</v>
          </cell>
          <cell r="N2703" t="str">
            <v/>
          </cell>
        </row>
        <row r="2704">
          <cell r="A2704" t="str">
            <v>КРУГ В1-IV-НД 170 ГОСТ 2590-2006/45 2ГП-УЗ2 ГОСТ 1050-2013</v>
          </cell>
          <cell r="B2704" t="str">
            <v>КРУГ 170 ст 45</v>
          </cell>
          <cell r="C2704" t="str">
            <v>т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10.502000000000001</v>
          </cell>
          <cell r="J2704">
            <v>10.502000000000001</v>
          </cell>
          <cell r="K2704">
            <v>49735.181394020183</v>
          </cell>
          <cell r="L2704">
            <v>626782.65</v>
          </cell>
          <cell r="M2704">
            <v>0</v>
          </cell>
          <cell r="N2704" t="str">
            <v>НХ</v>
          </cell>
        </row>
        <row r="2705">
          <cell r="A2705" t="str">
            <v>КРУГ В1-IV-НД 170 ГОСТ 2590-2006/Ст3сп 2-2ГП-Без заусенца ГОСТ 535-2005</v>
          </cell>
          <cell r="B2705" t="str">
            <v>КРУГ 170 ст Ст3сп</v>
          </cell>
          <cell r="C2705" t="str">
            <v>т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10.137</v>
          </cell>
          <cell r="J2705">
            <v>10.137</v>
          </cell>
          <cell r="K2705">
            <v>48012.87034296801</v>
          </cell>
          <cell r="L2705">
            <v>584047.76</v>
          </cell>
          <cell r="M2705">
            <v>0</v>
          </cell>
          <cell r="N2705" t="str">
            <v>НХ</v>
          </cell>
        </row>
        <row r="2706">
          <cell r="A2706" t="str">
            <v>КРУГ В1-IV-НД 18 ГОСТ 2590-2006/20 2ГП-М1-УЗ2 ГОСТ 1050-2013</v>
          </cell>
          <cell r="B2706" t="str">
            <v>КРУГ 18 ст 20</v>
          </cell>
          <cell r="C2706" t="str">
            <v>т</v>
          </cell>
          <cell r="D2706">
            <v>0</v>
          </cell>
          <cell r="E2706">
            <v>0</v>
          </cell>
          <cell r="F2706">
            <v>1.79</v>
          </cell>
          <cell r="G2706">
            <v>0</v>
          </cell>
          <cell r="H2706">
            <v>0</v>
          </cell>
          <cell r="I2706">
            <v>0</v>
          </cell>
          <cell r="J2706">
            <v>1.79</v>
          </cell>
          <cell r="K2706">
            <v>36415.689013035379</v>
          </cell>
          <cell r="L2706">
            <v>78220.899999999994</v>
          </cell>
          <cell r="M2706">
            <v>2</v>
          </cell>
          <cell r="N2706" t="str">
            <v>НХ</v>
          </cell>
        </row>
        <row r="2707">
          <cell r="A2707" t="str">
            <v>Комплектация номенклатуры 00000007997 от 30.09.2025 23:59:58</v>
          </cell>
          <cell r="D2707">
            <v>0</v>
          </cell>
          <cell r="J2707">
            <v>0</v>
          </cell>
          <cell r="L2707">
            <v>0</v>
          </cell>
          <cell r="M2707">
            <v>0</v>
          </cell>
          <cell r="N2707" t="str">
            <v/>
          </cell>
        </row>
        <row r="2708">
          <cell r="A2708" t="str">
            <v>Поступление товаров и услуг 00000043358 от 05.09.2025 23:59:59</v>
          </cell>
          <cell r="D2708">
            <v>0</v>
          </cell>
          <cell r="J2708">
            <v>0</v>
          </cell>
          <cell r="L2708">
            <v>0</v>
          </cell>
          <cell r="M2708">
            <v>0</v>
          </cell>
          <cell r="N2708" t="str">
            <v/>
          </cell>
        </row>
        <row r="2709">
          <cell r="A2709" t="str">
            <v>КРУГ В1-IV-НД 18 ГОСТ 2590-2006/20 2ГП-УЗ2 ГОСТ 1050-2013</v>
          </cell>
          <cell r="B2709" t="str">
            <v>КРУГ 18 ст 20</v>
          </cell>
          <cell r="C2709" t="str">
            <v>т</v>
          </cell>
          <cell r="D2709">
            <v>0.69</v>
          </cell>
          <cell r="E2709">
            <v>0</v>
          </cell>
          <cell r="F2709">
            <v>5.92</v>
          </cell>
          <cell r="G2709">
            <v>0</v>
          </cell>
          <cell r="H2709">
            <v>0</v>
          </cell>
          <cell r="I2709">
            <v>0</v>
          </cell>
          <cell r="J2709">
            <v>6.6099999999999994</v>
          </cell>
          <cell r="K2709">
            <v>32465.960665658095</v>
          </cell>
          <cell r="L2709">
            <v>230638.1845688351</v>
          </cell>
          <cell r="M2709">
            <v>7.94</v>
          </cell>
          <cell r="N2709" t="str">
            <v>НХ</v>
          </cell>
        </row>
        <row r="2710">
          <cell r="A2710" t="str">
            <v>Перемещение товаров 00000050336 от 22.05.2026 0:00:00</v>
          </cell>
          <cell r="D2710">
            <v>0</v>
          </cell>
          <cell r="J2710">
            <v>0</v>
          </cell>
          <cell r="L2710">
            <v>0</v>
          </cell>
          <cell r="M2710">
            <v>0</v>
          </cell>
          <cell r="N2710" t="str">
            <v/>
          </cell>
        </row>
        <row r="2711">
          <cell r="A2711" t="str">
            <v>Поступление товаров и услуг 00000047085 от 30.09.2025 12:00:00</v>
          </cell>
          <cell r="D2711">
            <v>0</v>
          </cell>
          <cell r="J2711">
            <v>0</v>
          </cell>
          <cell r="L2711">
            <v>0</v>
          </cell>
          <cell r="M2711">
            <v>0</v>
          </cell>
          <cell r="N2711" t="str">
            <v/>
          </cell>
        </row>
        <row r="2712">
          <cell r="A2712" t="str">
            <v>КРУГ В1-IV-НД 180 ГОСТ 2590-2006/12ХН3А 2ГП-УЗ2 ГОСТ 4543-2016</v>
          </cell>
          <cell r="B2712" t="str">
            <v>КРУГ 180 ст 12ХН3А</v>
          </cell>
          <cell r="C2712" t="str">
            <v>т</v>
          </cell>
          <cell r="D2712">
            <v>0</v>
          </cell>
          <cell r="E2712">
            <v>0</v>
          </cell>
          <cell r="F2712">
            <v>11.4</v>
          </cell>
          <cell r="G2712">
            <v>0</v>
          </cell>
          <cell r="H2712">
            <v>0</v>
          </cell>
          <cell r="I2712">
            <v>0</v>
          </cell>
          <cell r="J2712">
            <v>11.4</v>
          </cell>
          <cell r="K2712">
            <v>89113.377923976615</v>
          </cell>
          <cell r="L2712">
            <v>1219071.01</v>
          </cell>
          <cell r="M2712">
            <v>0</v>
          </cell>
          <cell r="N2712" t="str">
            <v>НХ</v>
          </cell>
        </row>
        <row r="2713">
          <cell r="A2713" t="str">
            <v>Комплектация номенклатуры 00000008609 от 31.10.2025 23:59:58</v>
          </cell>
          <cell r="D2713">
            <v>0</v>
          </cell>
          <cell r="J2713">
            <v>0</v>
          </cell>
          <cell r="L2713">
            <v>0</v>
          </cell>
          <cell r="M2713">
            <v>0</v>
          </cell>
          <cell r="N2713" t="str">
            <v/>
          </cell>
        </row>
        <row r="2714">
          <cell r="A2714" t="str">
            <v>Поступление товаров и услуг 00000051211 от 23.10.2025 16:00:00</v>
          </cell>
          <cell r="D2714">
            <v>0</v>
          </cell>
          <cell r="J2714">
            <v>0</v>
          </cell>
          <cell r="L2714">
            <v>0</v>
          </cell>
          <cell r="M2714">
            <v>0</v>
          </cell>
          <cell r="N2714" t="str">
            <v/>
          </cell>
        </row>
        <row r="2715">
          <cell r="A2715" t="str">
            <v>Поступление товаров и услуг 00000049413 от 13.10.2025 23:59:59</v>
          </cell>
          <cell r="D2715">
            <v>0</v>
          </cell>
          <cell r="J2715">
            <v>0</v>
          </cell>
          <cell r="L2715">
            <v>0</v>
          </cell>
          <cell r="M2715">
            <v>0</v>
          </cell>
          <cell r="N2715" t="str">
            <v/>
          </cell>
        </row>
        <row r="2716">
          <cell r="A2716" t="str">
            <v>КРУГ В1-IV-НД 180 ГОСТ 2590-2006/20Х2Н4А 3ГП-УЗ2 ГОСТ 4543-2016</v>
          </cell>
          <cell r="B2716" t="str">
            <v>КРУГ 180 ст 20Х2Н4А</v>
          </cell>
          <cell r="C2716" t="str">
            <v>т</v>
          </cell>
          <cell r="D2716">
            <v>0</v>
          </cell>
          <cell r="E2716">
            <v>0</v>
          </cell>
          <cell r="F2716">
            <v>0.996</v>
          </cell>
          <cell r="G2716">
            <v>0</v>
          </cell>
          <cell r="H2716">
            <v>0</v>
          </cell>
          <cell r="I2716">
            <v>0</v>
          </cell>
          <cell r="J2716">
            <v>0.996</v>
          </cell>
          <cell r="K2716">
            <v>174434.17001338687</v>
          </cell>
          <cell r="L2716">
            <v>208483.71999999997</v>
          </cell>
          <cell r="M2716">
            <v>0</v>
          </cell>
          <cell r="N2716" t="str">
            <v>НХ</v>
          </cell>
        </row>
        <row r="2717">
          <cell r="A2717" t="str">
            <v>Поступление товаров и услуг 00000039546 от 11.08.2025 23:59:59</v>
          </cell>
          <cell r="D2717">
            <v>0</v>
          </cell>
          <cell r="J2717">
            <v>0</v>
          </cell>
          <cell r="L2717">
            <v>0</v>
          </cell>
          <cell r="M2717">
            <v>0</v>
          </cell>
          <cell r="N2717" t="str">
            <v/>
          </cell>
        </row>
        <row r="2718">
          <cell r="A2718" t="str">
            <v>Поступление товаров и услуг 00000014249 от 02.04.2026 23:59:59</v>
          </cell>
          <cell r="D2718">
            <v>0</v>
          </cell>
          <cell r="J2718">
            <v>0</v>
          </cell>
          <cell r="L2718">
            <v>0</v>
          </cell>
          <cell r="M2718">
            <v>0</v>
          </cell>
          <cell r="N2718" t="str">
            <v/>
          </cell>
        </row>
        <row r="2719">
          <cell r="A2719" t="str">
            <v>Поступление товаров и услуг 00000013503 от 31.03.2026 23:59:59</v>
          </cell>
          <cell r="D2719">
            <v>0</v>
          </cell>
          <cell r="J2719">
            <v>0</v>
          </cell>
          <cell r="L2719">
            <v>0</v>
          </cell>
          <cell r="M2719">
            <v>0</v>
          </cell>
          <cell r="N2719" t="str">
            <v/>
          </cell>
        </row>
        <row r="2720">
          <cell r="A2720" t="str">
            <v>Поступление товаров и услуг 00000014306 от 31.03.2026 17:59:59</v>
          </cell>
          <cell r="D2720">
            <v>0</v>
          </cell>
          <cell r="J2720">
            <v>0</v>
          </cell>
          <cell r="L2720">
            <v>0</v>
          </cell>
          <cell r="M2720">
            <v>0</v>
          </cell>
          <cell r="N2720" t="str">
            <v/>
          </cell>
        </row>
        <row r="2721">
          <cell r="A2721" t="str">
            <v>Поступление товаров и услуг 00000013041 от 27.03.2026 23:59:59</v>
          </cell>
          <cell r="D2721">
            <v>0</v>
          </cell>
          <cell r="J2721">
            <v>0</v>
          </cell>
          <cell r="L2721">
            <v>0</v>
          </cell>
          <cell r="M2721">
            <v>0</v>
          </cell>
          <cell r="N2721" t="str">
            <v/>
          </cell>
        </row>
        <row r="2722">
          <cell r="A2722" t="str">
            <v>Поступление товаров и услуг 00000009610 от 06.03.2026 23:59:59</v>
          </cell>
          <cell r="D2722">
            <v>0</v>
          </cell>
          <cell r="J2722">
            <v>0</v>
          </cell>
          <cell r="L2722">
            <v>0</v>
          </cell>
          <cell r="M2722">
            <v>0</v>
          </cell>
          <cell r="N2722" t="str">
            <v/>
          </cell>
        </row>
        <row r="2723">
          <cell r="A2723" t="str">
            <v>Поступление товаров и услуг 00000009699 от 05.03.2026 23:59:59</v>
          </cell>
          <cell r="D2723">
            <v>0</v>
          </cell>
          <cell r="J2723">
            <v>0</v>
          </cell>
          <cell r="L2723">
            <v>0</v>
          </cell>
          <cell r="M2723">
            <v>0</v>
          </cell>
          <cell r="N2723" t="str">
            <v/>
          </cell>
        </row>
        <row r="2724">
          <cell r="A2724" t="str">
            <v>Поступление товаров и услуг 00000009692 от 05.03.2026 23:59:59</v>
          </cell>
          <cell r="D2724">
            <v>0</v>
          </cell>
          <cell r="J2724">
            <v>0</v>
          </cell>
          <cell r="L2724">
            <v>0</v>
          </cell>
          <cell r="M2724">
            <v>0</v>
          </cell>
          <cell r="N2724" t="str">
            <v/>
          </cell>
        </row>
        <row r="2725">
          <cell r="A2725" t="str">
            <v>Поступление товаров и услуг 00000009649 от 05.03.2026 23:59:59</v>
          </cell>
          <cell r="D2725">
            <v>0</v>
          </cell>
          <cell r="J2725">
            <v>0</v>
          </cell>
          <cell r="L2725">
            <v>0</v>
          </cell>
          <cell r="M2725">
            <v>0</v>
          </cell>
          <cell r="N2725" t="str">
            <v/>
          </cell>
        </row>
        <row r="2726">
          <cell r="A2726" t="str">
            <v>КРУГ В1-IV-НД 180 ГОСТ 2590-2006/40ХН2МА-Ш 2ГП-С указанием неметаллики-РТ-Техприемка-ООО "ГК "Красный Октябрь" ТУ 14-1-2765-79</v>
          </cell>
          <cell r="B2726" t="str">
            <v>КРУГ 180 ст 40ХН2МА-Ш</v>
          </cell>
          <cell r="C2726" t="str">
            <v>т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3.8959999999999999</v>
          </cell>
          <cell r="I2726">
            <v>0</v>
          </cell>
          <cell r="J2726">
            <v>3.8959999999999999</v>
          </cell>
          <cell r="K2726">
            <v>122071.02369952087</v>
          </cell>
          <cell r="L2726">
            <v>570706.44999999995</v>
          </cell>
          <cell r="M2726">
            <v>0</v>
          </cell>
          <cell r="N2726" t="str">
            <v>НХ</v>
          </cell>
        </row>
        <row r="2727">
          <cell r="A2727" t="str">
            <v>Перемещение товаров 00000097751 от 29.11.2024 10:34:32</v>
          </cell>
          <cell r="D2727">
            <v>0</v>
          </cell>
          <cell r="J2727">
            <v>0</v>
          </cell>
          <cell r="L2727">
            <v>0</v>
          </cell>
          <cell r="M2727">
            <v>0</v>
          </cell>
          <cell r="N2727" t="str">
            <v/>
          </cell>
        </row>
        <row r="2728">
          <cell r="A2728" t="str">
            <v>КРУГ В1-IV-НД 180 ГОСТ 2590-2006/4Х5В2ФС (ЭИ958) а-2ГП ГОСТ 5950-2000</v>
          </cell>
          <cell r="B2728" t="str">
            <v>КРУГ 180 ст 4Х5В2ФС (ЭИ958)</v>
          </cell>
          <cell r="C2728" t="str">
            <v>т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5.1849999999999996</v>
          </cell>
          <cell r="J2728">
            <v>5.1849999999999996</v>
          </cell>
          <cell r="K2728">
            <v>242903.30440372875</v>
          </cell>
          <cell r="L2728">
            <v>1511344.36</v>
          </cell>
          <cell r="M2728">
            <v>0</v>
          </cell>
          <cell r="N2728" t="str">
            <v>НХ</v>
          </cell>
        </row>
        <row r="2729">
          <cell r="A2729" t="str">
            <v>Поступление товаров и услуг 00000020298 от 14.05.2026 23:59:59</v>
          </cell>
          <cell r="D2729">
            <v>0</v>
          </cell>
          <cell r="J2729">
            <v>0</v>
          </cell>
          <cell r="L2729">
            <v>0</v>
          </cell>
          <cell r="M2729">
            <v>0</v>
          </cell>
          <cell r="N2729" t="str">
            <v/>
          </cell>
        </row>
        <row r="2730">
          <cell r="A2730" t="str">
            <v>Поступление товаров и услуг 00000019374 от 07.05.2026 23:59:59</v>
          </cell>
          <cell r="D2730">
            <v>0</v>
          </cell>
          <cell r="J2730">
            <v>0</v>
          </cell>
          <cell r="L2730">
            <v>0</v>
          </cell>
          <cell r="M2730">
            <v>0</v>
          </cell>
          <cell r="N2730" t="str">
            <v/>
          </cell>
        </row>
        <row r="2731">
          <cell r="A2731" t="str">
            <v>Поступление товаров и услуг 00000019298 от 07.05.2026 23:59:59</v>
          </cell>
          <cell r="D2731">
            <v>0</v>
          </cell>
          <cell r="J2731">
            <v>0</v>
          </cell>
          <cell r="L2731">
            <v>0</v>
          </cell>
          <cell r="M2731">
            <v>0</v>
          </cell>
          <cell r="N2731" t="str">
            <v/>
          </cell>
        </row>
        <row r="2732">
          <cell r="A2732" t="str">
            <v>Поступление товаров и услуг 00000019381 от 06.05.2026 23:59:59</v>
          </cell>
          <cell r="D2732">
            <v>0</v>
          </cell>
          <cell r="J2732">
            <v>0</v>
          </cell>
          <cell r="L2732">
            <v>0</v>
          </cell>
          <cell r="M2732">
            <v>0</v>
          </cell>
          <cell r="N2732" t="str">
            <v/>
          </cell>
        </row>
        <row r="2733">
          <cell r="A2733" t="str">
            <v>Поступление товаров и услуг 00000019380 от 06.05.2026 23:59:59</v>
          </cell>
          <cell r="D2733">
            <v>0</v>
          </cell>
          <cell r="J2733">
            <v>0</v>
          </cell>
          <cell r="L2733">
            <v>0</v>
          </cell>
          <cell r="M2733">
            <v>0</v>
          </cell>
          <cell r="N2733" t="str">
            <v/>
          </cell>
        </row>
        <row r="2734">
          <cell r="A2734" t="str">
            <v>Поступление товаров и услуг 00000019300 от 06.05.2026 23:59:59</v>
          </cell>
          <cell r="D2734">
            <v>0</v>
          </cell>
          <cell r="J2734">
            <v>0</v>
          </cell>
          <cell r="L2734">
            <v>0</v>
          </cell>
          <cell r="M2734">
            <v>0</v>
          </cell>
          <cell r="N2734" t="str">
            <v/>
          </cell>
        </row>
        <row r="2735">
          <cell r="A2735" t="str">
            <v>Поступление товаров и услуг 00000014894 от 09.04.2026 23:59:59</v>
          </cell>
          <cell r="D2735">
            <v>0</v>
          </cell>
          <cell r="J2735">
            <v>0</v>
          </cell>
          <cell r="L2735">
            <v>0</v>
          </cell>
          <cell r="M2735">
            <v>0</v>
          </cell>
          <cell r="N2735" t="str">
            <v/>
          </cell>
        </row>
        <row r="2736">
          <cell r="A2736" t="str">
            <v>Поступление товаров и услуг 00000014299 от 02.04.2026 23:59:59</v>
          </cell>
          <cell r="D2736">
            <v>0</v>
          </cell>
          <cell r="J2736">
            <v>0</v>
          </cell>
          <cell r="L2736">
            <v>0</v>
          </cell>
          <cell r="M2736">
            <v>0</v>
          </cell>
          <cell r="N2736" t="str">
            <v/>
          </cell>
        </row>
        <row r="2737">
          <cell r="A2737" t="str">
            <v>Поступление товаров и услуг 00000018045 от 25.04.2026 23:59:59</v>
          </cell>
          <cell r="D2737">
            <v>0</v>
          </cell>
          <cell r="J2737">
            <v>0</v>
          </cell>
          <cell r="L2737">
            <v>0</v>
          </cell>
          <cell r="M2737">
            <v>0</v>
          </cell>
          <cell r="N2737" t="str">
            <v/>
          </cell>
        </row>
        <row r="2738">
          <cell r="A2738" t="str">
            <v>КРУГ В1-IV-НД 190 ГОСТ 2590-2006/20ХН3А 2ГП-ОТ-Al=(0,02-0,05)%-Аустенитное зерно ≤5 ГОСТ 5639-82 ГОСТ 4543-2016</v>
          </cell>
          <cell r="B2738" t="str">
            <v>КРУГ 190 ст 20ХН3А</v>
          </cell>
          <cell r="C2738" t="str">
            <v>т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1.891</v>
          </cell>
          <cell r="J2738">
            <v>1.891</v>
          </cell>
          <cell r="K2738">
            <v>133470.24502027148</v>
          </cell>
          <cell r="L2738">
            <v>302870.68000000005</v>
          </cell>
          <cell r="M2738">
            <v>0</v>
          </cell>
          <cell r="N2738" t="str">
            <v>НХ</v>
          </cell>
        </row>
        <row r="2739">
          <cell r="A2739" t="str">
            <v>КРУГ В1-IV-НД 190 ГОСТ 2590-2006/20ХН3МА Без заусенца ТУ 14-132-242-2021</v>
          </cell>
          <cell r="B2739" t="str">
            <v>КРУГ 190 ст 20ХН3МА</v>
          </cell>
          <cell r="C2739" t="str">
            <v>т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2.8079999999999998</v>
          </cell>
          <cell r="J2739">
            <v>2.8079999999999998</v>
          </cell>
          <cell r="K2739">
            <v>113160.4166666667</v>
          </cell>
          <cell r="L2739">
            <v>381305.34000000008</v>
          </cell>
          <cell r="M2739">
            <v>3.53</v>
          </cell>
          <cell r="N2739" t="str">
            <v>НХ</v>
          </cell>
        </row>
        <row r="2740">
          <cell r="A2740" t="str">
            <v>КРУГ В1-IV-НД 190 ГОСТ 2590-2006/30ХМА 2ГП-УЗ2 ГОСТ 4543-2016</v>
          </cell>
          <cell r="B2740" t="str">
            <v>КРУГ 190 ст 30ХМА</v>
          </cell>
          <cell r="C2740" t="str">
            <v>т</v>
          </cell>
          <cell r="D2740">
            <v>0</v>
          </cell>
          <cell r="E2740">
            <v>5.64</v>
          </cell>
          <cell r="F2740">
            <v>2.81</v>
          </cell>
          <cell r="G2740">
            <v>0</v>
          </cell>
          <cell r="H2740">
            <v>0</v>
          </cell>
          <cell r="I2740">
            <v>0</v>
          </cell>
          <cell r="J2740">
            <v>8.4499999999999993</v>
          </cell>
          <cell r="K2740">
            <v>40995.981262327419</v>
          </cell>
          <cell r="L2740">
            <v>415699.25</v>
          </cell>
          <cell r="M2740">
            <v>58.91</v>
          </cell>
          <cell r="N2740" t="str">
            <v>ГОЗ</v>
          </cell>
        </row>
        <row r="2741">
          <cell r="A2741" t="str">
            <v>Поступление товаров и услуг 00000010334 от 01.03.2026 23:59:59</v>
          </cell>
          <cell r="D2741">
            <v>0</v>
          </cell>
          <cell r="J2741">
            <v>0</v>
          </cell>
          <cell r="L2741">
            <v>0</v>
          </cell>
          <cell r="M2741">
            <v>0</v>
          </cell>
          <cell r="N2741" t="str">
            <v/>
          </cell>
        </row>
        <row r="2742">
          <cell r="A2742" t="str">
            <v>Комплектация номенклатуры 00000009289 от 30.11.2025 23:59:58</v>
          </cell>
          <cell r="D2742">
            <v>0</v>
          </cell>
          <cell r="J2742">
            <v>0</v>
          </cell>
          <cell r="L2742">
            <v>0</v>
          </cell>
          <cell r="M2742">
            <v>0</v>
          </cell>
          <cell r="N2742" t="str">
            <v/>
          </cell>
        </row>
        <row r="2743">
          <cell r="A2743" t="str">
            <v>Комплектация номенклатуры 00000009288 от 30.11.2025 23:59:58</v>
          </cell>
          <cell r="D2743">
            <v>0</v>
          </cell>
          <cell r="J2743">
            <v>0</v>
          </cell>
          <cell r="L2743">
            <v>0</v>
          </cell>
          <cell r="M2743">
            <v>0</v>
          </cell>
          <cell r="N2743" t="str">
            <v/>
          </cell>
        </row>
        <row r="2744">
          <cell r="A2744" t="str">
            <v>Поступление товаров и услуг 00000053686 от 18.11.2025 23:59:59</v>
          </cell>
          <cell r="D2744">
            <v>0</v>
          </cell>
          <cell r="J2744">
            <v>0</v>
          </cell>
          <cell r="L2744">
            <v>0</v>
          </cell>
          <cell r="M2744">
            <v>0</v>
          </cell>
          <cell r="N2744" t="str">
            <v/>
          </cell>
        </row>
        <row r="2745">
          <cell r="A2745" t="str">
            <v>Поступление товаров и услуг 00000051282 от 03.11.2025 23:59:59</v>
          </cell>
          <cell r="D2745">
            <v>0</v>
          </cell>
          <cell r="J2745">
            <v>0</v>
          </cell>
          <cell r="L2745">
            <v>0</v>
          </cell>
          <cell r="M2745">
            <v>0</v>
          </cell>
          <cell r="N2745" t="str">
            <v/>
          </cell>
        </row>
        <row r="2746">
          <cell r="A2746" t="str">
            <v>Комплектация номенклатуры 00000008549 от 31.10.2025 23:59:58</v>
          </cell>
          <cell r="D2746">
            <v>0</v>
          </cell>
          <cell r="J2746">
            <v>0</v>
          </cell>
          <cell r="L2746">
            <v>0</v>
          </cell>
          <cell r="M2746">
            <v>0</v>
          </cell>
          <cell r="N2746" t="str">
            <v/>
          </cell>
        </row>
        <row r="2747">
          <cell r="A2747" t="str">
            <v>Поступление товаров и услуг 00000047134 от 08.10.2025 23:59:59</v>
          </cell>
          <cell r="D2747">
            <v>0</v>
          </cell>
          <cell r="J2747">
            <v>0</v>
          </cell>
          <cell r="L2747">
            <v>0</v>
          </cell>
          <cell r="M2747">
            <v>0</v>
          </cell>
          <cell r="N2747" t="str">
            <v/>
          </cell>
        </row>
        <row r="2748">
          <cell r="A2748" t="str">
            <v>Поступление товаров и услуг 00000015585 от 09.04.2026 23:59:59</v>
          </cell>
          <cell r="D2748">
            <v>0</v>
          </cell>
          <cell r="J2748">
            <v>0</v>
          </cell>
          <cell r="L2748">
            <v>0</v>
          </cell>
          <cell r="M2748">
            <v>0</v>
          </cell>
          <cell r="N2748" t="str">
            <v/>
          </cell>
        </row>
        <row r="2749">
          <cell r="A2749" t="str">
            <v>Поступление товаров и услуг 00000015583 от 09.04.2026 23:59:59</v>
          </cell>
          <cell r="D2749">
            <v>0</v>
          </cell>
          <cell r="J2749">
            <v>0</v>
          </cell>
          <cell r="L2749">
            <v>0</v>
          </cell>
          <cell r="M2749">
            <v>0</v>
          </cell>
          <cell r="N2749" t="str">
            <v/>
          </cell>
        </row>
        <row r="2750">
          <cell r="A2750" t="str">
            <v>Поступление товаров и услуг 00000015580 от 09.04.2026 23:59:59</v>
          </cell>
          <cell r="D2750">
            <v>0</v>
          </cell>
          <cell r="J2750">
            <v>0</v>
          </cell>
          <cell r="L2750">
            <v>0</v>
          </cell>
          <cell r="M2750">
            <v>0</v>
          </cell>
          <cell r="N2750" t="str">
            <v/>
          </cell>
        </row>
        <row r="2751">
          <cell r="A2751" t="str">
            <v>Поступление товаров и услуг 00000012872 от 27.03.2026 23:59:59</v>
          </cell>
          <cell r="D2751">
            <v>0</v>
          </cell>
          <cell r="J2751">
            <v>0</v>
          </cell>
          <cell r="L2751">
            <v>0</v>
          </cell>
          <cell r="M2751">
            <v>0</v>
          </cell>
          <cell r="N2751" t="str">
            <v/>
          </cell>
        </row>
        <row r="2752">
          <cell r="A2752" t="str">
            <v>Поступление товаров и услуг 00000012260 от 26.03.2026 23:59:59</v>
          </cell>
          <cell r="D2752">
            <v>0</v>
          </cell>
          <cell r="J2752">
            <v>0</v>
          </cell>
          <cell r="L2752">
            <v>0</v>
          </cell>
          <cell r="M2752">
            <v>0</v>
          </cell>
          <cell r="N2752" t="str">
            <v/>
          </cell>
        </row>
        <row r="2753">
          <cell r="A2753" t="str">
            <v>Поступление товаров и услуг 00000017651 от 25.04.2026 23:59:59</v>
          </cell>
          <cell r="D2753">
            <v>0</v>
          </cell>
          <cell r="J2753">
            <v>0</v>
          </cell>
          <cell r="L2753">
            <v>0</v>
          </cell>
          <cell r="M2753">
            <v>0</v>
          </cell>
          <cell r="N2753" t="str">
            <v/>
          </cell>
        </row>
        <row r="2754">
          <cell r="A2754" t="str">
            <v>Комплектация номенклатуры 00000002232 от 31.03.2026 23:59:58</v>
          </cell>
          <cell r="D2754">
            <v>0</v>
          </cell>
          <cell r="J2754">
            <v>0</v>
          </cell>
          <cell r="L2754">
            <v>0</v>
          </cell>
          <cell r="M2754">
            <v>0</v>
          </cell>
          <cell r="N2754" t="str">
            <v/>
          </cell>
        </row>
        <row r="2755">
          <cell r="A2755" t="str">
            <v>Поступление товаров и услуг 00000014292 от 31.03.2026 18:59:59</v>
          </cell>
          <cell r="D2755">
            <v>0</v>
          </cell>
          <cell r="J2755">
            <v>0</v>
          </cell>
          <cell r="L2755">
            <v>0</v>
          </cell>
          <cell r="M2755">
            <v>0</v>
          </cell>
          <cell r="N2755" t="str">
            <v/>
          </cell>
        </row>
        <row r="2756">
          <cell r="A2756" t="str">
            <v>Поступление товаров и услуг 00000014288 от 31.03.2026 17:59:59</v>
          </cell>
          <cell r="D2756">
            <v>0</v>
          </cell>
          <cell r="J2756">
            <v>0</v>
          </cell>
          <cell r="L2756">
            <v>0</v>
          </cell>
          <cell r="M2756">
            <v>0</v>
          </cell>
          <cell r="N2756" t="str">
            <v/>
          </cell>
        </row>
        <row r="2757">
          <cell r="A2757" t="str">
            <v>Поступление товаров и услуг 00000014232 от 31.03.2026 16:59:59</v>
          </cell>
          <cell r="D2757">
            <v>0</v>
          </cell>
          <cell r="J2757">
            <v>0</v>
          </cell>
          <cell r="L2757">
            <v>0</v>
          </cell>
          <cell r="M2757">
            <v>0</v>
          </cell>
          <cell r="N2757" t="str">
            <v/>
          </cell>
        </row>
        <row r="2758">
          <cell r="A2758" t="str">
            <v>Поступление товаров и услуг 00000013390 от 09.03.2026 23:59:59</v>
          </cell>
          <cell r="D2758">
            <v>0</v>
          </cell>
          <cell r="J2758">
            <v>0</v>
          </cell>
          <cell r="L2758">
            <v>0</v>
          </cell>
          <cell r="M2758">
            <v>0</v>
          </cell>
          <cell r="N2758" t="str">
            <v/>
          </cell>
        </row>
        <row r="2759">
          <cell r="A2759" t="str">
            <v>Поступление товаров и услуг 00000010568 от 07.03.2026 23:59:59</v>
          </cell>
          <cell r="D2759">
            <v>0</v>
          </cell>
          <cell r="J2759">
            <v>0</v>
          </cell>
          <cell r="L2759">
            <v>0</v>
          </cell>
          <cell r="M2759">
            <v>0</v>
          </cell>
          <cell r="N2759" t="str">
            <v/>
          </cell>
        </row>
        <row r="2760">
          <cell r="A2760" t="str">
            <v>Поступление товаров и услуг 00000010438 от 05.03.2026 23:59:59</v>
          </cell>
          <cell r="D2760">
            <v>0</v>
          </cell>
          <cell r="J2760">
            <v>0</v>
          </cell>
          <cell r="L2760">
            <v>0</v>
          </cell>
          <cell r="M2760">
            <v>0</v>
          </cell>
          <cell r="N2760" t="str">
            <v/>
          </cell>
        </row>
        <row r="2761">
          <cell r="A2761" t="str">
            <v>КРУГ В1-IV-НД 190 ГОСТ 2590-2006/40ХН2МА 2ГП-УЗ2-УЗК 1 ГОСТ 21120-75 ГОСТ 4543-2016</v>
          </cell>
          <cell r="B2761" t="str">
            <v>КРУГ 190 ст 40ХН2МА</v>
          </cell>
          <cell r="C2761" t="str">
            <v>т</v>
          </cell>
          <cell r="D2761">
            <v>0</v>
          </cell>
          <cell r="E2761">
            <v>0</v>
          </cell>
          <cell r="F2761">
            <v>0</v>
          </cell>
          <cell r="G2761">
            <v>23.12</v>
          </cell>
          <cell r="H2761">
            <v>0</v>
          </cell>
          <cell r="I2761">
            <v>0</v>
          </cell>
          <cell r="J2761">
            <v>23.12</v>
          </cell>
          <cell r="K2761">
            <v>93618.823889850057</v>
          </cell>
          <cell r="L2761">
            <v>2597360.65</v>
          </cell>
          <cell r="M2761">
            <v>0</v>
          </cell>
          <cell r="N2761" t="str">
            <v>НХ</v>
          </cell>
        </row>
        <row r="2762">
          <cell r="A2762" t="str">
            <v>Комплектация номенклатуры 00000003757 от 31.05.2025 23:59:58</v>
          </cell>
          <cell r="D2762">
            <v>0</v>
          </cell>
          <cell r="J2762">
            <v>0</v>
          </cell>
          <cell r="L2762">
            <v>0</v>
          </cell>
          <cell r="M2762">
            <v>0</v>
          </cell>
          <cell r="N2762" t="str">
            <v/>
          </cell>
        </row>
        <row r="2763">
          <cell r="A2763" t="str">
            <v>Комплектация номенклатуры 00000003756 от 31.05.2025 23:59:58</v>
          </cell>
          <cell r="D2763">
            <v>0</v>
          </cell>
          <cell r="J2763">
            <v>0</v>
          </cell>
          <cell r="L2763">
            <v>0</v>
          </cell>
          <cell r="M2763">
            <v>0</v>
          </cell>
          <cell r="N2763" t="str">
            <v/>
          </cell>
        </row>
        <row r="2764">
          <cell r="A2764" t="str">
            <v>Поступление товаров и услуг 00000026654 от 26.05.2025 23:59:59</v>
          </cell>
          <cell r="D2764">
            <v>0</v>
          </cell>
          <cell r="J2764">
            <v>0</v>
          </cell>
          <cell r="L2764">
            <v>0</v>
          </cell>
          <cell r="M2764">
            <v>0</v>
          </cell>
          <cell r="N2764" t="str">
            <v/>
          </cell>
        </row>
        <row r="2765">
          <cell r="A2765" t="str">
            <v>Поступление товаров и услуг 00000025561 от 26.05.2025 23:59:59</v>
          </cell>
          <cell r="D2765">
            <v>0</v>
          </cell>
          <cell r="J2765">
            <v>0</v>
          </cell>
          <cell r="L2765">
            <v>0</v>
          </cell>
          <cell r="M2765">
            <v>0</v>
          </cell>
          <cell r="N2765" t="str">
            <v/>
          </cell>
        </row>
        <row r="2766">
          <cell r="A2766" t="str">
            <v>Поступление товаров и услуг 00000001343 от 13.01.2025 23:59:59</v>
          </cell>
          <cell r="D2766">
            <v>0</v>
          </cell>
          <cell r="J2766">
            <v>0</v>
          </cell>
          <cell r="L2766">
            <v>0</v>
          </cell>
          <cell r="M2766">
            <v>0</v>
          </cell>
          <cell r="N2766" t="str">
            <v/>
          </cell>
        </row>
        <row r="2767">
          <cell r="A2767" t="str">
            <v>Комплектация номенклатуры 00000014869 от 31.12.2024 23:59:58</v>
          </cell>
          <cell r="D2767">
            <v>0</v>
          </cell>
          <cell r="J2767">
            <v>0</v>
          </cell>
          <cell r="L2767">
            <v>0</v>
          </cell>
          <cell r="M2767">
            <v>0</v>
          </cell>
          <cell r="N2767" t="str">
            <v/>
          </cell>
        </row>
        <row r="2768">
          <cell r="A2768" t="str">
            <v>Поступление товаров и услуг 00000088117 от 30.12.2024 12:00:00</v>
          </cell>
          <cell r="D2768">
            <v>0</v>
          </cell>
          <cell r="J2768">
            <v>0</v>
          </cell>
          <cell r="L2768">
            <v>0</v>
          </cell>
          <cell r="M2768">
            <v>0</v>
          </cell>
          <cell r="N2768" t="str">
            <v/>
          </cell>
        </row>
        <row r="2769">
          <cell r="A2769" t="str">
            <v>Поступление товаров и услуг 00000087302 от 28.12.2024 23:59:59</v>
          </cell>
          <cell r="D2769">
            <v>0</v>
          </cell>
          <cell r="J2769">
            <v>0</v>
          </cell>
          <cell r="L2769">
            <v>0</v>
          </cell>
          <cell r="M2769">
            <v>0</v>
          </cell>
          <cell r="N2769" t="str">
            <v/>
          </cell>
        </row>
        <row r="2770">
          <cell r="A2770" t="str">
            <v>КРУГ В1-IV-НД 196 ГОСТ 2590-2006/S355J2 +N DIN EN 10025-2</v>
          </cell>
          <cell r="B2770" t="str">
            <v>КРУГ 196 ст S355J2</v>
          </cell>
          <cell r="C2770" t="str">
            <v>т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18.417000000000002</v>
          </cell>
          <cell r="J2770">
            <v>18.417000000000002</v>
          </cell>
          <cell r="K2770">
            <v>53290.271216810557</v>
          </cell>
          <cell r="L2770">
            <v>1177736.31</v>
          </cell>
          <cell r="M2770">
            <v>0</v>
          </cell>
          <cell r="N2770" t="str">
            <v>НХ</v>
          </cell>
        </row>
        <row r="2771">
          <cell r="A2771" t="str">
            <v>КРУГ В1-IV-НД 20 ГОСТ 2590-2006/40Х 2ГП-УЗ2 ГОСТ 4543-2016</v>
          </cell>
          <cell r="B2771" t="str">
            <v>КРУГ 20 ст 40Х</v>
          </cell>
          <cell r="C2771" t="str">
            <v>т</v>
          </cell>
          <cell r="D2771">
            <v>0</v>
          </cell>
          <cell r="E2771">
            <v>0</v>
          </cell>
          <cell r="F2771">
            <v>0.88500000000000001</v>
          </cell>
          <cell r="G2771">
            <v>0</v>
          </cell>
          <cell r="H2771">
            <v>0</v>
          </cell>
          <cell r="I2771">
            <v>0</v>
          </cell>
          <cell r="J2771">
            <v>0.88500000000000001</v>
          </cell>
          <cell r="K2771">
            <v>38942.92843691149</v>
          </cell>
          <cell r="L2771">
            <v>41357.39</v>
          </cell>
          <cell r="M2771">
            <v>0</v>
          </cell>
          <cell r="N2771" t="str">
            <v>НХ</v>
          </cell>
        </row>
        <row r="2772">
          <cell r="A2772" t="str">
            <v>Комплектация номенклатуры 00000007994 от 30.09.2025 23:59:58</v>
          </cell>
          <cell r="D2772">
            <v>0</v>
          </cell>
          <cell r="J2772">
            <v>0</v>
          </cell>
          <cell r="L2772">
            <v>0</v>
          </cell>
          <cell r="M2772">
            <v>0</v>
          </cell>
          <cell r="N2772" t="str">
            <v/>
          </cell>
        </row>
        <row r="2773">
          <cell r="A2773" t="str">
            <v>Поступление товаров и услуг 00000043358 от 05.09.2025 23:59:59</v>
          </cell>
          <cell r="D2773">
            <v>0</v>
          </cell>
          <cell r="J2773">
            <v>0</v>
          </cell>
          <cell r="L2773">
            <v>0</v>
          </cell>
          <cell r="M2773">
            <v>0</v>
          </cell>
          <cell r="N2773" t="str">
            <v/>
          </cell>
        </row>
        <row r="2774">
          <cell r="A2774" t="str">
            <v>КРУГ В1-IV-НД 20 ГОСТ 2590-2006/40ХН 2ГП-УЗ2 ГОСТ 4543-2016</v>
          </cell>
          <cell r="B2774" t="str">
            <v>КРУГ 20 ст 40ХН</v>
          </cell>
          <cell r="C2774" t="str">
            <v>т</v>
          </cell>
          <cell r="D2774">
            <v>0</v>
          </cell>
          <cell r="E2774">
            <v>6.3E-2</v>
          </cell>
          <cell r="F2774">
            <v>15.11</v>
          </cell>
          <cell r="G2774">
            <v>0</v>
          </cell>
          <cell r="H2774">
            <v>0</v>
          </cell>
          <cell r="I2774">
            <v>0</v>
          </cell>
          <cell r="J2774">
            <v>15.173</v>
          </cell>
          <cell r="K2774">
            <v>49534.876095696301</v>
          </cell>
          <cell r="L2774">
            <v>901911.20999999985</v>
          </cell>
          <cell r="M2774">
            <v>10.97</v>
          </cell>
          <cell r="N2774" t="str">
            <v>НХ</v>
          </cell>
        </row>
        <row r="2775">
          <cell r="A2775" t="str">
            <v>Перемещение товаров 00000026810 от 02.03.2026 0:00:00</v>
          </cell>
          <cell r="D2775">
            <v>0</v>
          </cell>
          <cell r="J2775">
            <v>0</v>
          </cell>
          <cell r="L2775">
            <v>0</v>
          </cell>
          <cell r="M2775">
            <v>0</v>
          </cell>
          <cell r="N2775" t="str">
            <v/>
          </cell>
        </row>
        <row r="2776">
          <cell r="A2776" t="str">
            <v>Комплектация номенклатуры 00000007886 от 30.09.2025 23:59:58</v>
          </cell>
          <cell r="D2776">
            <v>0</v>
          </cell>
          <cell r="J2776">
            <v>0</v>
          </cell>
          <cell r="L2776">
            <v>0</v>
          </cell>
          <cell r="M2776">
            <v>0</v>
          </cell>
          <cell r="N2776" t="str">
            <v/>
          </cell>
        </row>
        <row r="2777">
          <cell r="A2777" t="str">
            <v>Комплектация номенклатуры 00000007885 от 30.09.2025 23:59:58</v>
          </cell>
          <cell r="D2777">
            <v>0</v>
          </cell>
          <cell r="J2777">
            <v>0</v>
          </cell>
          <cell r="L2777">
            <v>0</v>
          </cell>
          <cell r="M2777">
            <v>0</v>
          </cell>
          <cell r="N2777" t="str">
            <v/>
          </cell>
        </row>
        <row r="2778">
          <cell r="A2778" t="str">
            <v>Поступление товаров и услуг 00000043358 от 05.09.2025 23:59:59</v>
          </cell>
          <cell r="D2778">
            <v>0</v>
          </cell>
          <cell r="J2778">
            <v>0</v>
          </cell>
          <cell r="L2778">
            <v>0</v>
          </cell>
          <cell r="M2778">
            <v>0</v>
          </cell>
          <cell r="N2778" t="str">
            <v/>
          </cell>
        </row>
        <row r="2779">
          <cell r="A2779" t="str">
            <v>Поступление товаров и услуг 00000043357 от 05.09.2025 23:59:59</v>
          </cell>
          <cell r="D2779">
            <v>0</v>
          </cell>
          <cell r="J2779">
            <v>0</v>
          </cell>
          <cell r="L2779">
            <v>0</v>
          </cell>
          <cell r="M2779">
            <v>0</v>
          </cell>
          <cell r="N2779" t="str">
            <v/>
          </cell>
        </row>
        <row r="2780">
          <cell r="A2780" t="str">
            <v>КРУГ В1-IV-НД 200 ГОСТ 2590-2006/12ХН3А 2ГП-УЗ2 ГОСТ 4543-2016</v>
          </cell>
          <cell r="B2780" t="str">
            <v>КРУГ 200 ст 12ХН3А</v>
          </cell>
          <cell r="C2780" t="str">
            <v>т</v>
          </cell>
          <cell r="D2780">
            <v>0</v>
          </cell>
          <cell r="E2780">
            <v>0</v>
          </cell>
          <cell r="F2780">
            <v>15.54</v>
          </cell>
          <cell r="G2780">
            <v>0</v>
          </cell>
          <cell r="H2780">
            <v>0</v>
          </cell>
          <cell r="I2780">
            <v>0</v>
          </cell>
          <cell r="J2780">
            <v>15.54</v>
          </cell>
          <cell r="K2780">
            <v>90458.089339339334</v>
          </cell>
          <cell r="L2780">
            <v>1686862.45</v>
          </cell>
          <cell r="M2780">
            <v>3.71</v>
          </cell>
          <cell r="N2780" t="str">
            <v>НХ</v>
          </cell>
        </row>
        <row r="2781">
          <cell r="A2781" t="str">
            <v>Комплектация номенклатуры 00000008615 от 31.10.2025 23:59:58</v>
          </cell>
          <cell r="D2781">
            <v>0</v>
          </cell>
          <cell r="J2781">
            <v>0</v>
          </cell>
          <cell r="L2781">
            <v>0</v>
          </cell>
          <cell r="M2781">
            <v>0</v>
          </cell>
          <cell r="N2781" t="str">
            <v/>
          </cell>
        </row>
        <row r="2782">
          <cell r="A2782" t="str">
            <v>Поступление товаров и услуг 00000049449 от 17.10.2025 23:59:59</v>
          </cell>
          <cell r="D2782">
            <v>0</v>
          </cell>
          <cell r="J2782">
            <v>0</v>
          </cell>
          <cell r="L2782">
            <v>0</v>
          </cell>
          <cell r="M2782">
            <v>0</v>
          </cell>
          <cell r="N2782" t="str">
            <v/>
          </cell>
        </row>
        <row r="2783">
          <cell r="A2783" t="str">
            <v>Поступление товаров и услуг 00000047090 от 30.09.2025 12:00:00</v>
          </cell>
          <cell r="D2783">
            <v>0</v>
          </cell>
          <cell r="J2783">
            <v>0</v>
          </cell>
          <cell r="L2783">
            <v>0</v>
          </cell>
          <cell r="M2783">
            <v>0</v>
          </cell>
          <cell r="N2783" t="str">
            <v/>
          </cell>
        </row>
        <row r="2784">
          <cell r="A2784" t="str">
            <v>КРУГ В1-IV-НД 200 ГОСТ 2590-2006/13ХФА 2ГП-УЗ2 ГОСТ 4543-2016</v>
          </cell>
          <cell r="B2784" t="str">
            <v>КРУГ 200 ст 13ХФА</v>
          </cell>
          <cell r="C2784" t="str">
            <v>т</v>
          </cell>
          <cell r="D2784">
            <v>0</v>
          </cell>
          <cell r="E2784">
            <v>0</v>
          </cell>
          <cell r="F2784">
            <v>4.1900000000000004</v>
          </cell>
          <cell r="G2784">
            <v>0</v>
          </cell>
          <cell r="H2784">
            <v>0</v>
          </cell>
          <cell r="I2784">
            <v>0</v>
          </cell>
          <cell r="J2784">
            <v>4.1900000000000004</v>
          </cell>
          <cell r="K2784">
            <v>44999.999999999993</v>
          </cell>
          <cell r="L2784">
            <v>226260</v>
          </cell>
          <cell r="M2784">
            <v>0</v>
          </cell>
          <cell r="N2784" t="str">
            <v>НХ</v>
          </cell>
        </row>
        <row r="2785">
          <cell r="A2785" t="str">
            <v>Поступление товаров и услуг 00000047090 от 30.09.2025 12:00:00</v>
          </cell>
          <cell r="D2785">
            <v>0</v>
          </cell>
          <cell r="J2785">
            <v>0</v>
          </cell>
          <cell r="L2785">
            <v>0</v>
          </cell>
          <cell r="M2785">
            <v>0</v>
          </cell>
          <cell r="N2785" t="str">
            <v/>
          </cell>
        </row>
        <row r="2786">
          <cell r="A2786" t="str">
            <v>Поступление товаров и услуг 00000047081 от 30.09.2025 12:00:00</v>
          </cell>
          <cell r="D2786">
            <v>0</v>
          </cell>
          <cell r="J2786">
            <v>0</v>
          </cell>
          <cell r="L2786">
            <v>0</v>
          </cell>
          <cell r="M2786">
            <v>0</v>
          </cell>
          <cell r="N2786" t="str">
            <v/>
          </cell>
        </row>
        <row r="2787">
          <cell r="A2787" t="str">
            <v>Поступление товаров и услуг 00000015110 от 31.03.2026 12:00:00</v>
          </cell>
          <cell r="D2787">
            <v>0</v>
          </cell>
          <cell r="J2787">
            <v>0</v>
          </cell>
          <cell r="L2787">
            <v>0</v>
          </cell>
          <cell r="M2787">
            <v>0</v>
          </cell>
          <cell r="N2787" t="str">
            <v/>
          </cell>
        </row>
        <row r="2788">
          <cell r="A2788" t="str">
            <v>Перемещение товаров 00000025313 от 12.03.2026 18:57:01</v>
          </cell>
          <cell r="D2788">
            <v>0</v>
          </cell>
          <cell r="J2788">
            <v>0</v>
          </cell>
          <cell r="L2788">
            <v>0</v>
          </cell>
          <cell r="M2788">
            <v>0</v>
          </cell>
          <cell r="N2788" t="str">
            <v/>
          </cell>
        </row>
        <row r="2789">
          <cell r="A2789" t="str">
            <v>Поступление товаров и услуг 00000020653 от 17.05.2026 23:59:59</v>
          </cell>
          <cell r="D2789">
            <v>0</v>
          </cell>
          <cell r="J2789">
            <v>0</v>
          </cell>
          <cell r="L2789">
            <v>0</v>
          </cell>
          <cell r="M2789">
            <v>0</v>
          </cell>
          <cell r="N2789" t="str">
            <v/>
          </cell>
        </row>
        <row r="2790">
          <cell r="A2790" t="str">
            <v>Поступление товаров и услуг 00000020677 от 16.05.2026 23:59:59</v>
          </cell>
          <cell r="D2790">
            <v>0</v>
          </cell>
          <cell r="J2790">
            <v>0</v>
          </cell>
          <cell r="L2790">
            <v>0</v>
          </cell>
          <cell r="M2790">
            <v>0</v>
          </cell>
          <cell r="N2790" t="str">
            <v/>
          </cell>
        </row>
        <row r="2791">
          <cell r="A2791" t="str">
            <v>Поступление товаров и услуг 00000019603 от 04.05.2026 23:59:59</v>
          </cell>
          <cell r="D2791">
            <v>0</v>
          </cell>
          <cell r="J2791">
            <v>0</v>
          </cell>
          <cell r="L2791">
            <v>0</v>
          </cell>
          <cell r="M2791">
            <v>0</v>
          </cell>
          <cell r="N2791" t="str">
            <v/>
          </cell>
        </row>
        <row r="2792">
          <cell r="A2792" t="str">
            <v>Поступление товаров и услуг 00000017192 от 19.04.2026 23:59:59</v>
          </cell>
          <cell r="D2792">
            <v>0</v>
          </cell>
          <cell r="J2792">
            <v>0</v>
          </cell>
          <cell r="L2792">
            <v>0</v>
          </cell>
          <cell r="M2792">
            <v>0</v>
          </cell>
          <cell r="N2792" t="str">
            <v/>
          </cell>
        </row>
        <row r="2793">
          <cell r="A2793" t="str">
            <v>Поступление товаров и услуг 00000020679 от 16.05.2026 23:59:59</v>
          </cell>
          <cell r="D2793">
            <v>0</v>
          </cell>
          <cell r="J2793">
            <v>0</v>
          </cell>
          <cell r="L2793">
            <v>0</v>
          </cell>
          <cell r="M2793">
            <v>0</v>
          </cell>
          <cell r="N2793" t="str">
            <v/>
          </cell>
        </row>
        <row r="2794">
          <cell r="A2794" t="str">
            <v>Поступление товаров и услуг 00000019590 от 04.05.2026 23:59:59</v>
          </cell>
          <cell r="D2794">
            <v>0</v>
          </cell>
          <cell r="J2794">
            <v>0</v>
          </cell>
          <cell r="L2794">
            <v>0</v>
          </cell>
          <cell r="M2794">
            <v>0</v>
          </cell>
          <cell r="N2794" t="str">
            <v/>
          </cell>
        </row>
        <row r="2795">
          <cell r="A2795" t="str">
            <v>Поступление товаров и услуг 00000012816 от 26.03.2026 23:59:59</v>
          </cell>
          <cell r="D2795">
            <v>0</v>
          </cell>
          <cell r="J2795">
            <v>0</v>
          </cell>
          <cell r="L2795">
            <v>0</v>
          </cell>
          <cell r="M2795">
            <v>0</v>
          </cell>
          <cell r="N2795" t="str">
            <v/>
          </cell>
        </row>
        <row r="2796">
          <cell r="A2796" t="str">
            <v>Поступление товаров и услуг 00000012605 от 22.03.2026 23:59:59</v>
          </cell>
          <cell r="D2796">
            <v>0</v>
          </cell>
          <cell r="J2796">
            <v>0</v>
          </cell>
          <cell r="L2796">
            <v>0</v>
          </cell>
          <cell r="M2796">
            <v>0</v>
          </cell>
          <cell r="N2796" t="str">
            <v/>
          </cell>
        </row>
        <row r="2797">
          <cell r="A2797" t="str">
            <v>Поступление товаров и услуг 00000013427 от 20.03.2026 23:59:59</v>
          </cell>
          <cell r="D2797">
            <v>0</v>
          </cell>
          <cell r="J2797">
            <v>0</v>
          </cell>
          <cell r="L2797">
            <v>0</v>
          </cell>
          <cell r="M2797">
            <v>0</v>
          </cell>
          <cell r="N2797" t="str">
            <v/>
          </cell>
        </row>
        <row r="2798">
          <cell r="A2798" t="str">
            <v>Поступление товаров и услуг 00000012484 от 19.03.2026 23:59:59</v>
          </cell>
          <cell r="D2798">
            <v>0</v>
          </cell>
          <cell r="J2798">
            <v>0</v>
          </cell>
          <cell r="L2798">
            <v>0</v>
          </cell>
          <cell r="M2798">
            <v>0</v>
          </cell>
          <cell r="N2798" t="str">
            <v/>
          </cell>
        </row>
        <row r="2799">
          <cell r="A2799" t="str">
            <v>Поступление товаров и услуг 00000012474 от 18.03.2026 23:59:59</v>
          </cell>
          <cell r="D2799">
            <v>0</v>
          </cell>
          <cell r="J2799">
            <v>0</v>
          </cell>
          <cell r="L2799">
            <v>0</v>
          </cell>
          <cell r="M2799">
            <v>0</v>
          </cell>
          <cell r="N2799" t="str">
            <v/>
          </cell>
        </row>
        <row r="2800">
          <cell r="A2800" t="str">
            <v>Поступление товаров и услуг 00000012459 от 18.03.2026 23:59:59</v>
          </cell>
          <cell r="D2800">
            <v>0</v>
          </cell>
          <cell r="J2800">
            <v>0</v>
          </cell>
          <cell r="L2800">
            <v>0</v>
          </cell>
          <cell r="M2800">
            <v>0</v>
          </cell>
          <cell r="N2800" t="str">
            <v/>
          </cell>
        </row>
        <row r="2801">
          <cell r="A2801" t="str">
            <v>Поступление товаров и услуг 00000012457 от 18.03.2026 23:59:59</v>
          </cell>
          <cell r="D2801">
            <v>0</v>
          </cell>
          <cell r="J2801">
            <v>0</v>
          </cell>
          <cell r="L2801">
            <v>0</v>
          </cell>
          <cell r="M2801">
            <v>0</v>
          </cell>
          <cell r="N2801" t="str">
            <v/>
          </cell>
        </row>
        <row r="2802">
          <cell r="A2802" t="str">
            <v>Поступление товаров и услуг 00000012451 от 18.03.2026 23:59:59</v>
          </cell>
          <cell r="D2802">
            <v>0</v>
          </cell>
          <cell r="J2802">
            <v>0</v>
          </cell>
          <cell r="L2802">
            <v>0</v>
          </cell>
          <cell r="M2802">
            <v>0</v>
          </cell>
          <cell r="N2802" t="str">
            <v/>
          </cell>
        </row>
        <row r="2803">
          <cell r="A2803" t="str">
            <v>Поступление товаров и услуг 00000012444 от 17.03.2026 23:59:59</v>
          </cell>
          <cell r="D2803">
            <v>0</v>
          </cell>
          <cell r="J2803">
            <v>0</v>
          </cell>
          <cell r="L2803">
            <v>0</v>
          </cell>
          <cell r="M2803">
            <v>0</v>
          </cell>
          <cell r="N2803" t="str">
            <v/>
          </cell>
        </row>
        <row r="2804">
          <cell r="A2804" t="str">
            <v>Поступление товаров и услуг 00000012405 от 16.03.2026 23:59:59</v>
          </cell>
          <cell r="D2804">
            <v>0</v>
          </cell>
          <cell r="J2804">
            <v>0</v>
          </cell>
          <cell r="L2804">
            <v>0</v>
          </cell>
          <cell r="M2804">
            <v>0</v>
          </cell>
          <cell r="N2804" t="str">
            <v/>
          </cell>
        </row>
        <row r="2805">
          <cell r="A2805" t="str">
            <v>Поступление товаров и услуг 00000012401 от 16.03.2026 23:59:59</v>
          </cell>
          <cell r="D2805">
            <v>0</v>
          </cell>
          <cell r="J2805">
            <v>0</v>
          </cell>
          <cell r="L2805">
            <v>0</v>
          </cell>
          <cell r="M2805">
            <v>0</v>
          </cell>
          <cell r="N2805" t="str">
            <v/>
          </cell>
        </row>
        <row r="2806">
          <cell r="A2806" t="str">
            <v>Поступление товаров и услуг 00000013042 от 15.03.2026 23:59:59</v>
          </cell>
          <cell r="D2806">
            <v>0</v>
          </cell>
          <cell r="J2806">
            <v>0</v>
          </cell>
          <cell r="L2806">
            <v>0</v>
          </cell>
          <cell r="M2806">
            <v>0</v>
          </cell>
          <cell r="N2806" t="str">
            <v/>
          </cell>
        </row>
        <row r="2807">
          <cell r="A2807" t="str">
            <v>Поступление товаров и услуг 00000020298 от 14.05.2026 23:59:59</v>
          </cell>
          <cell r="D2807">
            <v>0</v>
          </cell>
          <cell r="J2807">
            <v>0</v>
          </cell>
          <cell r="L2807">
            <v>0</v>
          </cell>
          <cell r="M2807">
            <v>0</v>
          </cell>
          <cell r="N2807" t="str">
            <v/>
          </cell>
        </row>
        <row r="2808">
          <cell r="A2808" t="str">
            <v>Поступление товаров и услуг 00000019380 от 06.05.2026 23:59:59</v>
          </cell>
          <cell r="D2808">
            <v>0</v>
          </cell>
          <cell r="J2808">
            <v>0</v>
          </cell>
          <cell r="L2808">
            <v>0</v>
          </cell>
          <cell r="M2808">
            <v>0</v>
          </cell>
          <cell r="N2808" t="str">
            <v/>
          </cell>
        </row>
        <row r="2809">
          <cell r="A2809" t="str">
            <v>Поступление товаров и услуг 00000014945 от 10.04.2026 23:59:59</v>
          </cell>
          <cell r="D2809">
            <v>0</v>
          </cell>
          <cell r="J2809">
            <v>0</v>
          </cell>
          <cell r="L2809">
            <v>0</v>
          </cell>
          <cell r="M2809">
            <v>0</v>
          </cell>
          <cell r="N2809" t="str">
            <v/>
          </cell>
        </row>
        <row r="2810">
          <cell r="A2810" t="str">
            <v>Поступление товаров и услуг 00000014943 от 10.04.2026 23:59:59</v>
          </cell>
          <cell r="D2810">
            <v>0</v>
          </cell>
          <cell r="J2810">
            <v>0</v>
          </cell>
          <cell r="L2810">
            <v>0</v>
          </cell>
          <cell r="M2810">
            <v>0</v>
          </cell>
          <cell r="N2810" t="str">
            <v/>
          </cell>
        </row>
        <row r="2811">
          <cell r="A2811" t="str">
            <v>КРУГ В1-IV-НД 210 ГОСТ 2590-2006/08Х18Н10Т УЗ-Co≤0,20%-УЗК ПНАЭ Г7-014-89 оценка А СТ ЦКБА 010-2004-Макроструктура, неметаллика и содержание ферритной</v>
          </cell>
          <cell r="B2811" t="str">
            <v>КРУГ 210 ст 08Х18Н10Т</v>
          </cell>
          <cell r="C2811" t="str">
            <v>т</v>
          </cell>
          <cell r="D2811">
            <v>0</v>
          </cell>
          <cell r="E2811">
            <v>0</v>
          </cell>
          <cell r="F2811">
            <v>1.22</v>
          </cell>
          <cell r="G2811">
            <v>0</v>
          </cell>
          <cell r="H2811">
            <v>0</v>
          </cell>
          <cell r="I2811">
            <v>0</v>
          </cell>
          <cell r="J2811">
            <v>1.22</v>
          </cell>
          <cell r="K2811">
            <v>254166.66666666669</v>
          </cell>
          <cell r="L2811">
            <v>372100.00000000006</v>
          </cell>
          <cell r="M2811">
            <v>0</v>
          </cell>
          <cell r="N2811" t="str">
            <v>НХ</v>
          </cell>
        </row>
        <row r="2812">
          <cell r="A2812" t="str">
            <v>Поступление товаров и услуг 00000034578 от 09.07.2025 23:59:59</v>
          </cell>
          <cell r="D2812">
            <v>0</v>
          </cell>
          <cell r="J2812">
            <v>0</v>
          </cell>
          <cell r="L2812">
            <v>0</v>
          </cell>
          <cell r="M2812">
            <v>0</v>
          </cell>
          <cell r="N2812" t="str">
            <v/>
          </cell>
        </row>
        <row r="2813">
          <cell r="A2813" t="str">
            <v>КРУГ В1-IV-НД 210 ГОСТ 2590-2006/13ХФА 2ГП-УЗ2-УЗК 2 ГОСТ 21120-75 ГОСТ 4543-2016</v>
          </cell>
          <cell r="B2813" t="str">
            <v>КРУГ 210 ст 13ХФА</v>
          </cell>
          <cell r="C2813" t="str">
            <v>т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0.82499999999999996</v>
          </cell>
          <cell r="J2813">
            <v>0.82499999999999996</v>
          </cell>
          <cell r="K2813">
            <v>77052.23232323234</v>
          </cell>
          <cell r="L2813">
            <v>76281.710000000006</v>
          </cell>
          <cell r="M2813">
            <v>39</v>
          </cell>
          <cell r="N2813" t="str">
            <v>НХ</v>
          </cell>
        </row>
        <row r="2814">
          <cell r="A2814" t="str">
            <v>Поступление товаров и услуг 00000013606 от 31.03.2026 23:59:59</v>
          </cell>
          <cell r="D2814">
            <v>0</v>
          </cell>
          <cell r="J2814">
            <v>0</v>
          </cell>
          <cell r="L2814">
            <v>0</v>
          </cell>
          <cell r="M2814">
            <v>0</v>
          </cell>
          <cell r="N2814" t="str">
            <v/>
          </cell>
        </row>
        <row r="2815">
          <cell r="A2815" t="str">
            <v>КРУГ В1-IV-НД 22 ГОСТ 2590-2006/18Х2Н4МА 1ГП-УЗ2 ГОСТ 4543-2016</v>
          </cell>
          <cell r="B2815" t="str">
            <v>КРУГ 22 ст 18Х2Н4МА</v>
          </cell>
          <cell r="C2815" t="str">
            <v>т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2.1</v>
          </cell>
          <cell r="J2815">
            <v>2.1</v>
          </cell>
          <cell r="K2815">
            <v>128862.75793650794</v>
          </cell>
          <cell r="L2815">
            <v>324734.15000000002</v>
          </cell>
          <cell r="M2815">
            <v>0</v>
          </cell>
          <cell r="N2815" t="str">
            <v>НХ</v>
          </cell>
        </row>
        <row r="2816">
          <cell r="A2816" t="str">
            <v>КРУГ В1-IV-НД 22 ГОСТ 2590-2006/35 2ГП-М1-УЗ2 ГОСТ 1050-2013</v>
          </cell>
          <cell r="B2816" t="str">
            <v>КРУГ 22 ст 35</v>
          </cell>
          <cell r="C2816" t="str">
            <v>т</v>
          </cell>
          <cell r="D2816">
            <v>0</v>
          </cell>
          <cell r="E2816">
            <v>0</v>
          </cell>
          <cell r="F2816">
            <v>4.0490000000000004</v>
          </cell>
          <cell r="G2816">
            <v>0</v>
          </cell>
          <cell r="H2816">
            <v>0</v>
          </cell>
          <cell r="I2816">
            <v>0</v>
          </cell>
          <cell r="J2816">
            <v>4.0490000000000004</v>
          </cell>
          <cell r="K2816">
            <v>36415.668477813451</v>
          </cell>
          <cell r="L2816">
            <v>176936.45</v>
          </cell>
          <cell r="M2816">
            <v>3.6799999999999997</v>
          </cell>
          <cell r="N2816" t="str">
            <v>ГОЗ</v>
          </cell>
        </row>
        <row r="2817">
          <cell r="A2817" t="str">
            <v>Комплектация номенклатуры 00000008119 от 30.09.2025 23:59:58</v>
          </cell>
          <cell r="D2817">
            <v>0</v>
          </cell>
          <cell r="J2817">
            <v>0</v>
          </cell>
          <cell r="L2817">
            <v>0</v>
          </cell>
          <cell r="M2817">
            <v>0</v>
          </cell>
          <cell r="N2817" t="str">
            <v/>
          </cell>
        </row>
        <row r="2818">
          <cell r="A2818" t="str">
            <v>Комплектация номенклатуры 00000008118 от 30.09.2025 23:59:58</v>
          </cell>
          <cell r="D2818">
            <v>0</v>
          </cell>
          <cell r="J2818">
            <v>0</v>
          </cell>
          <cell r="L2818">
            <v>0</v>
          </cell>
          <cell r="M2818">
            <v>0</v>
          </cell>
          <cell r="N2818" t="str">
            <v/>
          </cell>
        </row>
        <row r="2819">
          <cell r="A2819" t="str">
            <v>Поступление товаров и услуг 00000043358 от 05.09.2025 23:59:59</v>
          </cell>
          <cell r="D2819">
            <v>0</v>
          </cell>
          <cell r="J2819">
            <v>0</v>
          </cell>
          <cell r="L2819">
            <v>0</v>
          </cell>
          <cell r="M2819">
            <v>0</v>
          </cell>
          <cell r="N2819" t="str">
            <v/>
          </cell>
        </row>
        <row r="2820">
          <cell r="A2820" t="str">
            <v>Поступление товаров и услуг 00000043357 от 05.09.2025 23:59:59</v>
          </cell>
          <cell r="D2820">
            <v>0</v>
          </cell>
          <cell r="J2820">
            <v>0</v>
          </cell>
          <cell r="L2820">
            <v>0</v>
          </cell>
          <cell r="M2820">
            <v>0</v>
          </cell>
          <cell r="N2820" t="str">
            <v/>
          </cell>
        </row>
        <row r="2821">
          <cell r="A2821" t="str">
            <v>КРУГ В1-IV-НД 22 ГОСТ 2590-2006/38ХС 2ГП-УЗ2 ГОСТ 4543-2016</v>
          </cell>
          <cell r="B2821" t="str">
            <v>КРУГ 22 ст 38ХС</v>
          </cell>
          <cell r="C2821" t="str">
            <v>т</v>
          </cell>
          <cell r="D2821">
            <v>0</v>
          </cell>
          <cell r="E2821">
            <v>0.84199999999999997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0.84199999999999997</v>
          </cell>
          <cell r="K2821">
            <v>40583.333333333336</v>
          </cell>
          <cell r="L2821">
            <v>41005.399999999994</v>
          </cell>
          <cell r="M2821">
            <v>4</v>
          </cell>
          <cell r="N2821" t="str">
            <v>ГОЗ</v>
          </cell>
        </row>
        <row r="2822">
          <cell r="A2822" t="str">
            <v>Поступление товаров и услуг 00000009265 от 04.02.2026 18:00:00</v>
          </cell>
          <cell r="D2822">
            <v>0</v>
          </cell>
          <cell r="J2822">
            <v>0</v>
          </cell>
          <cell r="L2822">
            <v>0</v>
          </cell>
          <cell r="M2822">
            <v>0</v>
          </cell>
          <cell r="N2822" t="str">
            <v/>
          </cell>
        </row>
        <row r="2823">
          <cell r="A2823" t="str">
            <v>КРУГ В1-IV-НД 22 ГОСТ 2590-2006/40 2ГП-УЗ2 ГОСТ 1050-2013</v>
          </cell>
          <cell r="B2823" t="str">
            <v>КРУГ 22 ст 40</v>
          </cell>
          <cell r="C2823" t="str">
            <v>т</v>
          </cell>
          <cell r="D2823">
            <v>0</v>
          </cell>
          <cell r="E2823">
            <v>0</v>
          </cell>
          <cell r="F2823">
            <v>2.2229999999999999</v>
          </cell>
          <cell r="G2823">
            <v>0</v>
          </cell>
          <cell r="H2823">
            <v>0</v>
          </cell>
          <cell r="I2823">
            <v>0</v>
          </cell>
          <cell r="J2823">
            <v>2.2229999999999999</v>
          </cell>
          <cell r="K2823">
            <v>142974.14529914531</v>
          </cell>
          <cell r="L2823">
            <v>381397.83</v>
          </cell>
          <cell r="M2823">
            <v>0</v>
          </cell>
          <cell r="N2823" t="str">
            <v>НХ</v>
          </cell>
        </row>
        <row r="2824">
          <cell r="A2824" t="str">
            <v>Комплектация номенклатуры 00000009305 от 30.11.2025 23:59:58</v>
          </cell>
          <cell r="D2824">
            <v>0</v>
          </cell>
          <cell r="J2824">
            <v>0</v>
          </cell>
          <cell r="L2824">
            <v>0</v>
          </cell>
          <cell r="M2824">
            <v>0</v>
          </cell>
          <cell r="N2824" t="str">
            <v/>
          </cell>
        </row>
        <row r="2825">
          <cell r="A2825" t="str">
            <v>Поступление товаров и услуг 00000051102 от 02.11.2025 23:59:59</v>
          </cell>
          <cell r="D2825">
            <v>0</v>
          </cell>
          <cell r="J2825">
            <v>0</v>
          </cell>
          <cell r="L2825">
            <v>0</v>
          </cell>
          <cell r="M2825">
            <v>0</v>
          </cell>
          <cell r="N2825" t="str">
            <v/>
          </cell>
        </row>
        <row r="2826">
          <cell r="A2826" t="str">
            <v>КРУГ В1-IV-НД 22 ГОСТ 2590-2006/40ХС 2ГП-УЗ2 ГОСТ 4543-2016</v>
          </cell>
          <cell r="B2826" t="str">
            <v>КРУГ 22 ст 40ХС</v>
          </cell>
          <cell r="C2826" t="str">
            <v>т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1.282</v>
          </cell>
          <cell r="J2826">
            <v>1.282</v>
          </cell>
          <cell r="K2826">
            <v>100683.28133125325</v>
          </cell>
          <cell r="L2826">
            <v>154891.16</v>
          </cell>
          <cell r="M2826">
            <v>0</v>
          </cell>
          <cell r="N2826" t="str">
            <v>НХ</v>
          </cell>
        </row>
        <row r="2827">
          <cell r="A2827" t="str">
            <v>КРУГ В1-IV-НД 22,2 ГОСТ 2590-2006/0ХН1М 2ГП-ТО ТУ 14-1-4058-2006</v>
          </cell>
          <cell r="B2827" t="str">
            <v>КРУГ 22,2 ст 0ХН1М</v>
          </cell>
          <cell r="C2827" t="str">
            <v>т</v>
          </cell>
          <cell r="D2827">
            <v>6.0000000000000001E-3</v>
          </cell>
          <cell r="E2827">
            <v>0.03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3.5999999999999997E-2</v>
          </cell>
          <cell r="K2827">
            <v>135561.80555555559</v>
          </cell>
          <cell r="L2827">
            <v>4880.2250000000004</v>
          </cell>
          <cell r="M2827">
            <v>0</v>
          </cell>
          <cell r="N2827" t="str">
            <v>ГОЗ</v>
          </cell>
        </row>
        <row r="2828">
          <cell r="A2828" t="str">
            <v>Перемещение товаров 00000049210 от 14.05.2026 14:09:25</v>
          </cell>
          <cell r="D2828">
            <v>0</v>
          </cell>
          <cell r="J2828">
            <v>0</v>
          </cell>
          <cell r="L2828">
            <v>0</v>
          </cell>
          <cell r="M2828">
            <v>0</v>
          </cell>
          <cell r="N2828" t="str">
            <v/>
          </cell>
        </row>
        <row r="2829">
          <cell r="A2829" t="str">
            <v>Поступление товаров и услуг 00000007752 от 19.02.2026 23:59:59</v>
          </cell>
          <cell r="D2829">
            <v>0</v>
          </cell>
          <cell r="J2829">
            <v>0</v>
          </cell>
          <cell r="L2829">
            <v>0</v>
          </cell>
          <cell r="M2829">
            <v>0</v>
          </cell>
          <cell r="N2829" t="str">
            <v/>
          </cell>
        </row>
        <row r="2830">
          <cell r="A2830" t="str">
            <v>КРУГ В1-IV-НД 220 ГОСТ 2590-2006/07Х3ГНМЮА ТУ 14-1-4229-2007</v>
          </cell>
          <cell r="B2830" t="str">
            <v>КРУГ 220 ст 07Х3ГНМЮА</v>
          </cell>
          <cell r="C2830" t="str">
            <v>т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2.39</v>
          </cell>
          <cell r="J2830">
            <v>2.39</v>
          </cell>
          <cell r="K2830">
            <v>165117.72315202231</v>
          </cell>
          <cell r="L2830">
            <v>473557.63</v>
          </cell>
          <cell r="M2830">
            <v>0</v>
          </cell>
          <cell r="N2830" t="str">
            <v>НХ</v>
          </cell>
        </row>
        <row r="2831">
          <cell r="A2831" t="str">
            <v>КРУГ В1-IV-НД 220 ГОСТ 2590-2006/08Х18Н10Т 2ГП-ОБТ-УЗ-Co≤0,20%-Cu≤0,30%-P≤0,035%-УЗК ПНАЭ Г7-014-89 оценка А СТ ЦКБА 010-2004-Макроструктура, неметалл</v>
          </cell>
          <cell r="B2831" t="str">
            <v>КРУГ 220 ст 08Х18Н10Т</v>
          </cell>
          <cell r="C2831" t="str">
            <v>т</v>
          </cell>
          <cell r="D2831">
            <v>0</v>
          </cell>
          <cell r="E2831">
            <v>0</v>
          </cell>
          <cell r="F2831">
            <v>15.464</v>
          </cell>
          <cell r="G2831">
            <v>0</v>
          </cell>
          <cell r="H2831">
            <v>0</v>
          </cell>
          <cell r="I2831">
            <v>0</v>
          </cell>
          <cell r="J2831">
            <v>15.464</v>
          </cell>
          <cell r="K2831">
            <v>254166.66666666669</v>
          </cell>
          <cell r="L2831">
            <v>4716520.0000000009</v>
          </cell>
          <cell r="M2831">
            <v>0</v>
          </cell>
          <cell r="N2831" t="str">
            <v>НХ</v>
          </cell>
        </row>
        <row r="2832">
          <cell r="A2832" t="str">
            <v>Перемещение товаров 00000065360 от 30.07.2025 14:40:00</v>
          </cell>
          <cell r="D2832">
            <v>0</v>
          </cell>
          <cell r="J2832">
            <v>0</v>
          </cell>
          <cell r="L2832">
            <v>0</v>
          </cell>
          <cell r="M2832">
            <v>0</v>
          </cell>
          <cell r="N2832" t="str">
            <v/>
          </cell>
        </row>
        <row r="2833">
          <cell r="A2833" t="str">
            <v>Поступление товаров и услуг 00000035652 от 15.07.2025 23:59:59</v>
          </cell>
          <cell r="D2833">
            <v>0</v>
          </cell>
          <cell r="J2833">
            <v>0</v>
          </cell>
          <cell r="L2833">
            <v>0</v>
          </cell>
          <cell r="M2833">
            <v>0</v>
          </cell>
          <cell r="N2833" t="str">
            <v/>
          </cell>
        </row>
        <row r="2834">
          <cell r="A2834" t="str">
            <v>Поступление товаров и услуг 00000033346 от 10.07.2025 16:01:43</v>
          </cell>
          <cell r="D2834">
            <v>0</v>
          </cell>
          <cell r="J2834">
            <v>0</v>
          </cell>
          <cell r="L2834">
            <v>0</v>
          </cell>
          <cell r="M2834">
            <v>0</v>
          </cell>
          <cell r="N2834" t="str">
            <v/>
          </cell>
        </row>
        <row r="2835">
          <cell r="A2835" t="str">
            <v>Поступление товаров и услуг 00000034578 от 09.07.2025 23:59:59</v>
          </cell>
          <cell r="D2835">
            <v>0</v>
          </cell>
          <cell r="J2835">
            <v>0</v>
          </cell>
          <cell r="L2835">
            <v>0</v>
          </cell>
          <cell r="M2835">
            <v>0</v>
          </cell>
          <cell r="N2835" t="str">
            <v/>
          </cell>
        </row>
        <row r="2836">
          <cell r="A2836" t="str">
            <v>Поступление товаров и услуг 00000033337 от 08.07.2025 23:59:59</v>
          </cell>
          <cell r="D2836">
            <v>0</v>
          </cell>
          <cell r="J2836">
            <v>0</v>
          </cell>
          <cell r="L2836">
            <v>0</v>
          </cell>
          <cell r="M2836">
            <v>0</v>
          </cell>
          <cell r="N2836" t="str">
            <v/>
          </cell>
        </row>
        <row r="2837">
          <cell r="A2837" t="str">
            <v>Поступление товаров и услуг 00000033326 от 08.07.2025 23:59:59</v>
          </cell>
          <cell r="D2837">
            <v>0</v>
          </cell>
          <cell r="J2837">
            <v>0</v>
          </cell>
          <cell r="L2837">
            <v>0</v>
          </cell>
          <cell r="M2837">
            <v>0</v>
          </cell>
          <cell r="N2837" t="str">
            <v/>
          </cell>
        </row>
        <row r="2838">
          <cell r="A2838" t="str">
            <v>Поступление товаров и услуг 00000033027 от 08.07.2025 23:59:59</v>
          </cell>
          <cell r="D2838">
            <v>0</v>
          </cell>
          <cell r="J2838">
            <v>0</v>
          </cell>
          <cell r="L2838">
            <v>0</v>
          </cell>
          <cell r="M2838">
            <v>0</v>
          </cell>
          <cell r="N2838" t="str">
            <v/>
          </cell>
        </row>
        <row r="2839">
          <cell r="A2839" t="str">
            <v>Поступление товаров и услуг 00000017712 от 25.04.2026 13:00:00</v>
          </cell>
          <cell r="D2839">
            <v>0</v>
          </cell>
          <cell r="J2839">
            <v>0</v>
          </cell>
          <cell r="L2839">
            <v>0</v>
          </cell>
          <cell r="M2839">
            <v>0</v>
          </cell>
          <cell r="N2839" t="str">
            <v/>
          </cell>
        </row>
        <row r="2840">
          <cell r="A2840" t="str">
            <v>КРУГ В1-IV-НД 23 ГОСТ 2590-2006/12Х18Н10Т 2ГП-УЗ ГОСТ 5949-2018</v>
          </cell>
          <cell r="B2840" t="str">
            <v>КРУГ 23 ст 12Х18Н10Т</v>
          </cell>
          <cell r="C2840" t="str">
            <v>т</v>
          </cell>
          <cell r="D2840">
            <v>0</v>
          </cell>
          <cell r="E2840">
            <v>0</v>
          </cell>
          <cell r="F2840">
            <v>3.859</v>
          </cell>
          <cell r="G2840">
            <v>0</v>
          </cell>
          <cell r="H2840">
            <v>0</v>
          </cell>
          <cell r="I2840">
            <v>0</v>
          </cell>
          <cell r="J2840">
            <v>3.859</v>
          </cell>
          <cell r="K2840">
            <v>246635.57052777059</v>
          </cell>
          <cell r="L2840">
            <v>1142120</v>
          </cell>
          <cell r="M2840">
            <v>0.77000000000000013</v>
          </cell>
          <cell r="N2840" t="str">
            <v>ГОЗ</v>
          </cell>
        </row>
        <row r="2841">
          <cell r="A2841" t="str">
            <v>Поступление товаров и услуг 00000028586 от 05.06.2025 23:59:59</v>
          </cell>
          <cell r="D2841">
            <v>0</v>
          </cell>
          <cell r="J2841">
            <v>0</v>
          </cell>
          <cell r="L2841">
            <v>0</v>
          </cell>
          <cell r="M2841">
            <v>0</v>
          </cell>
          <cell r="N2841" t="str">
            <v/>
          </cell>
        </row>
        <row r="2842">
          <cell r="A2842" t="str">
            <v>КРУГ В1-IV-НД 23 ГОСТ 2590-2006/40 2ГП-М1-ТВ1-УЗ2 ГОСТ 1050-2013</v>
          </cell>
          <cell r="B2842" t="str">
            <v>КРУГ 23 ст 40</v>
          </cell>
          <cell r="C2842" t="str">
            <v>т</v>
          </cell>
          <cell r="D2842">
            <v>0</v>
          </cell>
          <cell r="E2842">
            <v>1.59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1.59</v>
          </cell>
          <cell r="K2842">
            <v>33083.333333333336</v>
          </cell>
          <cell r="L2842">
            <v>63123.000000000007</v>
          </cell>
          <cell r="M2842">
            <v>0</v>
          </cell>
          <cell r="N2842" t="str">
            <v>НХ</v>
          </cell>
        </row>
        <row r="2843">
          <cell r="A2843" t="str">
            <v>Поступление товаров и услуг 00000006684 от 05.02.2026 23:59:59</v>
          </cell>
          <cell r="D2843">
            <v>0</v>
          </cell>
          <cell r="J2843">
            <v>0</v>
          </cell>
          <cell r="L2843">
            <v>0</v>
          </cell>
          <cell r="M2843">
            <v>0</v>
          </cell>
          <cell r="N2843" t="str">
            <v/>
          </cell>
        </row>
        <row r="2844">
          <cell r="A2844" t="str">
            <v>КРУГ В1-IV-НД 240 ГОСТ 2590-2006/08Х18Н10Т УЗ-Co≤0,20%-УЗК ПНАЭ Г7-014-89 оценка А СТ ЦКБА 010-2004-Макроструктура, неметаллика и содержание ферритной</v>
          </cell>
          <cell r="B2844" t="str">
            <v>КРУГ 240 ст 08Х18Н10Т</v>
          </cell>
          <cell r="C2844" t="str">
            <v>т</v>
          </cell>
          <cell r="D2844">
            <v>0</v>
          </cell>
          <cell r="E2844">
            <v>0</v>
          </cell>
          <cell r="F2844">
            <v>4.742</v>
          </cell>
          <cell r="G2844">
            <v>0</v>
          </cell>
          <cell r="H2844">
            <v>0</v>
          </cell>
          <cell r="I2844">
            <v>0</v>
          </cell>
          <cell r="J2844">
            <v>4.742</v>
          </cell>
          <cell r="K2844">
            <v>229166.66666666669</v>
          </cell>
          <cell r="L2844">
            <v>1304050.0000000002</v>
          </cell>
          <cell r="M2844">
            <v>0</v>
          </cell>
          <cell r="N2844" t="str">
            <v>НХ</v>
          </cell>
        </row>
        <row r="2845">
          <cell r="A2845" t="str">
            <v>Поступление товаров и услуг 00000053283 от 11.11.2025 23:59:59</v>
          </cell>
          <cell r="D2845">
            <v>0</v>
          </cell>
          <cell r="J2845">
            <v>0</v>
          </cell>
          <cell r="L2845">
            <v>0</v>
          </cell>
          <cell r="M2845">
            <v>0</v>
          </cell>
          <cell r="N2845" t="str">
            <v/>
          </cell>
        </row>
        <row r="2846">
          <cell r="A2846" t="str">
            <v>Поступление товаров и услуг 00000012180 от 25.03.2026 23:57:38</v>
          </cell>
          <cell r="D2846">
            <v>0</v>
          </cell>
          <cell r="J2846">
            <v>0</v>
          </cell>
          <cell r="L2846">
            <v>0</v>
          </cell>
          <cell r="M2846">
            <v>0</v>
          </cell>
          <cell r="N2846" t="str">
            <v/>
          </cell>
        </row>
        <row r="2847">
          <cell r="A2847" t="str">
            <v>Поступление товаров и услуг 00000012077 от 22.03.2026 23:59:59</v>
          </cell>
          <cell r="D2847">
            <v>0</v>
          </cell>
          <cell r="J2847">
            <v>0</v>
          </cell>
          <cell r="L2847">
            <v>0</v>
          </cell>
          <cell r="M2847">
            <v>0</v>
          </cell>
          <cell r="N2847" t="str">
            <v/>
          </cell>
        </row>
        <row r="2848">
          <cell r="A2848" t="str">
            <v>Поступление товаров и услуг 00000012030 от 22.03.2026 23:59:59</v>
          </cell>
          <cell r="D2848">
            <v>0</v>
          </cell>
          <cell r="J2848">
            <v>0</v>
          </cell>
          <cell r="L2848">
            <v>0</v>
          </cell>
          <cell r="M2848">
            <v>0</v>
          </cell>
          <cell r="N2848" t="str">
            <v/>
          </cell>
        </row>
        <row r="2849">
          <cell r="A2849" t="str">
            <v>КРУГ В1-IV-НД 240 ГОСТ 2590-2006/4Х5МФС II-а-2ГП-ОТ ГОСТ 5950-2000</v>
          </cell>
          <cell r="B2849" t="str">
            <v>КРУГ 240 ст 4Х5МФС</v>
          </cell>
          <cell r="C2849" t="str">
            <v>т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1.2150000000000001</v>
          </cell>
          <cell r="J2849">
            <v>1.2150000000000001</v>
          </cell>
          <cell r="K2849">
            <v>242419.93827160491</v>
          </cell>
          <cell r="L2849">
            <v>353448.26999999996</v>
          </cell>
          <cell r="M2849">
            <v>52.69</v>
          </cell>
          <cell r="N2849" t="str">
            <v>НХ</v>
          </cell>
        </row>
        <row r="2850">
          <cell r="A2850" t="str">
            <v>КРУГ В1-IV-НД 25 ГОСТ 2590-2006/20 2ГП-УЗ2 ГОСТ 1050-2013</v>
          </cell>
          <cell r="B2850" t="str">
            <v>КРУГ 25 ст 20</v>
          </cell>
          <cell r="C2850" t="str">
            <v>т</v>
          </cell>
          <cell r="D2850">
            <v>0</v>
          </cell>
          <cell r="E2850">
            <v>1.893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1.893</v>
          </cell>
          <cell r="K2850">
            <v>31326.509948934672</v>
          </cell>
          <cell r="L2850">
            <v>71161.3</v>
          </cell>
          <cell r="M2850">
            <v>9.43</v>
          </cell>
          <cell r="N2850" t="str">
            <v>ГОЗ</v>
          </cell>
        </row>
        <row r="2851">
          <cell r="A2851" t="str">
            <v>Поступление товаров и услуг 00000004173 от 25.01.2026 23:59:59</v>
          </cell>
          <cell r="D2851">
            <v>0</v>
          </cell>
          <cell r="J2851">
            <v>0</v>
          </cell>
          <cell r="L2851">
            <v>0</v>
          </cell>
          <cell r="M2851">
            <v>0</v>
          </cell>
          <cell r="N2851" t="str">
            <v/>
          </cell>
        </row>
        <row r="2852">
          <cell r="A2852" t="str">
            <v>КРУГ В1-IV-НД 25 ГОСТ 2590-2006/30 2ГП-УЗ2 ГОСТ 1050-2013</v>
          </cell>
          <cell r="B2852" t="str">
            <v>КРУГ 25 ст 30</v>
          </cell>
          <cell r="C2852" t="str">
            <v>т</v>
          </cell>
          <cell r="D2852">
            <v>0</v>
          </cell>
          <cell r="E2852">
            <v>0</v>
          </cell>
          <cell r="F2852">
            <v>10.965999999999999</v>
          </cell>
          <cell r="G2852">
            <v>0</v>
          </cell>
          <cell r="H2852">
            <v>0</v>
          </cell>
          <cell r="I2852">
            <v>0</v>
          </cell>
          <cell r="J2852">
            <v>10.965999999999999</v>
          </cell>
          <cell r="K2852">
            <v>39673.987020487577</v>
          </cell>
          <cell r="L2852">
            <v>522077.93000000011</v>
          </cell>
          <cell r="M2852">
            <v>2.16</v>
          </cell>
          <cell r="N2852" t="str">
            <v>НХ</v>
          </cell>
        </row>
        <row r="2853">
          <cell r="A2853" t="str">
            <v>Комплектация номенклатуры 00000009295 от 30.11.2025 23:59:58</v>
          </cell>
          <cell r="D2853">
            <v>0</v>
          </cell>
          <cell r="J2853">
            <v>0</v>
          </cell>
          <cell r="L2853">
            <v>0</v>
          </cell>
          <cell r="M2853">
            <v>0</v>
          </cell>
          <cell r="N2853" t="str">
            <v/>
          </cell>
        </row>
        <row r="2854">
          <cell r="A2854" t="str">
            <v>Поступление товаров и услуг 00000051095 от 02.11.2025 23:59:59</v>
          </cell>
          <cell r="D2854">
            <v>0</v>
          </cell>
          <cell r="J2854">
            <v>0</v>
          </cell>
          <cell r="L2854">
            <v>0</v>
          </cell>
          <cell r="M2854">
            <v>0</v>
          </cell>
          <cell r="N2854" t="str">
            <v/>
          </cell>
        </row>
        <row r="2855">
          <cell r="A2855" t="str">
            <v>Комплектация номенклатуры 00000008558 от 31.10.2025 23:59:58</v>
          </cell>
          <cell r="D2855">
            <v>0</v>
          </cell>
          <cell r="J2855">
            <v>0</v>
          </cell>
          <cell r="L2855">
            <v>0</v>
          </cell>
          <cell r="M2855">
            <v>0</v>
          </cell>
          <cell r="N2855" t="str">
            <v/>
          </cell>
        </row>
        <row r="2856">
          <cell r="A2856" t="str">
            <v>Поступление товаров и услуг 00000050346 от 27.10.2025 23:59:59</v>
          </cell>
          <cell r="D2856">
            <v>0</v>
          </cell>
          <cell r="J2856">
            <v>0</v>
          </cell>
          <cell r="L2856">
            <v>0</v>
          </cell>
          <cell r="M2856">
            <v>0</v>
          </cell>
          <cell r="N2856" t="str">
            <v/>
          </cell>
        </row>
        <row r="2857">
          <cell r="A2857" t="str">
            <v>Поступление товаров и услуг 00000049906 от 24.10.2025 23:59:59</v>
          </cell>
          <cell r="D2857">
            <v>0</v>
          </cell>
          <cell r="J2857">
            <v>0</v>
          </cell>
          <cell r="L2857">
            <v>0</v>
          </cell>
          <cell r="M2857">
            <v>0</v>
          </cell>
          <cell r="N2857" t="str">
            <v/>
          </cell>
        </row>
        <row r="2858">
          <cell r="A2858" t="str">
            <v>КРУГ В1-IV-НД 25 ГОСТ 2590-2006/35 2ГП-М1-УЗ2 ГОСТ 1050-2013</v>
          </cell>
          <cell r="B2858" t="str">
            <v>КРУГ 25 ст 35</v>
          </cell>
          <cell r="C2858" t="str">
            <v>т</v>
          </cell>
          <cell r="D2858">
            <v>0</v>
          </cell>
          <cell r="E2858">
            <v>3.49</v>
          </cell>
          <cell r="F2858">
            <v>1.75</v>
          </cell>
          <cell r="G2858">
            <v>0</v>
          </cell>
          <cell r="H2858">
            <v>0</v>
          </cell>
          <cell r="I2858">
            <v>0</v>
          </cell>
          <cell r="J2858">
            <v>5.24</v>
          </cell>
          <cell r="K2858">
            <v>35588.936068702293</v>
          </cell>
          <cell r="L2858">
            <v>223783.23</v>
          </cell>
          <cell r="M2858">
            <v>0</v>
          </cell>
          <cell r="N2858" t="str">
            <v>ГОЗ</v>
          </cell>
        </row>
        <row r="2859">
          <cell r="A2859" t="str">
            <v>Поступление товаров и услуг 00000003633 от 25.01.2026 23:59:59</v>
          </cell>
          <cell r="D2859">
            <v>0</v>
          </cell>
          <cell r="J2859">
            <v>0</v>
          </cell>
          <cell r="L2859">
            <v>0</v>
          </cell>
          <cell r="M2859">
            <v>0</v>
          </cell>
          <cell r="N2859" t="str">
            <v/>
          </cell>
        </row>
        <row r="2860">
          <cell r="A2860" t="str">
            <v>Перемещение товаров 00000006505 от 23.01.2026 7:51:32</v>
          </cell>
          <cell r="D2860">
            <v>0</v>
          </cell>
          <cell r="J2860">
            <v>0</v>
          </cell>
          <cell r="L2860">
            <v>0</v>
          </cell>
          <cell r="M2860">
            <v>0</v>
          </cell>
          <cell r="N2860" t="str">
            <v/>
          </cell>
        </row>
        <row r="2861">
          <cell r="A2861" t="str">
            <v>Комплектация номенклатуры 00000008121 от 30.09.2025 23:59:58</v>
          </cell>
          <cell r="D2861">
            <v>0</v>
          </cell>
          <cell r="J2861">
            <v>0</v>
          </cell>
          <cell r="L2861">
            <v>0</v>
          </cell>
          <cell r="M2861">
            <v>0</v>
          </cell>
          <cell r="N2861" t="str">
            <v/>
          </cell>
        </row>
        <row r="2862">
          <cell r="A2862" t="str">
            <v>Комплектация номенклатуры 00000008120 от 30.09.2025 23:59:58</v>
          </cell>
          <cell r="D2862">
            <v>0</v>
          </cell>
          <cell r="J2862">
            <v>0</v>
          </cell>
          <cell r="L2862">
            <v>0</v>
          </cell>
          <cell r="M2862">
            <v>0</v>
          </cell>
          <cell r="N2862" t="str">
            <v/>
          </cell>
        </row>
        <row r="2863">
          <cell r="A2863" t="str">
            <v>Поступление товаров и услуг 00000043358 от 05.09.2025 23:59:59</v>
          </cell>
          <cell r="D2863">
            <v>0</v>
          </cell>
          <cell r="J2863">
            <v>0</v>
          </cell>
          <cell r="L2863">
            <v>0</v>
          </cell>
          <cell r="M2863">
            <v>0</v>
          </cell>
          <cell r="N2863" t="str">
            <v/>
          </cell>
        </row>
        <row r="2864">
          <cell r="A2864" t="str">
            <v>Поступление товаров и услуг 00000043357 от 05.09.2025 23:59:59</v>
          </cell>
          <cell r="D2864">
            <v>0</v>
          </cell>
          <cell r="J2864">
            <v>0</v>
          </cell>
          <cell r="L2864">
            <v>0</v>
          </cell>
          <cell r="M2864">
            <v>0</v>
          </cell>
          <cell r="N2864" t="str">
            <v/>
          </cell>
        </row>
        <row r="2865">
          <cell r="A2865" t="str">
            <v>КРУГ В1-IV-НД 25 ГОСТ 2590-2006/35 2ГП-УЗ2 ГОСТ 1050-2013</v>
          </cell>
          <cell r="B2865" t="str">
            <v>КРУГ 25 ст 35</v>
          </cell>
          <cell r="C2865" t="str">
            <v>т</v>
          </cell>
          <cell r="D2865">
            <v>0</v>
          </cell>
          <cell r="E2865">
            <v>0</v>
          </cell>
          <cell r="F2865">
            <v>5.0380000000000003</v>
          </cell>
          <cell r="G2865">
            <v>0</v>
          </cell>
          <cell r="H2865">
            <v>0</v>
          </cell>
          <cell r="I2865">
            <v>0</v>
          </cell>
          <cell r="J2865">
            <v>5.0380000000000003</v>
          </cell>
          <cell r="K2865">
            <v>45603.261876405988</v>
          </cell>
          <cell r="L2865">
            <v>275699.08</v>
          </cell>
          <cell r="M2865">
            <v>10.16</v>
          </cell>
          <cell r="N2865" t="str">
            <v>ГОЗ</v>
          </cell>
        </row>
        <row r="2866">
          <cell r="A2866" t="str">
            <v>Комплектация номенклатуры 00000009293 от 30.11.2025 23:59:58</v>
          </cell>
          <cell r="D2866">
            <v>0</v>
          </cell>
          <cell r="J2866">
            <v>0</v>
          </cell>
          <cell r="L2866">
            <v>0</v>
          </cell>
          <cell r="M2866">
            <v>0</v>
          </cell>
          <cell r="N2866" t="str">
            <v/>
          </cell>
        </row>
        <row r="2867">
          <cell r="A2867" t="str">
            <v>Комплектация номенклатуры 00000009292 от 30.11.2025 23:59:58</v>
          </cell>
          <cell r="D2867">
            <v>0</v>
          </cell>
          <cell r="J2867">
            <v>0</v>
          </cell>
          <cell r="L2867">
            <v>0</v>
          </cell>
          <cell r="M2867">
            <v>0</v>
          </cell>
          <cell r="N2867" t="str">
            <v/>
          </cell>
        </row>
        <row r="2868">
          <cell r="A2868" t="str">
            <v>Поступление товаров и услуг 00000051095 от 02.11.2025 23:59:59</v>
          </cell>
          <cell r="D2868">
            <v>0</v>
          </cell>
          <cell r="J2868">
            <v>0</v>
          </cell>
          <cell r="L2868">
            <v>0</v>
          </cell>
          <cell r="M2868">
            <v>0</v>
          </cell>
          <cell r="N2868" t="str">
            <v/>
          </cell>
        </row>
        <row r="2869">
          <cell r="A2869" t="str">
            <v>Комплектация номенклатуры 00000008555 от 31.10.2025 23:59:58</v>
          </cell>
          <cell r="D2869">
            <v>0</v>
          </cell>
          <cell r="J2869">
            <v>0</v>
          </cell>
          <cell r="L2869">
            <v>0</v>
          </cell>
          <cell r="M2869">
            <v>0</v>
          </cell>
          <cell r="N2869" t="str">
            <v/>
          </cell>
        </row>
        <row r="2870">
          <cell r="A2870" t="str">
            <v>Поступление товаров и услуг 00000050343 от 27.10.2025 23:59:59</v>
          </cell>
          <cell r="D2870">
            <v>0</v>
          </cell>
          <cell r="J2870">
            <v>0</v>
          </cell>
          <cell r="L2870">
            <v>0</v>
          </cell>
          <cell r="M2870">
            <v>0</v>
          </cell>
          <cell r="N2870" t="str">
            <v/>
          </cell>
        </row>
        <row r="2871">
          <cell r="A2871" t="str">
            <v>КРУГ В1-IV-НД 25 ГОСТ 2590-2006/38Х2МЮА 2ГП-УЗ2 ГОСТ 4543-2016</v>
          </cell>
          <cell r="B2871" t="str">
            <v>КРУГ 25 ст 38Х2МЮА</v>
          </cell>
          <cell r="C2871" t="str">
            <v>т</v>
          </cell>
          <cell r="D2871">
            <v>0</v>
          </cell>
          <cell r="E2871">
            <v>0</v>
          </cell>
          <cell r="F2871">
            <v>0.93</v>
          </cell>
          <cell r="G2871">
            <v>0</v>
          </cell>
          <cell r="H2871">
            <v>0</v>
          </cell>
          <cell r="I2871">
            <v>0</v>
          </cell>
          <cell r="J2871">
            <v>0.93</v>
          </cell>
          <cell r="K2871">
            <v>72666.666666666672</v>
          </cell>
          <cell r="L2871">
            <v>81096.000000000015</v>
          </cell>
          <cell r="M2871">
            <v>0</v>
          </cell>
          <cell r="N2871" t="str">
            <v>НХ</v>
          </cell>
        </row>
        <row r="2872">
          <cell r="A2872" t="str">
            <v>Поступление товаров и услуг 00000045642 от 16.09.2025 23:59:59</v>
          </cell>
          <cell r="D2872">
            <v>0</v>
          </cell>
          <cell r="J2872">
            <v>0</v>
          </cell>
          <cell r="L2872">
            <v>0</v>
          </cell>
          <cell r="M2872">
            <v>0</v>
          </cell>
          <cell r="N2872" t="str">
            <v/>
          </cell>
        </row>
        <row r="2873">
          <cell r="A2873" t="str">
            <v>КРУГ В1-IV-НД 25 ГОСТ 2590-2006/40Х 2ГП-УЗ2 ГОСТ 4543-2016</v>
          </cell>
          <cell r="B2873" t="str">
            <v>КРУГ 25 ст 40Х</v>
          </cell>
          <cell r="C2873" t="str">
            <v>т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0.156</v>
          </cell>
          <cell r="I2873">
            <v>0</v>
          </cell>
          <cell r="J2873">
            <v>0.156</v>
          </cell>
          <cell r="K2873">
            <v>66549.519230769234</v>
          </cell>
          <cell r="L2873">
            <v>12458.07</v>
          </cell>
          <cell r="M2873">
            <v>0.09</v>
          </cell>
          <cell r="N2873" t="str">
            <v>НХ</v>
          </cell>
        </row>
        <row r="2874">
          <cell r="A2874" t="str">
            <v>Комплектация номенклатуры 00000005815 от 30.06.2024 23:59:58</v>
          </cell>
          <cell r="D2874">
            <v>0</v>
          </cell>
          <cell r="J2874">
            <v>0</v>
          </cell>
          <cell r="L2874">
            <v>0</v>
          </cell>
          <cell r="M2874">
            <v>0</v>
          </cell>
          <cell r="N2874" t="str">
            <v/>
          </cell>
        </row>
        <row r="2875">
          <cell r="A2875" t="str">
            <v>Поступление товаров и услуг 00000041347 от 11.06.2024 23:59:59</v>
          </cell>
          <cell r="D2875">
            <v>0</v>
          </cell>
          <cell r="J2875">
            <v>0</v>
          </cell>
          <cell r="L2875">
            <v>0</v>
          </cell>
          <cell r="M2875">
            <v>0</v>
          </cell>
          <cell r="N2875" t="str">
            <v/>
          </cell>
        </row>
        <row r="2876">
          <cell r="A2876" t="str">
            <v>КРУГ В1-IV-НД 25 ГОСТ 2590-2006/45 2ГП-М1-УЗ2 ГОСТ 1050-2013</v>
          </cell>
          <cell r="B2876" t="str">
            <v>КРУГ 25 ст 45</v>
          </cell>
          <cell r="C2876" t="str">
            <v>т</v>
          </cell>
          <cell r="D2876">
            <v>0</v>
          </cell>
          <cell r="E2876">
            <v>0</v>
          </cell>
          <cell r="F2876">
            <v>0</v>
          </cell>
          <cell r="G2876">
            <v>4.9850000000000003</v>
          </cell>
          <cell r="H2876">
            <v>0</v>
          </cell>
          <cell r="I2876">
            <v>0</v>
          </cell>
          <cell r="J2876">
            <v>4.9850000000000003</v>
          </cell>
          <cell r="K2876">
            <v>43387.592778335005</v>
          </cell>
          <cell r="L2876">
            <v>259544.58000000002</v>
          </cell>
          <cell r="M2876">
            <v>0</v>
          </cell>
          <cell r="N2876" t="str">
            <v>НХ</v>
          </cell>
        </row>
        <row r="2877">
          <cell r="A2877" t="str">
            <v>Комплектация номенклатуры 00000004122 от 31.05.2025 23:59:58</v>
          </cell>
          <cell r="D2877">
            <v>0</v>
          </cell>
          <cell r="J2877">
            <v>0</v>
          </cell>
          <cell r="L2877">
            <v>0</v>
          </cell>
          <cell r="M2877">
            <v>0</v>
          </cell>
          <cell r="N2877" t="str">
            <v/>
          </cell>
        </row>
        <row r="2878">
          <cell r="A2878" t="str">
            <v>Поступление товаров и услуг 00000023879 от 18.05.2025 23:59:59</v>
          </cell>
          <cell r="D2878">
            <v>0</v>
          </cell>
          <cell r="J2878">
            <v>0</v>
          </cell>
          <cell r="L2878">
            <v>0</v>
          </cell>
          <cell r="M2878">
            <v>0</v>
          </cell>
          <cell r="N2878" t="str">
            <v/>
          </cell>
        </row>
        <row r="2879">
          <cell r="A2879" t="str">
            <v>КРУГ В1-IV-НД 25,5 ГОСТ 2590-2006/40Х 2ГП ГОСТ 4543-2016</v>
          </cell>
          <cell r="B2879" t="str">
            <v>КРУГ 25,5 ст 40Х</v>
          </cell>
          <cell r="C2879" t="str">
            <v>т</v>
          </cell>
          <cell r="D2879">
            <v>0</v>
          </cell>
          <cell r="E2879">
            <v>4.3999999999999997E-2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4.3999999999999997E-2</v>
          </cell>
          <cell r="K2879">
            <v>115061.74242424243</v>
          </cell>
          <cell r="L2879">
            <v>6075.2599999999993</v>
          </cell>
          <cell r="M2879">
            <v>0</v>
          </cell>
          <cell r="N2879" t="str">
            <v>ГОЗ</v>
          </cell>
        </row>
        <row r="2880">
          <cell r="A2880" t="str">
            <v>Поступление товаров и услуг 00000008301 от 19.02.2026 23:59:59</v>
          </cell>
          <cell r="D2880">
            <v>0</v>
          </cell>
          <cell r="J2880">
            <v>0</v>
          </cell>
          <cell r="L2880">
            <v>0</v>
          </cell>
          <cell r="M2880">
            <v>0</v>
          </cell>
          <cell r="N2880" t="str">
            <v/>
          </cell>
        </row>
        <row r="2881">
          <cell r="A2881" t="str">
            <v>КРУГ В1-IV-НД 25,5х(3920-4030) ГОСТ 2590-2006/0ХН1М 2ГП-ТО ТУ 14-1-4058-2006</v>
          </cell>
          <cell r="B2881" t="str">
            <v>КРУГ 25,5 ст 0ХН1М</v>
          </cell>
          <cell r="C2881" t="str">
            <v>т</v>
          </cell>
          <cell r="D2881">
            <v>1.7999999999999999E-2</v>
          </cell>
          <cell r="E2881">
            <v>0.13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0.14799999999999999</v>
          </cell>
          <cell r="K2881">
            <v>142889.47072072071</v>
          </cell>
          <cell r="L2881">
            <v>22290.757432432434</v>
          </cell>
          <cell r="M2881">
            <v>0</v>
          </cell>
          <cell r="N2881" t="str">
            <v>ГОЗ</v>
          </cell>
        </row>
        <row r="2882">
          <cell r="A2882" t="str">
            <v>Перемещение товаров 00000049210 от 14.05.2026 14:09:25</v>
          </cell>
          <cell r="D2882">
            <v>0</v>
          </cell>
          <cell r="J2882">
            <v>0</v>
          </cell>
          <cell r="L2882">
            <v>0</v>
          </cell>
          <cell r="M2882">
            <v>0</v>
          </cell>
          <cell r="N2882" t="str">
            <v/>
          </cell>
        </row>
        <row r="2883">
          <cell r="A2883" t="str">
            <v>Поступление товаров и услуг 00000061137 от 16.12.2025 13:00:00</v>
          </cell>
          <cell r="D2883">
            <v>0</v>
          </cell>
          <cell r="J2883">
            <v>0</v>
          </cell>
          <cell r="L2883">
            <v>0</v>
          </cell>
          <cell r="M2883">
            <v>0</v>
          </cell>
          <cell r="N2883" t="str">
            <v/>
          </cell>
        </row>
        <row r="2884">
          <cell r="A2884" t="str">
            <v>КРУГ В1-IV-НД 250 ТУ 14-132-238-2021/12Х18Н10Т 2ГП-ОБТ-КМС1-УЗК 2 ГОСТ 21120-75 ГОСТ 5949-2018</v>
          </cell>
          <cell r="B2884" t="str">
            <v>КРУГ 250 ст 12Х18Н10Т</v>
          </cell>
          <cell r="C2884" t="str">
            <v>т</v>
          </cell>
          <cell r="D2884">
            <v>0</v>
          </cell>
          <cell r="E2884">
            <v>0</v>
          </cell>
          <cell r="F2884">
            <v>1.5680000000000001</v>
          </cell>
          <cell r="G2884">
            <v>0</v>
          </cell>
          <cell r="H2884">
            <v>0</v>
          </cell>
          <cell r="I2884">
            <v>0</v>
          </cell>
          <cell r="J2884">
            <v>1.5680000000000001</v>
          </cell>
          <cell r="K2884">
            <v>208333.33333333334</v>
          </cell>
          <cell r="L2884">
            <v>392000</v>
          </cell>
          <cell r="M2884">
            <v>0</v>
          </cell>
          <cell r="N2884" t="str">
            <v>ГОЗ</v>
          </cell>
        </row>
        <row r="2885">
          <cell r="A2885" t="str">
            <v>Поступление товаров и услуг 00000053249 от 11.11.2025 23:59:59</v>
          </cell>
          <cell r="D2885">
            <v>0</v>
          </cell>
          <cell r="J2885">
            <v>0</v>
          </cell>
          <cell r="L2885">
            <v>0</v>
          </cell>
          <cell r="M2885">
            <v>0</v>
          </cell>
          <cell r="N2885" t="str">
            <v/>
          </cell>
        </row>
        <row r="2886">
          <cell r="A2886" t="str">
            <v>КРУГ В1-IV-НД 26 ГОСТ 2590-2006/18Х2Н4МА 1ГП-УЗ2 ГОСТ 4543-2016</v>
          </cell>
          <cell r="B2886" t="str">
            <v>КРУГ 26 ст 18Х2Н4МА</v>
          </cell>
          <cell r="C2886" t="str">
            <v>т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0.90500000000000003</v>
          </cell>
          <cell r="J2886">
            <v>0.90500000000000003</v>
          </cell>
          <cell r="K2886">
            <v>102307.88213627994</v>
          </cell>
          <cell r="L2886">
            <v>111106.36000000002</v>
          </cell>
          <cell r="M2886">
            <v>0.11</v>
          </cell>
          <cell r="N2886" t="str">
            <v>ГОЗ</v>
          </cell>
        </row>
        <row r="2887">
          <cell r="A2887" t="str">
            <v>КРУГ В1-IV-НД 26 ГОСТ 2590-2006/18Х2Н4МА 2ГП-УЗ2 ГОСТ 4543-2016</v>
          </cell>
          <cell r="B2887" t="str">
            <v>КРУГ 26 ст 18Х2Н4МА</v>
          </cell>
          <cell r="C2887" t="str">
            <v>т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0.14099999999999999</v>
          </cell>
          <cell r="I2887">
            <v>2.0459999999999998</v>
          </cell>
          <cell r="J2887">
            <v>2.1869999999999998</v>
          </cell>
          <cell r="K2887">
            <v>204652.54153330286</v>
          </cell>
          <cell r="L2887">
            <v>537090.13</v>
          </cell>
          <cell r="M2887">
            <v>0.11</v>
          </cell>
          <cell r="N2887" t="str">
            <v>ГОЗ</v>
          </cell>
        </row>
        <row r="2888">
          <cell r="A2888" t="str">
            <v>Перемещение товаров 00000069726 от 01.09.2024 0:00:00</v>
          </cell>
          <cell r="D2888">
            <v>0</v>
          </cell>
          <cell r="J2888">
            <v>0</v>
          </cell>
          <cell r="L2888">
            <v>0</v>
          </cell>
          <cell r="M2888">
            <v>0</v>
          </cell>
          <cell r="N2888" t="str">
            <v/>
          </cell>
        </row>
        <row r="2889">
          <cell r="A2889" t="str">
            <v>КРУГ В1-IV-НД 26 ГОСТ 2590-2006/20 2ГП-М1-УЗ2 ГОСТ 1050-2013</v>
          </cell>
          <cell r="B2889" t="str">
            <v>КРУГ 26 ст 20</v>
          </cell>
          <cell r="C2889" t="str">
            <v>т</v>
          </cell>
          <cell r="D2889">
            <v>0</v>
          </cell>
          <cell r="E2889">
            <v>0</v>
          </cell>
          <cell r="F2889">
            <v>0</v>
          </cell>
          <cell r="G2889">
            <v>4.7629999999999999</v>
          </cell>
          <cell r="H2889">
            <v>0</v>
          </cell>
          <cell r="I2889">
            <v>0</v>
          </cell>
          <cell r="J2889">
            <v>4.7629999999999999</v>
          </cell>
          <cell r="K2889">
            <v>45209.454825390159</v>
          </cell>
          <cell r="L2889">
            <v>258399.15999999997</v>
          </cell>
          <cell r="M2889">
            <v>0</v>
          </cell>
          <cell r="N2889" t="str">
            <v>НХ</v>
          </cell>
        </row>
        <row r="2890">
          <cell r="A2890" t="str">
            <v>Комплектация номенклатуры 00000004151 от 31.05.2025 23:59:58</v>
          </cell>
          <cell r="D2890">
            <v>0</v>
          </cell>
          <cell r="J2890">
            <v>0</v>
          </cell>
          <cell r="L2890">
            <v>0</v>
          </cell>
          <cell r="M2890">
            <v>0</v>
          </cell>
          <cell r="N2890" t="str">
            <v/>
          </cell>
        </row>
        <row r="2891">
          <cell r="A2891" t="str">
            <v>Поступление товаров и услуг 00000023879 от 18.05.2025 23:59:59</v>
          </cell>
          <cell r="D2891">
            <v>0</v>
          </cell>
          <cell r="J2891">
            <v>0</v>
          </cell>
          <cell r="L2891">
            <v>0</v>
          </cell>
          <cell r="M2891">
            <v>0</v>
          </cell>
          <cell r="N2891" t="str">
            <v/>
          </cell>
        </row>
        <row r="2892">
          <cell r="A2892" t="str">
            <v>КРУГ В1-IV-НД 26 ГОСТ 2590-2006/30ХГСА 2ГП-УЗ2 ГОСТ 4543-2016</v>
          </cell>
          <cell r="B2892" t="str">
            <v>КРУГ 26 ст 30ХГСА</v>
          </cell>
          <cell r="C2892" t="str">
            <v>т</v>
          </cell>
          <cell r="D2892">
            <v>0</v>
          </cell>
          <cell r="E2892">
            <v>8.69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8.69</v>
          </cell>
          <cell r="K2892">
            <v>36416.666666666672</v>
          </cell>
          <cell r="L2892">
            <v>379753.00000000006</v>
          </cell>
          <cell r="M2892">
            <v>4.4000000000000004</v>
          </cell>
          <cell r="N2892" t="str">
            <v>НХ</v>
          </cell>
        </row>
        <row r="2893">
          <cell r="A2893" t="str">
            <v>Поступление товаров и услуг 00000000343 от 03.01.2026 23:59:59</v>
          </cell>
          <cell r="D2893">
            <v>0</v>
          </cell>
          <cell r="J2893">
            <v>0</v>
          </cell>
          <cell r="L2893">
            <v>0</v>
          </cell>
          <cell r="M2893">
            <v>0</v>
          </cell>
          <cell r="N2893" t="str">
            <v/>
          </cell>
        </row>
        <row r="2894">
          <cell r="A2894" t="str">
            <v>КРУГ В1-IV-НД 260 ГОСТ 2590-2006/45Х1 2ГП-Без заусенца ГОСТ В 10230-75</v>
          </cell>
          <cell r="B2894" t="str">
            <v>КРУГ 260 ст 45Х1</v>
          </cell>
          <cell r="C2894" t="str">
            <v>т</v>
          </cell>
          <cell r="D2894">
            <v>0</v>
          </cell>
          <cell r="E2894">
            <v>0</v>
          </cell>
          <cell r="F2894">
            <v>281.87200000000001</v>
          </cell>
          <cell r="G2894">
            <v>0</v>
          </cell>
          <cell r="H2894">
            <v>0</v>
          </cell>
          <cell r="I2894">
            <v>0</v>
          </cell>
          <cell r="J2894">
            <v>281.87200000000001</v>
          </cell>
          <cell r="K2894">
            <v>71710.077949092723</v>
          </cell>
          <cell r="L2894">
            <v>24255675.709999997</v>
          </cell>
          <cell r="M2894">
            <v>0</v>
          </cell>
          <cell r="N2894" t="str">
            <v>ГОЗ</v>
          </cell>
        </row>
        <row r="2895">
          <cell r="A2895" t="str">
            <v>Перемещение товаров 00000100774 от 20.10.2025 14:03:19</v>
          </cell>
          <cell r="D2895">
            <v>0</v>
          </cell>
          <cell r="J2895">
            <v>0</v>
          </cell>
          <cell r="L2895">
            <v>0</v>
          </cell>
          <cell r="M2895">
            <v>0</v>
          </cell>
          <cell r="N2895" t="str">
            <v/>
          </cell>
        </row>
        <row r="2896">
          <cell r="A2896" t="str">
            <v>Комплектация номенклатуры 00000005374 от 30.06.2025 23:59:58</v>
          </cell>
          <cell r="D2896">
            <v>0</v>
          </cell>
          <cell r="J2896">
            <v>0</v>
          </cell>
          <cell r="L2896">
            <v>0</v>
          </cell>
          <cell r="M2896">
            <v>0</v>
          </cell>
          <cell r="N2896" t="str">
            <v/>
          </cell>
        </row>
        <row r="2897">
          <cell r="A2897" t="str">
            <v>Комплектация номенклатуры 00000005373 от 30.06.2025 23:59:58</v>
          </cell>
          <cell r="D2897">
            <v>0</v>
          </cell>
          <cell r="J2897">
            <v>0</v>
          </cell>
          <cell r="L2897">
            <v>0</v>
          </cell>
          <cell r="M2897">
            <v>0</v>
          </cell>
          <cell r="N2897" t="str">
            <v/>
          </cell>
        </row>
        <row r="2898">
          <cell r="A2898" t="str">
            <v>Комплектация номенклатуры 00000005372 от 30.06.2025 23:59:58</v>
          </cell>
          <cell r="D2898">
            <v>0</v>
          </cell>
          <cell r="J2898">
            <v>0</v>
          </cell>
          <cell r="L2898">
            <v>0</v>
          </cell>
          <cell r="M2898">
            <v>0</v>
          </cell>
          <cell r="N2898" t="str">
            <v/>
          </cell>
        </row>
        <row r="2899">
          <cell r="A2899" t="str">
            <v>Комплектация номенклатуры 00000005371 от 30.06.2025 23:59:58</v>
          </cell>
          <cell r="D2899">
            <v>0</v>
          </cell>
          <cell r="J2899">
            <v>0</v>
          </cell>
          <cell r="L2899">
            <v>0</v>
          </cell>
          <cell r="M2899">
            <v>0</v>
          </cell>
          <cell r="N2899" t="str">
            <v/>
          </cell>
        </row>
        <row r="2900">
          <cell r="A2900" t="str">
            <v>Комплектация номенклатуры 00000005370 от 30.06.2025 23:59:58</v>
          </cell>
          <cell r="D2900">
            <v>0</v>
          </cell>
          <cell r="J2900">
            <v>0</v>
          </cell>
          <cell r="L2900">
            <v>0</v>
          </cell>
          <cell r="M2900">
            <v>0</v>
          </cell>
          <cell r="N2900" t="str">
            <v/>
          </cell>
        </row>
        <row r="2901">
          <cell r="A2901" t="str">
            <v>Комплектация номенклатуры 00000005369 от 30.06.2025 23:59:58</v>
          </cell>
          <cell r="D2901">
            <v>0</v>
          </cell>
          <cell r="J2901">
            <v>0</v>
          </cell>
          <cell r="L2901">
            <v>0</v>
          </cell>
          <cell r="M2901">
            <v>0</v>
          </cell>
          <cell r="N2901" t="str">
            <v/>
          </cell>
        </row>
        <row r="2902">
          <cell r="A2902" t="str">
            <v>Комплектация номенклатуры 00000005368 от 30.06.2025 23:59:58</v>
          </cell>
          <cell r="D2902">
            <v>0</v>
          </cell>
          <cell r="J2902">
            <v>0</v>
          </cell>
          <cell r="L2902">
            <v>0</v>
          </cell>
          <cell r="M2902">
            <v>0</v>
          </cell>
          <cell r="N2902" t="str">
            <v/>
          </cell>
        </row>
        <row r="2903">
          <cell r="A2903" t="str">
            <v>Комплектация номенклатуры 00000005367 от 30.06.2025 23:59:58</v>
          </cell>
          <cell r="D2903">
            <v>0</v>
          </cell>
          <cell r="J2903">
            <v>0</v>
          </cell>
          <cell r="L2903">
            <v>0</v>
          </cell>
          <cell r="M2903">
            <v>0</v>
          </cell>
          <cell r="N2903" t="str">
            <v/>
          </cell>
        </row>
        <row r="2904">
          <cell r="A2904" t="str">
            <v>Комплектация номенклатуры 00000005366 от 30.06.2025 23:59:58</v>
          </cell>
          <cell r="D2904">
            <v>0</v>
          </cell>
          <cell r="J2904">
            <v>0</v>
          </cell>
          <cell r="L2904">
            <v>0</v>
          </cell>
          <cell r="M2904">
            <v>0</v>
          </cell>
          <cell r="N2904" t="str">
            <v/>
          </cell>
        </row>
        <row r="2905">
          <cell r="A2905" t="str">
            <v>Комплектация номенклатуры 00000005365 от 30.06.2025 23:59:58</v>
          </cell>
          <cell r="D2905">
            <v>0</v>
          </cell>
          <cell r="J2905">
            <v>0</v>
          </cell>
          <cell r="L2905">
            <v>0</v>
          </cell>
          <cell r="M2905">
            <v>0</v>
          </cell>
          <cell r="N2905" t="str">
            <v/>
          </cell>
        </row>
        <row r="2906">
          <cell r="A2906" t="str">
            <v>Комплектация номенклатуры 00000005364 от 30.06.2025 23:59:58</v>
          </cell>
          <cell r="D2906">
            <v>0</v>
          </cell>
          <cell r="J2906">
            <v>0</v>
          </cell>
          <cell r="L2906">
            <v>0</v>
          </cell>
          <cell r="M2906">
            <v>0</v>
          </cell>
          <cell r="N2906" t="str">
            <v/>
          </cell>
        </row>
        <row r="2907">
          <cell r="A2907" t="str">
            <v>Комплектация номенклатуры 00000005363 от 30.06.2025 23:59:58</v>
          </cell>
          <cell r="D2907">
            <v>0</v>
          </cell>
          <cell r="J2907">
            <v>0</v>
          </cell>
          <cell r="L2907">
            <v>0</v>
          </cell>
          <cell r="M2907">
            <v>0</v>
          </cell>
          <cell r="N2907" t="str">
            <v/>
          </cell>
        </row>
        <row r="2908">
          <cell r="A2908" t="str">
            <v>Комплектация номенклатуры 00000005362 от 30.06.2025 23:59:58</v>
          </cell>
          <cell r="D2908">
            <v>0</v>
          </cell>
          <cell r="J2908">
            <v>0</v>
          </cell>
          <cell r="L2908">
            <v>0</v>
          </cell>
          <cell r="M2908">
            <v>0</v>
          </cell>
          <cell r="N2908" t="str">
            <v/>
          </cell>
        </row>
        <row r="2909">
          <cell r="A2909" t="str">
            <v>Комплектация номенклатуры 00000005361 от 30.06.2025 23:59:58</v>
          </cell>
          <cell r="D2909">
            <v>0</v>
          </cell>
          <cell r="J2909">
            <v>0</v>
          </cell>
          <cell r="L2909">
            <v>0</v>
          </cell>
          <cell r="M2909">
            <v>0</v>
          </cell>
          <cell r="N2909" t="str">
            <v/>
          </cell>
        </row>
        <row r="2910">
          <cell r="A2910" t="str">
            <v>Поступление товаров и услуг 00000030286 от 09.06.2025 23:59:59</v>
          </cell>
          <cell r="D2910">
            <v>0</v>
          </cell>
          <cell r="J2910">
            <v>0</v>
          </cell>
          <cell r="L2910">
            <v>0</v>
          </cell>
          <cell r="M2910">
            <v>0</v>
          </cell>
          <cell r="N2910" t="str">
            <v/>
          </cell>
        </row>
        <row r="2911">
          <cell r="A2911" t="str">
            <v>Поступление товаров и услуг 00000030285 от 09.06.2025 23:59:59</v>
          </cell>
          <cell r="D2911">
            <v>0</v>
          </cell>
          <cell r="J2911">
            <v>0</v>
          </cell>
          <cell r="L2911">
            <v>0</v>
          </cell>
          <cell r="M2911">
            <v>0</v>
          </cell>
          <cell r="N2911" t="str">
            <v/>
          </cell>
        </row>
        <row r="2912">
          <cell r="A2912" t="str">
            <v>Поступление товаров и услуг 00000030281 от 09.06.2025 23:59:59</v>
          </cell>
          <cell r="D2912">
            <v>0</v>
          </cell>
          <cell r="J2912">
            <v>0</v>
          </cell>
          <cell r="L2912">
            <v>0</v>
          </cell>
          <cell r="M2912">
            <v>0</v>
          </cell>
          <cell r="N2912" t="str">
            <v/>
          </cell>
        </row>
        <row r="2913">
          <cell r="A2913" t="str">
            <v>Поступление товаров и услуг 00000030277 от 07.06.2025 23:59:59</v>
          </cell>
          <cell r="D2913">
            <v>0</v>
          </cell>
          <cell r="J2913">
            <v>0</v>
          </cell>
          <cell r="L2913">
            <v>0</v>
          </cell>
          <cell r="M2913">
            <v>0</v>
          </cell>
          <cell r="N2913" t="str">
            <v/>
          </cell>
        </row>
        <row r="2914">
          <cell r="A2914" t="str">
            <v>Поступление товаров и услуг 00000030287 от 06.06.2025 23:59:59</v>
          </cell>
          <cell r="D2914">
            <v>0</v>
          </cell>
          <cell r="J2914">
            <v>0</v>
          </cell>
          <cell r="L2914">
            <v>0</v>
          </cell>
          <cell r="M2914">
            <v>0</v>
          </cell>
          <cell r="N2914" t="str">
            <v/>
          </cell>
        </row>
        <row r="2915">
          <cell r="A2915" t="str">
            <v>Поступление товаров и услуг 00000030278 от 05.06.2025 23:59:59</v>
          </cell>
          <cell r="D2915">
            <v>0</v>
          </cell>
          <cell r="J2915">
            <v>0</v>
          </cell>
          <cell r="L2915">
            <v>0</v>
          </cell>
          <cell r="M2915">
            <v>0</v>
          </cell>
          <cell r="N2915" t="str">
            <v/>
          </cell>
        </row>
        <row r="2916">
          <cell r="A2916" t="str">
            <v>Поступление товаров и услуг 00000030284 от 04.06.2025 23:59:59</v>
          </cell>
          <cell r="D2916">
            <v>0</v>
          </cell>
          <cell r="J2916">
            <v>0</v>
          </cell>
          <cell r="L2916">
            <v>0</v>
          </cell>
          <cell r="M2916">
            <v>0</v>
          </cell>
          <cell r="N2916" t="str">
            <v/>
          </cell>
        </row>
        <row r="2917">
          <cell r="A2917" t="str">
            <v>Поступление товаров и услуг 00000030282 от 02.06.2025 23:59:59</v>
          </cell>
          <cell r="D2917">
            <v>0</v>
          </cell>
          <cell r="J2917">
            <v>0</v>
          </cell>
          <cell r="L2917">
            <v>0</v>
          </cell>
          <cell r="M2917">
            <v>0</v>
          </cell>
          <cell r="N2917" t="str">
            <v/>
          </cell>
        </row>
        <row r="2918">
          <cell r="A2918" t="str">
            <v>Корректировка поступления 00000000761 от 01.04.2026 23:59:59</v>
          </cell>
          <cell r="D2918">
            <v>0</v>
          </cell>
          <cell r="J2918">
            <v>0</v>
          </cell>
          <cell r="L2918">
            <v>0</v>
          </cell>
          <cell r="M2918">
            <v>0</v>
          </cell>
          <cell r="N2918" t="str">
            <v/>
          </cell>
        </row>
        <row r="2919">
          <cell r="A2919" t="str">
            <v>Корректировка поступления 00000000760 от 01.04.2026 23:59:59</v>
          </cell>
          <cell r="D2919">
            <v>0</v>
          </cell>
          <cell r="J2919">
            <v>0</v>
          </cell>
          <cell r="L2919">
            <v>0</v>
          </cell>
          <cell r="M2919">
            <v>0</v>
          </cell>
          <cell r="N2919" t="str">
            <v/>
          </cell>
        </row>
        <row r="2920">
          <cell r="A2920" t="str">
            <v>Поступление товаров и услуг 00000018210 от 01.04.2026 12:00:00</v>
          </cell>
          <cell r="D2920">
            <v>0</v>
          </cell>
          <cell r="J2920">
            <v>0</v>
          </cell>
          <cell r="L2920">
            <v>0</v>
          </cell>
          <cell r="M2920">
            <v>0</v>
          </cell>
          <cell r="N2920" t="str">
            <v/>
          </cell>
        </row>
        <row r="2921">
          <cell r="A2921" t="str">
            <v>Поступление товаров и услуг 00000018209 от 01.04.2026 12:00:00</v>
          </cell>
          <cell r="D2921">
            <v>0</v>
          </cell>
          <cell r="J2921">
            <v>0</v>
          </cell>
          <cell r="L2921">
            <v>0</v>
          </cell>
          <cell r="M2921">
            <v>0</v>
          </cell>
          <cell r="N2921" t="str">
            <v/>
          </cell>
        </row>
        <row r="2922">
          <cell r="A2922" t="str">
            <v>КРУГ В1-IV-НД 28 ГОСТ 2590-2006/0ХН1МА 2ГП ГОСТ 4543-2016-Без заусенца-ТО ГОСТ В 5192-78</v>
          </cell>
          <cell r="B2922" t="str">
            <v>КРУГ 28 ст 0ХН1МА</v>
          </cell>
          <cell r="C2922" t="str">
            <v>т</v>
          </cell>
          <cell r="D2922">
            <v>0</v>
          </cell>
          <cell r="E2922">
            <v>1.4999999999999999E-2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1.4999999999999999E-2</v>
          </cell>
          <cell r="K2922">
            <v>162674.44444444447</v>
          </cell>
          <cell r="L2922">
            <v>2928.14</v>
          </cell>
          <cell r="M2922">
            <v>0</v>
          </cell>
          <cell r="N2922" t="str">
            <v>НХ</v>
          </cell>
        </row>
        <row r="2923">
          <cell r="A2923" t="str">
            <v>Поступление товаров и услуг 00000007752 от 19.02.2026 23:59:59</v>
          </cell>
          <cell r="D2923">
            <v>0</v>
          </cell>
          <cell r="J2923">
            <v>0</v>
          </cell>
          <cell r="L2923">
            <v>0</v>
          </cell>
          <cell r="M2923">
            <v>0</v>
          </cell>
          <cell r="N2923" t="str">
            <v/>
          </cell>
        </row>
        <row r="2924">
          <cell r="A2924" t="str">
            <v>КРУГ В1-IV-НД 28 ГОСТ 2590-2006/25 2ГП ГОСТ 1050-2013</v>
          </cell>
          <cell r="B2924" t="str">
            <v>КРУГ 28 ст 25</v>
          </cell>
          <cell r="C2924" t="str">
            <v>т</v>
          </cell>
          <cell r="D2924">
            <v>0</v>
          </cell>
          <cell r="E2924">
            <v>0.45300000000000001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0.45300000000000001</v>
          </cell>
          <cell r="K2924">
            <v>113075.82781456952</v>
          </cell>
          <cell r="L2924">
            <v>61468.02</v>
          </cell>
          <cell r="M2924">
            <v>0.85</v>
          </cell>
          <cell r="N2924" t="str">
            <v>ГОЗ</v>
          </cell>
        </row>
        <row r="2925">
          <cell r="A2925" t="str">
            <v>Поступление товаров и услуг 00000061137 от 16.12.2025 13:00:00</v>
          </cell>
          <cell r="D2925">
            <v>0</v>
          </cell>
          <cell r="J2925">
            <v>0</v>
          </cell>
          <cell r="L2925">
            <v>0</v>
          </cell>
          <cell r="M2925">
            <v>0</v>
          </cell>
          <cell r="N2925" t="str">
            <v/>
          </cell>
        </row>
        <row r="2926">
          <cell r="A2926" t="str">
            <v>КРУГ В1-IV-НД 28 ГОСТ 2590-2006/35 2ГП-М1-УЗ2 ГОСТ 1050-2013</v>
          </cell>
          <cell r="B2926" t="str">
            <v>КРУГ 28 ст 35</v>
          </cell>
          <cell r="C2926" t="str">
            <v>т</v>
          </cell>
          <cell r="D2926">
            <v>0</v>
          </cell>
          <cell r="E2926">
            <v>0.28499999999999998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0.28499999999999998</v>
          </cell>
          <cell r="K2926">
            <v>113212.51461988306</v>
          </cell>
          <cell r="L2926">
            <v>38718.68</v>
          </cell>
          <cell r="M2926">
            <v>34</v>
          </cell>
          <cell r="N2926" t="str">
            <v>НХ</v>
          </cell>
        </row>
        <row r="2927">
          <cell r="A2927" t="str">
            <v>Поступление товаров и услуг 00000007737 от 12.02.2026 23:59:59</v>
          </cell>
          <cell r="D2927">
            <v>0</v>
          </cell>
          <cell r="J2927">
            <v>0</v>
          </cell>
          <cell r="L2927">
            <v>0</v>
          </cell>
          <cell r="M2927">
            <v>0</v>
          </cell>
          <cell r="N2927" t="str">
            <v/>
          </cell>
        </row>
        <row r="2928">
          <cell r="A2928" t="str">
            <v>КРУГ В1-IV-НД 28 ГОСТ 2590-2006/40 2ГП-УЗ2 ГОСТ 1050-2013</v>
          </cell>
          <cell r="B2928" t="str">
            <v>КРУГ 28 ст 40</v>
          </cell>
          <cell r="C2928" t="str">
            <v>т</v>
          </cell>
          <cell r="D2928">
            <v>0</v>
          </cell>
          <cell r="E2928">
            <v>0.64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0.64</v>
          </cell>
          <cell r="K2928">
            <v>113212.5</v>
          </cell>
          <cell r="L2928">
            <v>86947.199999999997</v>
          </cell>
          <cell r="M2928">
            <v>0.22</v>
          </cell>
          <cell r="N2928" t="str">
            <v>ГОЗ</v>
          </cell>
        </row>
        <row r="2929">
          <cell r="A2929" t="str">
            <v>Поступление товаров и услуг 00000061137 от 16.12.2025 13:00:00</v>
          </cell>
          <cell r="D2929">
            <v>0</v>
          </cell>
          <cell r="J2929">
            <v>0</v>
          </cell>
          <cell r="L2929">
            <v>0</v>
          </cell>
          <cell r="M2929">
            <v>0</v>
          </cell>
          <cell r="N2929" t="str">
            <v/>
          </cell>
        </row>
        <row r="2930">
          <cell r="A2930" t="str">
            <v>КРУГ В1-IV-НД 28 ГОСТ 2590-2006/40ХС 2ГП-УЗ2 ГОСТ 4543-2016</v>
          </cell>
          <cell r="B2930" t="str">
            <v>КРУГ 28 ст 40ХС</v>
          </cell>
          <cell r="C2930" t="str">
            <v>т</v>
          </cell>
          <cell r="D2930">
            <v>0</v>
          </cell>
          <cell r="E2930">
            <v>0</v>
          </cell>
          <cell r="F2930">
            <v>0.5</v>
          </cell>
          <cell r="G2930">
            <v>0</v>
          </cell>
          <cell r="H2930">
            <v>0</v>
          </cell>
          <cell r="I2930">
            <v>0</v>
          </cell>
          <cell r="J2930">
            <v>0.5</v>
          </cell>
          <cell r="K2930">
            <v>128108.33333333334</v>
          </cell>
          <cell r="L2930">
            <v>76865</v>
          </cell>
          <cell r="M2930">
            <v>0</v>
          </cell>
          <cell r="N2930" t="str">
            <v>НХ</v>
          </cell>
        </row>
        <row r="2931">
          <cell r="A2931" t="str">
            <v>Поступление товаров и услуг 00000039350 от 15.08.2025 15:18:00</v>
          </cell>
          <cell r="D2931">
            <v>0</v>
          </cell>
          <cell r="J2931">
            <v>0</v>
          </cell>
          <cell r="L2931">
            <v>0</v>
          </cell>
          <cell r="M2931">
            <v>0</v>
          </cell>
          <cell r="N2931" t="str">
            <v/>
          </cell>
        </row>
        <row r="2932">
          <cell r="A2932" t="str">
            <v>Поступление товаров и услуг 00000029039 от 04.06.2025 18:41:18</v>
          </cell>
          <cell r="D2932">
            <v>0</v>
          </cell>
          <cell r="J2932">
            <v>0</v>
          </cell>
          <cell r="L2932">
            <v>0</v>
          </cell>
          <cell r="M2932">
            <v>0</v>
          </cell>
          <cell r="N2932" t="str">
            <v/>
          </cell>
        </row>
        <row r="2933">
          <cell r="A2933" t="str">
            <v>КРУГ В1-IV-НД 28 ГОСТ 2590-2006/45 2ГП ГОСТ 1050-2013</v>
          </cell>
          <cell r="B2933" t="str">
            <v>КРУГ 28 ст 45</v>
          </cell>
          <cell r="C2933" t="str">
            <v>т</v>
          </cell>
          <cell r="D2933">
            <v>0</v>
          </cell>
          <cell r="E2933">
            <v>0.995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0.995</v>
          </cell>
          <cell r="K2933">
            <v>113212.5041876047</v>
          </cell>
          <cell r="L2933">
            <v>135175.73000000001</v>
          </cell>
          <cell r="M2933">
            <v>0.1</v>
          </cell>
          <cell r="N2933" t="str">
            <v>ГОЗ</v>
          </cell>
        </row>
        <row r="2934">
          <cell r="A2934" t="str">
            <v>Поступление товаров и услуг 00000007737 от 12.02.2026 23:59:59</v>
          </cell>
          <cell r="D2934">
            <v>0</v>
          </cell>
          <cell r="J2934">
            <v>0</v>
          </cell>
          <cell r="L2934">
            <v>0</v>
          </cell>
          <cell r="M2934">
            <v>0</v>
          </cell>
          <cell r="N2934" t="str">
            <v/>
          </cell>
        </row>
        <row r="2935">
          <cell r="A2935" t="str">
            <v>КРУГ В1-IV-НД 30 ГОСТ 2590-2006/18ХГТ 2ГП ГОСТ 4543-2016</v>
          </cell>
          <cell r="B2935" t="str">
            <v>КРУГ 30 ст 18ХГТ</v>
          </cell>
          <cell r="C2935" t="str">
            <v>т</v>
          </cell>
          <cell r="D2935">
            <v>0</v>
          </cell>
          <cell r="E2935">
            <v>0</v>
          </cell>
          <cell r="F2935">
            <v>0</v>
          </cell>
          <cell r="G2935">
            <v>6.2590000000000003</v>
          </cell>
          <cell r="H2935">
            <v>0</v>
          </cell>
          <cell r="I2935">
            <v>0</v>
          </cell>
          <cell r="J2935">
            <v>6.2590000000000003</v>
          </cell>
          <cell r="K2935">
            <v>52287.490014379291</v>
          </cell>
          <cell r="L2935">
            <v>392720.88</v>
          </cell>
          <cell r="M2935">
            <v>0.86</v>
          </cell>
          <cell r="N2935" t="str">
            <v>НХ</v>
          </cell>
        </row>
        <row r="2936">
          <cell r="A2936" t="str">
            <v>Комплектация номенклатуры 00000004159 от 31.05.2025 23:59:58</v>
          </cell>
          <cell r="D2936">
            <v>0</v>
          </cell>
          <cell r="J2936">
            <v>0</v>
          </cell>
          <cell r="L2936">
            <v>0</v>
          </cell>
          <cell r="M2936">
            <v>0</v>
          </cell>
          <cell r="N2936" t="str">
            <v/>
          </cell>
        </row>
        <row r="2937">
          <cell r="A2937" t="str">
            <v>Поступление товаров и услуг 00000025494 от 24.05.2025 23:59:59</v>
          </cell>
          <cell r="D2937">
            <v>0</v>
          </cell>
          <cell r="J2937">
            <v>0</v>
          </cell>
          <cell r="L2937">
            <v>0</v>
          </cell>
          <cell r="M2937">
            <v>0</v>
          </cell>
          <cell r="N2937" t="str">
            <v/>
          </cell>
        </row>
        <row r="2938">
          <cell r="A2938" t="str">
            <v>КРУГ В1-IV-НД 30 ГОСТ 2590-2006/20 2ГП-М1-УЗ2 ГОСТ 1050-2013</v>
          </cell>
          <cell r="B2938" t="str">
            <v>КРУГ 30 ст 20</v>
          </cell>
          <cell r="C2938" t="str">
            <v>т</v>
          </cell>
          <cell r="D2938">
            <v>0</v>
          </cell>
          <cell r="E2938">
            <v>0</v>
          </cell>
          <cell r="F2938">
            <v>0.28999999999999998</v>
          </cell>
          <cell r="G2938">
            <v>0</v>
          </cell>
          <cell r="H2938">
            <v>0</v>
          </cell>
          <cell r="I2938">
            <v>0</v>
          </cell>
          <cell r="J2938">
            <v>0.28999999999999998</v>
          </cell>
          <cell r="K2938">
            <v>33500</v>
          </cell>
          <cell r="L2938">
            <v>11658</v>
          </cell>
          <cell r="M2938">
            <v>0</v>
          </cell>
          <cell r="N2938" t="str">
            <v>ГОЗ</v>
          </cell>
        </row>
        <row r="2939">
          <cell r="A2939" t="str">
            <v>Поступление товаров и услуг 00000045613 от 16.09.2025 23:59:59</v>
          </cell>
          <cell r="D2939">
            <v>0</v>
          </cell>
          <cell r="J2939">
            <v>0</v>
          </cell>
          <cell r="L2939">
            <v>0</v>
          </cell>
          <cell r="M2939">
            <v>0</v>
          </cell>
          <cell r="N2939" t="str">
            <v/>
          </cell>
        </row>
        <row r="2940">
          <cell r="A2940" t="str">
            <v>КРУГ В1-IV-НД 30 ГОСТ 2590-2006/20 2ГП-УЗ2 ГОСТ 1050-2013</v>
          </cell>
          <cell r="B2940" t="str">
            <v>КРУГ 30 ст 20</v>
          </cell>
          <cell r="C2940" t="str">
            <v>т</v>
          </cell>
          <cell r="D2940">
            <v>0</v>
          </cell>
          <cell r="E2940">
            <v>0</v>
          </cell>
          <cell r="F2940">
            <v>3.9569999999999999</v>
          </cell>
          <cell r="G2940">
            <v>0</v>
          </cell>
          <cell r="H2940">
            <v>0</v>
          </cell>
          <cell r="I2940">
            <v>0</v>
          </cell>
          <cell r="J2940">
            <v>3.9569999999999999</v>
          </cell>
          <cell r="K2940">
            <v>70675.724454553114</v>
          </cell>
          <cell r="L2940">
            <v>335596.61</v>
          </cell>
          <cell r="M2940">
            <v>56.8</v>
          </cell>
          <cell r="N2940" t="str">
            <v>ГОЗ</v>
          </cell>
        </row>
        <row r="2941">
          <cell r="A2941" t="str">
            <v>Поступление товаров и услуг 00000055539 от 27.11.2025 13:12:31</v>
          </cell>
          <cell r="D2941">
            <v>0</v>
          </cell>
          <cell r="J2941">
            <v>0</v>
          </cell>
          <cell r="L2941">
            <v>0</v>
          </cell>
          <cell r="M2941">
            <v>0</v>
          </cell>
          <cell r="N2941" t="str">
            <v/>
          </cell>
        </row>
        <row r="2942">
          <cell r="A2942" t="str">
            <v>Поступление товаров и услуг 00000047085 от 30.09.2025 12:00:00</v>
          </cell>
          <cell r="D2942">
            <v>0</v>
          </cell>
          <cell r="J2942">
            <v>0</v>
          </cell>
          <cell r="L2942">
            <v>0</v>
          </cell>
          <cell r="M2942">
            <v>0</v>
          </cell>
          <cell r="N2942" t="str">
            <v/>
          </cell>
        </row>
        <row r="2943">
          <cell r="A2943" t="str">
            <v>КРУГ В1-IV-НД 30 ГОСТ 2590-2006/25 2ГП ГОСТ 1050-2013</v>
          </cell>
          <cell r="B2943" t="str">
            <v>КРУГ 30 ст 25</v>
          </cell>
          <cell r="C2943" t="str">
            <v>т</v>
          </cell>
          <cell r="D2943">
            <v>0</v>
          </cell>
          <cell r="E2943">
            <v>1.93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1.93</v>
          </cell>
          <cell r="K2943">
            <v>109317.5</v>
          </cell>
          <cell r="L2943">
            <v>253179.33</v>
          </cell>
          <cell r="M2943">
            <v>0.27</v>
          </cell>
          <cell r="N2943" t="str">
            <v>ГОЗ</v>
          </cell>
        </row>
        <row r="2944">
          <cell r="A2944" t="str">
            <v>Поступление товаров и услуг 00000006538 от 13.02.2026 23:59:59</v>
          </cell>
          <cell r="D2944">
            <v>0</v>
          </cell>
          <cell r="J2944">
            <v>0</v>
          </cell>
          <cell r="L2944">
            <v>0</v>
          </cell>
          <cell r="M2944">
            <v>0</v>
          </cell>
          <cell r="N2944" t="str">
            <v/>
          </cell>
        </row>
        <row r="2945">
          <cell r="A2945" t="str">
            <v>КРУГ В1-IV-НД 30 ГОСТ 2590-2006/38Х2МЮА 2ГП-УЗ2 ГОСТ 4543-2016</v>
          </cell>
          <cell r="B2945" t="str">
            <v>КРУГ 30 ст 38Х2МЮА</v>
          </cell>
          <cell r="C2945" t="str">
            <v>т</v>
          </cell>
          <cell r="D2945">
            <v>0</v>
          </cell>
          <cell r="E2945">
            <v>0</v>
          </cell>
          <cell r="F2945">
            <v>1.02</v>
          </cell>
          <cell r="G2945">
            <v>0</v>
          </cell>
          <cell r="H2945">
            <v>0</v>
          </cell>
          <cell r="I2945">
            <v>0</v>
          </cell>
          <cell r="J2945">
            <v>1.02</v>
          </cell>
          <cell r="K2945">
            <v>72666.666666666672</v>
          </cell>
          <cell r="L2945">
            <v>88944</v>
          </cell>
          <cell r="M2945">
            <v>0</v>
          </cell>
          <cell r="N2945" t="str">
            <v>НХ</v>
          </cell>
        </row>
        <row r="2946">
          <cell r="A2946" t="str">
            <v>Поступление товаров и услуг 00000045642 от 16.09.2025 23:59:59</v>
          </cell>
          <cell r="D2946">
            <v>0</v>
          </cell>
          <cell r="J2946">
            <v>0</v>
          </cell>
          <cell r="L2946">
            <v>0</v>
          </cell>
          <cell r="M2946">
            <v>0</v>
          </cell>
          <cell r="N2946" t="str">
            <v/>
          </cell>
        </row>
        <row r="2947">
          <cell r="A2947" t="str">
            <v>КРУГ В1-IV-НД 30 ГОСТ 2590-2006/40 2ГП-М1-УЗ2 ГОСТ 1050-2013</v>
          </cell>
          <cell r="B2947" t="str">
            <v>КРУГ 30 ст 40</v>
          </cell>
          <cell r="C2947" t="str">
            <v>т</v>
          </cell>
          <cell r="D2947">
            <v>0</v>
          </cell>
          <cell r="E2947">
            <v>0.42499999999999999</v>
          </cell>
          <cell r="F2947">
            <v>0</v>
          </cell>
          <cell r="G2947">
            <v>0.59699999999999998</v>
          </cell>
          <cell r="H2947">
            <v>0</v>
          </cell>
          <cell r="I2947">
            <v>0</v>
          </cell>
          <cell r="J2947">
            <v>1.022</v>
          </cell>
          <cell r="K2947">
            <v>76703.432811480758</v>
          </cell>
          <cell r="L2947">
            <v>94069.090000000011</v>
          </cell>
          <cell r="M2947">
            <v>0.2</v>
          </cell>
          <cell r="N2947" t="str">
            <v>НХ</v>
          </cell>
        </row>
        <row r="2948">
          <cell r="A2948" t="str">
            <v>Поступление товаров и услуг 00000061137 от 16.12.2025 13:00:00</v>
          </cell>
          <cell r="D2948">
            <v>0</v>
          </cell>
          <cell r="J2948">
            <v>0</v>
          </cell>
          <cell r="L2948">
            <v>0</v>
          </cell>
          <cell r="M2948">
            <v>0</v>
          </cell>
          <cell r="N2948" t="str">
            <v/>
          </cell>
        </row>
        <row r="2949">
          <cell r="A2949" t="str">
            <v>Комплектация номенклатуры 00000004160 от 31.05.2025 23:59:58</v>
          </cell>
          <cell r="D2949">
            <v>0</v>
          </cell>
          <cell r="J2949">
            <v>0</v>
          </cell>
          <cell r="L2949">
            <v>0</v>
          </cell>
          <cell r="M2949">
            <v>0</v>
          </cell>
          <cell r="N2949" t="str">
            <v/>
          </cell>
        </row>
        <row r="2950">
          <cell r="A2950" t="str">
            <v>Поступление товаров и услуг 00000025494 от 24.05.2025 23:59:59</v>
          </cell>
          <cell r="D2950">
            <v>0</v>
          </cell>
          <cell r="J2950">
            <v>0</v>
          </cell>
          <cell r="L2950">
            <v>0</v>
          </cell>
          <cell r="M2950">
            <v>0</v>
          </cell>
          <cell r="N2950" t="str">
            <v/>
          </cell>
        </row>
        <row r="2951">
          <cell r="A2951" t="str">
            <v>КРУГ В1-IV-НД 30 ГОСТ 2590-2006/40 2ГП-УЗ2 ГОСТ 1050-2013</v>
          </cell>
          <cell r="B2951" t="str">
            <v>КРУГ 30 ст 40</v>
          </cell>
          <cell r="C2951" t="str">
            <v>т</v>
          </cell>
          <cell r="D2951">
            <v>0</v>
          </cell>
          <cell r="E2951">
            <v>0</v>
          </cell>
          <cell r="F2951">
            <v>5.9279999999999999</v>
          </cell>
          <cell r="G2951">
            <v>0</v>
          </cell>
          <cell r="H2951">
            <v>0</v>
          </cell>
          <cell r="I2951">
            <v>0</v>
          </cell>
          <cell r="J2951">
            <v>5.9279999999999999</v>
          </cell>
          <cell r="K2951">
            <v>47604.054206027897</v>
          </cell>
          <cell r="L2951">
            <v>338636.2</v>
          </cell>
          <cell r="M2951">
            <v>0.45</v>
          </cell>
          <cell r="N2951" t="str">
            <v>НХ</v>
          </cell>
        </row>
        <row r="2952">
          <cell r="A2952" t="str">
            <v>Комплектация номенклатуры 00000009294 от 30.11.2025 23:59:58</v>
          </cell>
          <cell r="D2952">
            <v>0</v>
          </cell>
          <cell r="J2952">
            <v>0</v>
          </cell>
          <cell r="L2952">
            <v>0</v>
          </cell>
          <cell r="M2952">
            <v>0</v>
          </cell>
          <cell r="N2952" t="str">
            <v/>
          </cell>
        </row>
        <row r="2953">
          <cell r="A2953" t="str">
            <v>Поступление товаров и услуг 00000051102 от 02.11.2025 23:59:59</v>
          </cell>
          <cell r="D2953">
            <v>0</v>
          </cell>
          <cell r="J2953">
            <v>0</v>
          </cell>
          <cell r="L2953">
            <v>0</v>
          </cell>
          <cell r="M2953">
            <v>0</v>
          </cell>
          <cell r="N2953" t="str">
            <v/>
          </cell>
        </row>
        <row r="2954">
          <cell r="A2954" t="str">
            <v>КРУГ В1-IV-НД 32 ГОСТ 2590-2006/18ХГР 2ГП-У32 ТУ 14-1-5561-2008</v>
          </cell>
          <cell r="B2954" t="str">
            <v>КРУГ 32 ст 18ХГР</v>
          </cell>
          <cell r="C2954" t="str">
            <v>т</v>
          </cell>
          <cell r="D2954">
            <v>0</v>
          </cell>
          <cell r="E2954">
            <v>0</v>
          </cell>
          <cell r="F2954">
            <v>14.916</v>
          </cell>
          <cell r="G2954">
            <v>0</v>
          </cell>
          <cell r="H2954">
            <v>0</v>
          </cell>
          <cell r="I2954">
            <v>0</v>
          </cell>
          <cell r="J2954">
            <v>14.916</v>
          </cell>
          <cell r="K2954">
            <v>69230.273978725309</v>
          </cell>
          <cell r="L2954">
            <v>1239166.52</v>
          </cell>
          <cell r="M2954">
            <v>8.15</v>
          </cell>
          <cell r="N2954" t="str">
            <v>НХ</v>
          </cell>
        </row>
        <row r="2955">
          <cell r="A2955" t="str">
            <v>Комплектация номенклатуры 00000005160 от 30.06.2025 23:59:58</v>
          </cell>
          <cell r="D2955">
            <v>0</v>
          </cell>
          <cell r="J2955">
            <v>0</v>
          </cell>
          <cell r="L2955">
            <v>0</v>
          </cell>
          <cell r="M2955">
            <v>0</v>
          </cell>
          <cell r="N2955" t="str">
            <v/>
          </cell>
        </row>
        <row r="2956">
          <cell r="A2956" t="str">
            <v>Поступление товаров и услуг 00000030232 от 10.06.2025 23:59:59</v>
          </cell>
          <cell r="D2956">
            <v>0</v>
          </cell>
          <cell r="J2956">
            <v>0</v>
          </cell>
          <cell r="L2956">
            <v>0</v>
          </cell>
          <cell r="M2956">
            <v>0</v>
          </cell>
          <cell r="N2956" t="str">
            <v/>
          </cell>
        </row>
        <row r="2957">
          <cell r="A2957" t="str">
            <v>Поступление товаров и услуг 00000020083 от 11.05.2026 23:59:59</v>
          </cell>
          <cell r="D2957">
            <v>0</v>
          </cell>
          <cell r="J2957">
            <v>0</v>
          </cell>
          <cell r="L2957">
            <v>0</v>
          </cell>
          <cell r="M2957">
            <v>0</v>
          </cell>
          <cell r="N2957" t="str">
            <v/>
          </cell>
        </row>
        <row r="2958">
          <cell r="A2958" t="str">
            <v>КРУГ В1-IV-НД 32 ГОСТ 2590-2006/20ХГСНМ (ТВМ) УЗ2 ТУ 14-1-2320-2007</v>
          </cell>
          <cell r="B2958" t="str">
            <v>КРУГ 32 ст 20ХГСНМ (ТВМ)</v>
          </cell>
          <cell r="C2958" t="str">
            <v>т</v>
          </cell>
          <cell r="D2958">
            <v>0</v>
          </cell>
          <cell r="E2958">
            <v>19.28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19.28</v>
          </cell>
          <cell r="K2958">
            <v>85036.937240663901</v>
          </cell>
          <cell r="L2958">
            <v>1967414.58</v>
          </cell>
          <cell r="M2958">
            <v>98.59</v>
          </cell>
          <cell r="N2958" t="str">
            <v>ГОЗ</v>
          </cell>
        </row>
        <row r="2959">
          <cell r="A2959" t="str">
            <v>Комплектация номенклатуры 00000001099 от 31.01.2026 23:59:58</v>
          </cell>
          <cell r="D2959">
            <v>0</v>
          </cell>
          <cell r="J2959">
            <v>0</v>
          </cell>
          <cell r="L2959">
            <v>0</v>
          </cell>
          <cell r="M2959">
            <v>0</v>
          </cell>
          <cell r="N2959" t="str">
            <v/>
          </cell>
        </row>
        <row r="2960">
          <cell r="A2960" t="str">
            <v>Комплектация номенклатуры 00000001098 от 31.01.2026 23:59:58</v>
          </cell>
          <cell r="D2960">
            <v>0</v>
          </cell>
          <cell r="J2960">
            <v>0</v>
          </cell>
          <cell r="L2960">
            <v>0</v>
          </cell>
          <cell r="M2960">
            <v>0</v>
          </cell>
          <cell r="N2960" t="str">
            <v/>
          </cell>
        </row>
        <row r="2961">
          <cell r="A2961" t="str">
            <v>Комплектация номенклатуры 00000001097 от 31.01.2026 23:59:58</v>
          </cell>
          <cell r="D2961">
            <v>0</v>
          </cell>
          <cell r="J2961">
            <v>0</v>
          </cell>
          <cell r="L2961">
            <v>0</v>
          </cell>
          <cell r="M2961">
            <v>0</v>
          </cell>
          <cell r="N2961" t="str">
            <v/>
          </cell>
        </row>
        <row r="2962">
          <cell r="A2962" t="str">
            <v>Поступление товаров и услуг 00000000532 от 06.01.2026 23:59:59</v>
          </cell>
          <cell r="D2962">
            <v>0</v>
          </cell>
          <cell r="J2962">
            <v>0</v>
          </cell>
          <cell r="L2962">
            <v>0</v>
          </cell>
          <cell r="M2962">
            <v>0</v>
          </cell>
          <cell r="N2962" t="str">
            <v/>
          </cell>
        </row>
        <row r="2963">
          <cell r="A2963" t="str">
            <v>КРУГ В1-IV-НД 32 ГОСТ 2590-2006/30 2ГП-УЗ2 ГОСТ 1050-2013</v>
          </cell>
          <cell r="B2963" t="str">
            <v>КРУГ 32 ст 30</v>
          </cell>
          <cell r="C2963" t="str">
            <v>т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0.61</v>
          </cell>
          <cell r="J2963">
            <v>0.61</v>
          </cell>
          <cell r="K2963">
            <v>43853.483606557376</v>
          </cell>
          <cell r="L2963">
            <v>32100.75</v>
          </cell>
          <cell r="M2963">
            <v>3.64</v>
          </cell>
          <cell r="N2963" t="str">
            <v>НХ</v>
          </cell>
        </row>
        <row r="2964">
          <cell r="A2964" t="str">
            <v>КРУГ В1-IV-НД 32 ГОСТ 2590-2006/30ХГСА 2ГП ГОСТ 4543-2016</v>
          </cell>
          <cell r="B2964" t="str">
            <v>КРУГ 32 ст 30ХГСА</v>
          </cell>
          <cell r="C2964" t="str">
            <v>т</v>
          </cell>
          <cell r="D2964">
            <v>0</v>
          </cell>
          <cell r="E2964">
            <v>0</v>
          </cell>
          <cell r="F2964">
            <v>0</v>
          </cell>
          <cell r="G2964">
            <v>3.581</v>
          </cell>
          <cell r="H2964">
            <v>0</v>
          </cell>
          <cell r="I2964">
            <v>0</v>
          </cell>
          <cell r="J2964">
            <v>3.581</v>
          </cell>
          <cell r="K2964">
            <v>45180.831704365635</v>
          </cell>
          <cell r="L2964">
            <v>194151.07</v>
          </cell>
          <cell r="M2964">
            <v>0</v>
          </cell>
          <cell r="N2964" t="str">
            <v>НХ</v>
          </cell>
        </row>
        <row r="2965">
          <cell r="A2965" t="str">
            <v>Поступление товаров и услуг 00000014295 от 18.03.2025 23:59:59</v>
          </cell>
          <cell r="D2965">
            <v>0</v>
          </cell>
          <cell r="J2965">
            <v>0</v>
          </cell>
          <cell r="L2965">
            <v>0</v>
          </cell>
          <cell r="M2965">
            <v>0</v>
          </cell>
          <cell r="N2965" t="str">
            <v/>
          </cell>
        </row>
        <row r="2966">
          <cell r="A2966" t="str">
            <v>КРУГ В1-IV-НД 32 ГОСТ 2590-2006/40 2ГП ГОСТ 1050-2013</v>
          </cell>
          <cell r="B2966" t="str">
            <v>КРУГ 32 ст 40</v>
          </cell>
          <cell r="C2966" t="str">
            <v>т</v>
          </cell>
          <cell r="D2966">
            <v>0</v>
          </cell>
          <cell r="E2966">
            <v>0.76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0.76</v>
          </cell>
          <cell r="K2966">
            <v>109455</v>
          </cell>
          <cell r="L2966">
            <v>99822.96</v>
          </cell>
          <cell r="M2966">
            <v>10</v>
          </cell>
          <cell r="N2966" t="str">
            <v>ГОЗ</v>
          </cell>
        </row>
        <row r="2967">
          <cell r="A2967" t="str">
            <v>Поступление товаров и услуг 00000058926 от 15.12.2025 23:59:59</v>
          </cell>
          <cell r="D2967">
            <v>0</v>
          </cell>
          <cell r="J2967">
            <v>0</v>
          </cell>
          <cell r="L2967">
            <v>0</v>
          </cell>
          <cell r="M2967">
            <v>0</v>
          </cell>
          <cell r="N2967" t="str">
            <v/>
          </cell>
        </row>
        <row r="2968">
          <cell r="A2968" t="str">
            <v>КРУГ В1-IV-НД 32 ГОСТ 2590-2006/40 2ГП-УЗ2 ГОСТ 1050-2013</v>
          </cell>
          <cell r="B2968" t="str">
            <v>КРУГ 32 ст 40</v>
          </cell>
          <cell r="C2968" t="str">
            <v>т</v>
          </cell>
          <cell r="D2968">
            <v>0</v>
          </cell>
          <cell r="E2968">
            <v>0</v>
          </cell>
          <cell r="F2968">
            <v>7.0960000000000001</v>
          </cell>
          <cell r="G2968">
            <v>0</v>
          </cell>
          <cell r="H2968">
            <v>0</v>
          </cell>
          <cell r="I2968">
            <v>0</v>
          </cell>
          <cell r="J2968">
            <v>7.0960000000000001</v>
          </cell>
          <cell r="K2968">
            <v>47870.6313416009</v>
          </cell>
          <cell r="L2968">
            <v>407628</v>
          </cell>
          <cell r="M2968">
            <v>10</v>
          </cell>
          <cell r="N2968" t="str">
            <v>ГОЗ</v>
          </cell>
        </row>
        <row r="2969">
          <cell r="A2969" t="str">
            <v>Поступление товаров и услуг 00000049906 от 24.10.2025 23:59:59</v>
          </cell>
          <cell r="D2969">
            <v>0</v>
          </cell>
          <cell r="J2969">
            <v>0</v>
          </cell>
          <cell r="L2969">
            <v>0</v>
          </cell>
          <cell r="M2969">
            <v>0</v>
          </cell>
          <cell r="N2969" t="str">
            <v/>
          </cell>
        </row>
        <row r="2970">
          <cell r="A2970" t="str">
            <v>КРУГ В1-IV-НД 32 ГОСТ 2590-2006/40Х 2ГП ГОСТ 4543-2016</v>
          </cell>
          <cell r="B2970" t="str">
            <v>КРУГ 32 ст 40Х</v>
          </cell>
          <cell r="C2970" t="str">
            <v>т</v>
          </cell>
          <cell r="D2970">
            <v>0</v>
          </cell>
          <cell r="E2970">
            <v>1.4079999999999999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1.4079999999999999</v>
          </cell>
          <cell r="K2970">
            <v>111302.50355113638</v>
          </cell>
          <cell r="L2970">
            <v>188056.71000000002</v>
          </cell>
          <cell r="M2970">
            <v>0</v>
          </cell>
          <cell r="N2970" t="str">
            <v>ГОЗ</v>
          </cell>
        </row>
        <row r="2971">
          <cell r="A2971" t="str">
            <v>Поступление товаров и услуг 00000008301 от 19.02.2026 23:59:59</v>
          </cell>
          <cell r="D2971">
            <v>0</v>
          </cell>
          <cell r="J2971">
            <v>0</v>
          </cell>
          <cell r="L2971">
            <v>0</v>
          </cell>
          <cell r="M2971">
            <v>0</v>
          </cell>
          <cell r="N2971" t="str">
            <v/>
          </cell>
        </row>
        <row r="2972">
          <cell r="A2972" t="str">
            <v>КРУГ В1-IV-НД 32 ГОСТ 2590-2006/40Х 2ГП-УЗ2 ГОСТ 4543-2016</v>
          </cell>
          <cell r="B2972" t="str">
            <v>КРУГ 32 ст 40Х</v>
          </cell>
          <cell r="C2972" t="str">
            <v>т</v>
          </cell>
          <cell r="D2972">
            <v>0</v>
          </cell>
          <cell r="E2972">
            <v>4.4400000000000004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4.4400000000000004</v>
          </cell>
          <cell r="K2972">
            <v>45833.333333333328</v>
          </cell>
          <cell r="L2972">
            <v>244200</v>
          </cell>
          <cell r="M2972">
            <v>0.03</v>
          </cell>
          <cell r="N2972" t="str">
            <v>ГОЗ</v>
          </cell>
        </row>
        <row r="2973">
          <cell r="A2973" t="str">
            <v>Перемещение товаров 00000006330 от 22.01.2026 14:22:17</v>
          </cell>
          <cell r="D2973">
            <v>0</v>
          </cell>
          <cell r="J2973">
            <v>0</v>
          </cell>
          <cell r="L2973">
            <v>0</v>
          </cell>
          <cell r="M2973">
            <v>0</v>
          </cell>
          <cell r="N2973" t="str">
            <v/>
          </cell>
        </row>
        <row r="2974">
          <cell r="A2974" t="str">
            <v>Перемещение товаров 00000119096 от 03.12.2025 13:29:51</v>
          </cell>
          <cell r="D2974">
            <v>0</v>
          </cell>
          <cell r="J2974">
            <v>0</v>
          </cell>
          <cell r="L2974">
            <v>0</v>
          </cell>
          <cell r="M2974">
            <v>0</v>
          </cell>
          <cell r="N2974" t="str">
            <v/>
          </cell>
        </row>
        <row r="2975">
          <cell r="A2975" t="str">
            <v>КРУГ В1-IV-НД 32 ГОСТ 2590-2006/40Х 3ГП-УЗ2 ГОСТ 4543-2016</v>
          </cell>
          <cell r="B2975" t="str">
            <v>КРУГ 32 ст 40Х</v>
          </cell>
          <cell r="C2975" t="str">
            <v>т</v>
          </cell>
          <cell r="D2975">
            <v>0.23200000000000001</v>
          </cell>
          <cell r="E2975">
            <v>0.1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0.33200000000000002</v>
          </cell>
          <cell r="K2975">
            <v>108715.81325301203</v>
          </cell>
          <cell r="L2975">
            <v>13045.897590361445</v>
          </cell>
          <cell r="M2975">
            <v>0</v>
          </cell>
          <cell r="N2975" t="str">
            <v>ГОЗ</v>
          </cell>
        </row>
        <row r="2976">
          <cell r="A2976" t="str">
            <v>Комплектация номенклатуры 00000003085 от 16.04.2026 11:31:00</v>
          </cell>
          <cell r="D2976">
            <v>0</v>
          </cell>
          <cell r="J2976">
            <v>0</v>
          </cell>
          <cell r="L2976">
            <v>0</v>
          </cell>
          <cell r="M2976">
            <v>0</v>
          </cell>
          <cell r="N2976" t="str">
            <v/>
          </cell>
        </row>
        <row r="2977">
          <cell r="A2977" t="str">
            <v>Комплектация номенклатуры 00000000213 от 22.01.2026 14:22:53</v>
          </cell>
          <cell r="D2977">
            <v>0</v>
          </cell>
          <cell r="J2977">
            <v>0</v>
          </cell>
          <cell r="L2977">
            <v>0</v>
          </cell>
          <cell r="M2977">
            <v>0</v>
          </cell>
          <cell r="N2977" t="str">
            <v/>
          </cell>
        </row>
        <row r="2978">
          <cell r="A2978" t="str">
            <v>Комплектация номенклатуры 00000003405 от 30.04.2026 23:59:58</v>
          </cell>
          <cell r="D2978">
            <v>0</v>
          </cell>
          <cell r="J2978">
            <v>0</v>
          </cell>
          <cell r="L2978">
            <v>0</v>
          </cell>
          <cell r="M2978">
            <v>0</v>
          </cell>
          <cell r="N2978" t="str">
            <v/>
          </cell>
        </row>
        <row r="2979">
          <cell r="A2979" t="str">
            <v>Поступление товаров и услуг 00000014865 от 06.04.2026 23:59:59</v>
          </cell>
          <cell r="D2979">
            <v>0</v>
          </cell>
          <cell r="J2979">
            <v>0</v>
          </cell>
          <cell r="L2979">
            <v>0</v>
          </cell>
          <cell r="M2979">
            <v>0</v>
          </cell>
          <cell r="N2979" t="str">
            <v/>
          </cell>
        </row>
        <row r="2980">
          <cell r="A2980" t="str">
            <v>КРУГ В1-IV-НД 35 ГОСТ 2590-2006/07Х3ГНМЮА 2ГП-Без заусенца ТУ 3-1078-78</v>
          </cell>
          <cell r="B2980" t="str">
            <v>КРУГ 35 ст 07Х3ГНМЮА</v>
          </cell>
          <cell r="C2980" t="str">
            <v>т</v>
          </cell>
          <cell r="D2980">
            <v>0</v>
          </cell>
          <cell r="E2980">
            <v>7.0750000000000002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7.0750000000000002</v>
          </cell>
          <cell r="K2980">
            <v>136000</v>
          </cell>
          <cell r="L2980">
            <v>1154640</v>
          </cell>
          <cell r="M2980">
            <v>0</v>
          </cell>
          <cell r="N2980" t="str">
            <v>ГОЗ</v>
          </cell>
        </row>
        <row r="2981">
          <cell r="A2981" t="str">
            <v>Поступление товаров и услуг 00000058926 от 15.12.2025 23:59:59</v>
          </cell>
          <cell r="D2981">
            <v>0</v>
          </cell>
          <cell r="J2981">
            <v>0</v>
          </cell>
          <cell r="L2981">
            <v>0</v>
          </cell>
          <cell r="M2981">
            <v>0</v>
          </cell>
          <cell r="N2981" t="str">
            <v/>
          </cell>
        </row>
        <row r="2982">
          <cell r="A2982" t="str">
            <v>КРУГ В1-IV-НД 35 ГОСТ 2590-2006/12ХН2 2ГП-ТО ГОСТ 4543-2016</v>
          </cell>
          <cell r="B2982" t="str">
            <v>КРУГ 35 ст 12ХН2</v>
          </cell>
          <cell r="C2982" t="str">
            <v>т</v>
          </cell>
          <cell r="D2982">
            <v>0</v>
          </cell>
          <cell r="E2982">
            <v>0.11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0.11</v>
          </cell>
          <cell r="K2982">
            <v>134558.33333333334</v>
          </cell>
          <cell r="L2982">
            <v>17761.7</v>
          </cell>
          <cell r="M2982">
            <v>1.1499999999999999</v>
          </cell>
          <cell r="N2982" t="str">
            <v>ГОЗ</v>
          </cell>
        </row>
        <row r="2983">
          <cell r="A2983" t="str">
            <v>Поступление товаров и услуг 00000001028 от 14.01.2026 23:59:59</v>
          </cell>
          <cell r="D2983">
            <v>0</v>
          </cell>
          <cell r="J2983">
            <v>0</v>
          </cell>
          <cell r="L2983">
            <v>0</v>
          </cell>
          <cell r="M2983">
            <v>0</v>
          </cell>
          <cell r="N2983" t="str">
            <v/>
          </cell>
        </row>
        <row r="2984">
          <cell r="A2984" t="str">
            <v>КРУГ В1-IV-НД 35 ГОСТ 2590-2006/25 2ГП ГОСТ 1050-2013</v>
          </cell>
          <cell r="B2984" t="str">
            <v>КРУГ 35 ст 25</v>
          </cell>
          <cell r="C2984" t="str">
            <v>т</v>
          </cell>
          <cell r="D2984">
            <v>0</v>
          </cell>
          <cell r="E2984">
            <v>1.518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1.518</v>
          </cell>
          <cell r="K2984">
            <v>109317.50109793589</v>
          </cell>
          <cell r="L2984">
            <v>199132.76</v>
          </cell>
          <cell r="M2984">
            <v>0.01</v>
          </cell>
          <cell r="N2984" t="str">
            <v>ГОЗ</v>
          </cell>
        </row>
        <row r="2985">
          <cell r="A2985" t="str">
            <v>Поступление товаров и услуг 00000001577 от 14.01.2026 23:59:59</v>
          </cell>
          <cell r="D2985">
            <v>0</v>
          </cell>
          <cell r="J2985">
            <v>0</v>
          </cell>
          <cell r="L2985">
            <v>0</v>
          </cell>
          <cell r="M2985">
            <v>0</v>
          </cell>
          <cell r="N2985" t="str">
            <v/>
          </cell>
        </row>
        <row r="2986">
          <cell r="A2986" t="str">
            <v>КРУГ В1-IV-НД 35 ГОСТ 2590-2006/35 2ГП-М1-УЗ2 ГОСТ 1050-2013</v>
          </cell>
          <cell r="B2986" t="str">
            <v>КРУГ 35 ст 35</v>
          </cell>
          <cell r="C2986" t="str">
            <v>т</v>
          </cell>
          <cell r="D2986">
            <v>0</v>
          </cell>
          <cell r="E2986">
            <v>1.3129999999999999</v>
          </cell>
          <cell r="F2986">
            <v>7.54</v>
          </cell>
          <cell r="G2986">
            <v>0</v>
          </cell>
          <cell r="H2986">
            <v>0</v>
          </cell>
          <cell r="I2986">
            <v>0</v>
          </cell>
          <cell r="J2986">
            <v>8.8529999999999998</v>
          </cell>
          <cell r="K2986">
            <v>36403.339734176741</v>
          </cell>
          <cell r="L2986">
            <v>386734.51999999996</v>
          </cell>
          <cell r="M2986">
            <v>4</v>
          </cell>
          <cell r="N2986" t="str">
            <v>НХ</v>
          </cell>
        </row>
        <row r="2987">
          <cell r="A2987" t="str">
            <v>Перемещение товаров 00000006505 от 23.01.2026 7:51:32</v>
          </cell>
          <cell r="D2987">
            <v>0</v>
          </cell>
          <cell r="J2987">
            <v>0</v>
          </cell>
          <cell r="L2987">
            <v>0</v>
          </cell>
          <cell r="M2987">
            <v>0</v>
          </cell>
          <cell r="N2987" t="str">
            <v/>
          </cell>
        </row>
        <row r="2988">
          <cell r="A2988" t="str">
            <v>Комплектация номенклатуры 00000006663 от 31.07.2025 23:59:58</v>
          </cell>
          <cell r="D2988">
            <v>0</v>
          </cell>
          <cell r="J2988">
            <v>0</v>
          </cell>
          <cell r="L2988">
            <v>0</v>
          </cell>
          <cell r="M2988">
            <v>0</v>
          </cell>
          <cell r="N2988" t="str">
            <v/>
          </cell>
        </row>
        <row r="2989">
          <cell r="A2989" t="str">
            <v>Комплектация номенклатуры 00000006662 от 31.07.2025 23:59:58</v>
          </cell>
          <cell r="D2989">
            <v>0</v>
          </cell>
          <cell r="J2989">
            <v>0</v>
          </cell>
          <cell r="L2989">
            <v>0</v>
          </cell>
          <cell r="M2989">
            <v>0</v>
          </cell>
          <cell r="N2989" t="str">
            <v/>
          </cell>
        </row>
        <row r="2990">
          <cell r="A2990" t="str">
            <v>Поступление товаров и услуг 00000036647 от 29.07.2025 23:59:59</v>
          </cell>
          <cell r="D2990">
            <v>0</v>
          </cell>
          <cell r="J2990">
            <v>0</v>
          </cell>
          <cell r="L2990">
            <v>0</v>
          </cell>
          <cell r="M2990">
            <v>0</v>
          </cell>
          <cell r="N2990" t="str">
            <v/>
          </cell>
        </row>
        <row r="2991">
          <cell r="A2991" t="str">
            <v>КРУГ В1-IV-НД 35 ГОСТ 2590-2006/40 2ГП-М1-УЗ2 ГОСТ 1050-2013</v>
          </cell>
          <cell r="B2991" t="str">
            <v>КРУГ 35 ст 40</v>
          </cell>
          <cell r="C2991" t="str">
            <v>т</v>
          </cell>
          <cell r="D2991">
            <v>0</v>
          </cell>
          <cell r="E2991">
            <v>8.25</v>
          </cell>
          <cell r="F2991">
            <v>174.113</v>
          </cell>
          <cell r="G2991">
            <v>0</v>
          </cell>
          <cell r="H2991">
            <v>0</v>
          </cell>
          <cell r="I2991">
            <v>0</v>
          </cell>
          <cell r="J2991">
            <v>182.363</v>
          </cell>
          <cell r="K2991">
            <v>40271.368141198232</v>
          </cell>
          <cell r="L2991">
            <v>8812809.0099999998</v>
          </cell>
          <cell r="M2991">
            <v>216.48000000000002</v>
          </cell>
          <cell r="N2991" t="str">
            <v>ГОЗ</v>
          </cell>
        </row>
        <row r="2992">
          <cell r="A2992" t="str">
            <v>Перемещение товаров 00000021727 от 02.03.2026 16:52:11</v>
          </cell>
          <cell r="D2992">
            <v>0</v>
          </cell>
          <cell r="J2992">
            <v>0</v>
          </cell>
          <cell r="L2992">
            <v>0</v>
          </cell>
          <cell r="M2992">
            <v>0</v>
          </cell>
          <cell r="N2992" t="str">
            <v/>
          </cell>
        </row>
        <row r="2993">
          <cell r="A2993" t="str">
            <v>Комплектация номенклатуры 00000009320 от 30.11.2025 23:59:58</v>
          </cell>
          <cell r="D2993">
            <v>0</v>
          </cell>
          <cell r="J2993">
            <v>0</v>
          </cell>
          <cell r="L2993">
            <v>0</v>
          </cell>
          <cell r="M2993">
            <v>0</v>
          </cell>
          <cell r="N2993" t="str">
            <v/>
          </cell>
        </row>
        <row r="2994">
          <cell r="A2994" t="str">
            <v>Комплектация номенклатуры 00000009319 от 30.11.2025 23:59:58</v>
          </cell>
          <cell r="D2994">
            <v>0</v>
          </cell>
          <cell r="J2994">
            <v>0</v>
          </cell>
          <cell r="L2994">
            <v>0</v>
          </cell>
          <cell r="M2994">
            <v>0</v>
          </cell>
          <cell r="N2994" t="str">
            <v/>
          </cell>
        </row>
        <row r="2995">
          <cell r="A2995" t="str">
            <v>Комплектация номенклатуры 00000009318 от 30.11.2025 23:59:58</v>
          </cell>
          <cell r="D2995">
            <v>0</v>
          </cell>
          <cell r="J2995">
            <v>0</v>
          </cell>
          <cell r="L2995">
            <v>0</v>
          </cell>
          <cell r="M2995">
            <v>0</v>
          </cell>
          <cell r="N2995" t="str">
            <v/>
          </cell>
        </row>
        <row r="2996">
          <cell r="A2996" t="str">
            <v>Комплектация номенклатуры 00000009317 от 30.11.2025 23:59:58</v>
          </cell>
          <cell r="D2996">
            <v>0</v>
          </cell>
          <cell r="J2996">
            <v>0</v>
          </cell>
          <cell r="L2996">
            <v>0</v>
          </cell>
          <cell r="M2996">
            <v>0</v>
          </cell>
          <cell r="N2996" t="str">
            <v/>
          </cell>
        </row>
        <row r="2997">
          <cell r="A2997" t="str">
            <v>Комплектация номенклатуры 00000009316 от 30.11.2025 23:59:58</v>
          </cell>
          <cell r="D2997">
            <v>0</v>
          </cell>
          <cell r="J2997">
            <v>0</v>
          </cell>
          <cell r="L2997">
            <v>0</v>
          </cell>
          <cell r="M2997">
            <v>0</v>
          </cell>
          <cell r="N2997" t="str">
            <v/>
          </cell>
        </row>
        <row r="2998">
          <cell r="A2998" t="str">
            <v>Комплектация номенклатуры 00000009315 от 30.11.2025 23:59:58</v>
          </cell>
          <cell r="D2998">
            <v>0</v>
          </cell>
          <cell r="J2998">
            <v>0</v>
          </cell>
          <cell r="L2998">
            <v>0</v>
          </cell>
          <cell r="M2998">
            <v>0</v>
          </cell>
          <cell r="N2998" t="str">
            <v/>
          </cell>
        </row>
        <row r="2999">
          <cell r="A2999" t="str">
            <v>Комплектация номенклатуры 00000009314 от 30.11.2025 23:59:58</v>
          </cell>
          <cell r="D2999">
            <v>0</v>
          </cell>
          <cell r="J2999">
            <v>0</v>
          </cell>
          <cell r="L2999">
            <v>0</v>
          </cell>
          <cell r="M2999">
            <v>0</v>
          </cell>
          <cell r="N2999" t="str">
            <v/>
          </cell>
        </row>
        <row r="3000">
          <cell r="A3000" t="str">
            <v>Комплектация номенклатуры 00000009313 от 30.11.2025 23:59:58</v>
          </cell>
          <cell r="D3000">
            <v>0</v>
          </cell>
          <cell r="J3000">
            <v>0</v>
          </cell>
          <cell r="L3000">
            <v>0</v>
          </cell>
          <cell r="M3000">
            <v>0</v>
          </cell>
          <cell r="N3000" t="str">
            <v/>
          </cell>
        </row>
        <row r="3001">
          <cell r="A3001" t="str">
            <v>Поступление товаров и услуг 00000055360 от 25.11.2025 23:59:59</v>
          </cell>
          <cell r="D3001">
            <v>0</v>
          </cell>
          <cell r="J3001">
            <v>0</v>
          </cell>
          <cell r="L3001">
            <v>0</v>
          </cell>
          <cell r="M3001">
            <v>0</v>
          </cell>
          <cell r="N3001" t="str">
            <v/>
          </cell>
        </row>
        <row r="3002">
          <cell r="A3002" t="str">
            <v>Поступление товаров и услуг 00000054413 от 24.11.2025 23:59:59</v>
          </cell>
          <cell r="D3002">
            <v>0</v>
          </cell>
          <cell r="J3002">
            <v>0</v>
          </cell>
          <cell r="L3002">
            <v>0</v>
          </cell>
          <cell r="M3002">
            <v>0</v>
          </cell>
          <cell r="N3002" t="str">
            <v/>
          </cell>
        </row>
        <row r="3003">
          <cell r="A3003" t="str">
            <v>Поступление товаров и услуг 00000054380 от 23.11.2025 23:59:59</v>
          </cell>
          <cell r="D3003">
            <v>0</v>
          </cell>
          <cell r="J3003">
            <v>0</v>
          </cell>
          <cell r="L3003">
            <v>0</v>
          </cell>
          <cell r="M3003">
            <v>0</v>
          </cell>
          <cell r="N3003" t="str">
            <v/>
          </cell>
        </row>
        <row r="3004">
          <cell r="A3004" t="str">
            <v>Поступление товаров и услуг 00000054153 от 23.11.2025 23:59:59</v>
          </cell>
          <cell r="D3004">
            <v>0</v>
          </cell>
          <cell r="J3004">
            <v>0</v>
          </cell>
          <cell r="L3004">
            <v>0</v>
          </cell>
          <cell r="M3004">
            <v>0</v>
          </cell>
          <cell r="N3004" t="str">
            <v/>
          </cell>
        </row>
        <row r="3005">
          <cell r="A3005" t="str">
            <v>Поступление товаров и услуг 00000053877 от 21.11.2025 23:59:59</v>
          </cell>
          <cell r="D3005">
            <v>0</v>
          </cell>
          <cell r="J3005">
            <v>0</v>
          </cell>
          <cell r="L3005">
            <v>0</v>
          </cell>
          <cell r="M3005">
            <v>0</v>
          </cell>
          <cell r="N3005" t="str">
            <v/>
          </cell>
        </row>
        <row r="3006">
          <cell r="A3006" t="str">
            <v>Комплектация номенклатуры 00000006866 от 25.08.2025 9:00:00</v>
          </cell>
          <cell r="D3006">
            <v>0</v>
          </cell>
          <cell r="J3006">
            <v>0</v>
          </cell>
          <cell r="L3006">
            <v>0</v>
          </cell>
          <cell r="M3006">
            <v>0</v>
          </cell>
          <cell r="N3006" t="str">
            <v/>
          </cell>
        </row>
        <row r="3007">
          <cell r="A3007" t="str">
            <v>Комплектация номенклатуры 00000006865 от 25.08.2025 9:00:00</v>
          </cell>
          <cell r="D3007">
            <v>0</v>
          </cell>
          <cell r="J3007">
            <v>0</v>
          </cell>
          <cell r="L3007">
            <v>0</v>
          </cell>
          <cell r="M3007">
            <v>0</v>
          </cell>
          <cell r="N3007" t="str">
            <v/>
          </cell>
        </row>
        <row r="3008">
          <cell r="A3008" t="str">
            <v>Комплектация номенклатуры 00000006864 от 25.08.2025 9:00:00</v>
          </cell>
          <cell r="D3008">
            <v>0</v>
          </cell>
          <cell r="J3008">
            <v>0</v>
          </cell>
          <cell r="L3008">
            <v>0</v>
          </cell>
          <cell r="M3008">
            <v>0</v>
          </cell>
          <cell r="N3008" t="str">
            <v/>
          </cell>
        </row>
        <row r="3009">
          <cell r="A3009" t="str">
            <v>КРУГ В1-IV-НД 35 ГОСТ 2590-2006/40 2ГП-УЗ2 ГОСТ 1050-2013</v>
          </cell>
          <cell r="B3009" t="str">
            <v>КРУГ 35 ст 40</v>
          </cell>
          <cell r="C3009" t="str">
            <v>т</v>
          </cell>
          <cell r="D3009">
            <v>0</v>
          </cell>
          <cell r="E3009">
            <v>0.86499999999999999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0.86499999999999999</v>
          </cell>
          <cell r="K3009">
            <v>109455</v>
          </cell>
          <cell r="L3009">
            <v>113614.29</v>
          </cell>
          <cell r="M3009">
            <v>1</v>
          </cell>
          <cell r="N3009" t="str">
            <v>ГОЗ</v>
          </cell>
        </row>
        <row r="3010">
          <cell r="A3010" t="str">
            <v>Поступление товаров и услуг 00000001577 от 14.01.2026 23:59:59</v>
          </cell>
          <cell r="D3010">
            <v>0</v>
          </cell>
          <cell r="J3010">
            <v>0</v>
          </cell>
          <cell r="L3010">
            <v>0</v>
          </cell>
          <cell r="M3010">
            <v>0</v>
          </cell>
          <cell r="N3010" t="str">
            <v/>
          </cell>
        </row>
        <row r="3011">
          <cell r="A3011" t="str">
            <v>КРУГ В1-IV-НД 35 ГОСТ 2590-2006/45 2ГП-М1-УЗ2 ГОСТ 1050-2013</v>
          </cell>
          <cell r="B3011" t="str">
            <v>КРУГ 35 ст 45</v>
          </cell>
          <cell r="C3011" t="str">
            <v>т</v>
          </cell>
          <cell r="D3011">
            <v>0</v>
          </cell>
          <cell r="E3011">
            <v>1.8580000000000001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1.8580000000000001</v>
          </cell>
          <cell r="K3011">
            <v>109455.00089702189</v>
          </cell>
          <cell r="L3011">
            <v>244040.87000000002</v>
          </cell>
          <cell r="M3011">
            <v>0.16</v>
          </cell>
          <cell r="N3011" t="str">
            <v>ГОЗ</v>
          </cell>
        </row>
        <row r="3012">
          <cell r="A3012" t="str">
            <v>Поступление товаров и услуг 00000004147 от 29.01.2026 23:59:59</v>
          </cell>
          <cell r="D3012">
            <v>0</v>
          </cell>
          <cell r="J3012">
            <v>0</v>
          </cell>
          <cell r="L3012">
            <v>0</v>
          </cell>
          <cell r="M3012">
            <v>0</v>
          </cell>
          <cell r="N3012" t="str">
            <v/>
          </cell>
        </row>
        <row r="3013">
          <cell r="A3013" t="str">
            <v>КРУГ В1-IV-НД 36 ГОСТ 2590-2006/0ХН1М 2ГП-Без заусенца-ТО-РТ-Техприемка ТУ 14-1-4058-2006</v>
          </cell>
          <cell r="B3013" t="str">
            <v>КРУГ 36 ст 0ХН1М</v>
          </cell>
          <cell r="C3013" t="str">
            <v>т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0.35499999999999998</v>
          </cell>
          <cell r="J3013">
            <v>0.35499999999999998</v>
          </cell>
          <cell r="K3013">
            <v>58875.446009389671</v>
          </cell>
          <cell r="L3013">
            <v>25080.94</v>
          </cell>
          <cell r="M3013">
            <v>0</v>
          </cell>
          <cell r="N3013" t="str">
            <v>НХ</v>
          </cell>
        </row>
        <row r="3014">
          <cell r="A3014" t="str">
            <v>КРУГ В1-IV-НД 36 ГОСТ 2590-2006/20 2ГП-УЗ2 ГОСТ 1050-2013</v>
          </cell>
          <cell r="B3014" t="str">
            <v>КРУГ 36 ст 20</v>
          </cell>
          <cell r="C3014" t="str">
            <v>т</v>
          </cell>
          <cell r="D3014">
            <v>0</v>
          </cell>
          <cell r="E3014">
            <v>0</v>
          </cell>
          <cell r="F3014">
            <v>0</v>
          </cell>
          <cell r="G3014">
            <v>5.3040000000000003</v>
          </cell>
          <cell r="H3014">
            <v>0</v>
          </cell>
          <cell r="I3014">
            <v>0</v>
          </cell>
          <cell r="J3014">
            <v>5.3040000000000003</v>
          </cell>
          <cell r="K3014">
            <v>44428.480077928609</v>
          </cell>
          <cell r="L3014">
            <v>282778.39</v>
          </cell>
          <cell r="M3014">
            <v>11.83</v>
          </cell>
          <cell r="N3014" t="str">
            <v>ГОЗ</v>
          </cell>
        </row>
        <row r="3015">
          <cell r="A3015" t="str">
            <v>Комплектация номенклатуры 00000003730 от 31.05.2025 23:59:58</v>
          </cell>
          <cell r="D3015">
            <v>0</v>
          </cell>
          <cell r="J3015">
            <v>0</v>
          </cell>
          <cell r="L3015">
            <v>0</v>
          </cell>
          <cell r="M3015">
            <v>0</v>
          </cell>
          <cell r="N3015" t="str">
            <v/>
          </cell>
        </row>
        <row r="3016">
          <cell r="A3016" t="str">
            <v>Комплектация номенклатуры 00000003729 от 31.05.2025 23:59:58</v>
          </cell>
          <cell r="D3016">
            <v>0</v>
          </cell>
          <cell r="J3016">
            <v>0</v>
          </cell>
          <cell r="L3016">
            <v>0</v>
          </cell>
          <cell r="M3016">
            <v>0</v>
          </cell>
          <cell r="N3016" t="str">
            <v/>
          </cell>
        </row>
        <row r="3017">
          <cell r="A3017" t="str">
            <v>Поступление товаров и услуг 00000023879 от 18.05.2025 23:59:59</v>
          </cell>
          <cell r="D3017">
            <v>0</v>
          </cell>
          <cell r="J3017">
            <v>0</v>
          </cell>
          <cell r="L3017">
            <v>0</v>
          </cell>
          <cell r="M3017">
            <v>0</v>
          </cell>
          <cell r="N3017" t="str">
            <v/>
          </cell>
        </row>
        <row r="3018">
          <cell r="A3018" t="str">
            <v>Перемещение товаров 00000028299 от 04.04.2025 14:56:03</v>
          </cell>
          <cell r="D3018">
            <v>0</v>
          </cell>
          <cell r="J3018">
            <v>0</v>
          </cell>
          <cell r="L3018">
            <v>0</v>
          </cell>
          <cell r="M3018">
            <v>0</v>
          </cell>
          <cell r="N3018" t="str">
            <v/>
          </cell>
        </row>
        <row r="3019">
          <cell r="A3019" t="str">
            <v>КРУГ В1-IV-НД 38 ГОСТ 2590-2006/20 2ГП-УЗ2 ГОСТ 1050-2013</v>
          </cell>
          <cell r="B3019" t="str">
            <v>КРУГ 38 ст 20</v>
          </cell>
          <cell r="C3019" t="str">
            <v>т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3.98</v>
          </cell>
          <cell r="I3019">
            <v>8.3849999999999998</v>
          </cell>
          <cell r="J3019">
            <v>12.365</v>
          </cell>
          <cell r="K3019">
            <v>68780.043132497653</v>
          </cell>
          <cell r="L3019">
            <v>1020558.2800000001</v>
          </cell>
          <cell r="M3019">
            <v>0</v>
          </cell>
          <cell r="N3019" t="str">
            <v>НХ</v>
          </cell>
        </row>
        <row r="3020">
          <cell r="A3020" t="str">
            <v>Перемещение товаров 00000060911 от 31.07.2024 23:59:59</v>
          </cell>
          <cell r="D3020">
            <v>0</v>
          </cell>
          <cell r="J3020">
            <v>0</v>
          </cell>
          <cell r="L3020">
            <v>0</v>
          </cell>
          <cell r="M3020">
            <v>0</v>
          </cell>
          <cell r="N3020" t="str">
            <v/>
          </cell>
        </row>
        <row r="3021">
          <cell r="A3021" t="str">
            <v>КРУГ В1-IV-НД 38 ГОСТ 2590-2006/20 2ГП-УЗ2-S=(0,020-0,035)% ГОСТ 1050-2013</v>
          </cell>
          <cell r="B3021" t="str">
            <v>КРУГ 38 ст 20</v>
          </cell>
          <cell r="C3021" t="str">
            <v>т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3.746</v>
          </cell>
          <cell r="J3021">
            <v>3.746</v>
          </cell>
          <cell r="K3021">
            <v>53515.01601708489</v>
          </cell>
          <cell r="L3021">
            <v>240560.69999999998</v>
          </cell>
          <cell r="M3021">
            <v>0</v>
          </cell>
          <cell r="N3021" t="str">
            <v>НХ</v>
          </cell>
        </row>
        <row r="3022">
          <cell r="A3022" t="str">
            <v>КРУГ В1-IV-НД 38 ГОСТ 2590-2006/30ХГСА 2ГП ГОСТ 4543-2016</v>
          </cell>
          <cell r="B3022" t="str">
            <v>КРУГ 38 ст 30ХГСА</v>
          </cell>
          <cell r="C3022" t="str">
            <v>т</v>
          </cell>
          <cell r="D3022">
            <v>0</v>
          </cell>
          <cell r="E3022">
            <v>0</v>
          </cell>
          <cell r="F3022">
            <v>0</v>
          </cell>
          <cell r="G3022">
            <v>1.8979999999999999</v>
          </cell>
          <cell r="H3022">
            <v>0</v>
          </cell>
          <cell r="I3022">
            <v>0</v>
          </cell>
          <cell r="J3022">
            <v>1.8979999999999999</v>
          </cell>
          <cell r="K3022">
            <v>49720.934316824729</v>
          </cell>
          <cell r="L3022">
            <v>113244.4</v>
          </cell>
          <cell r="M3022">
            <v>0</v>
          </cell>
          <cell r="N3022" t="str">
            <v>НХ</v>
          </cell>
        </row>
        <row r="3023">
          <cell r="A3023" t="str">
            <v>Комплектация номенклатуры 00000004152 от 31.05.2025 23:59:58</v>
          </cell>
          <cell r="D3023">
            <v>0</v>
          </cell>
          <cell r="J3023">
            <v>0</v>
          </cell>
          <cell r="L3023">
            <v>0</v>
          </cell>
          <cell r="M3023">
            <v>0</v>
          </cell>
          <cell r="N3023" t="str">
            <v/>
          </cell>
        </row>
        <row r="3024">
          <cell r="A3024" t="str">
            <v>Поступление товаров и услуг 00000024097 от 04.05.2025 23:59:59</v>
          </cell>
          <cell r="D3024">
            <v>0</v>
          </cell>
          <cell r="J3024">
            <v>0</v>
          </cell>
          <cell r="L3024">
            <v>0</v>
          </cell>
          <cell r="M3024">
            <v>0</v>
          </cell>
          <cell r="N3024" t="str">
            <v/>
          </cell>
        </row>
        <row r="3025">
          <cell r="A3025" t="str">
            <v>КРУГ В1-IV-НД 38 ГОСТ 2590-2006/35 2ГП-УЗ2 ГОСТ 1050-2013</v>
          </cell>
          <cell r="B3025" t="str">
            <v>КРУГ 38 ст 35</v>
          </cell>
          <cell r="C3025" t="str">
            <v>т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0.748</v>
          </cell>
          <cell r="J3025">
            <v>0.748</v>
          </cell>
          <cell r="K3025">
            <v>45833.333333333336</v>
          </cell>
          <cell r="L3025">
            <v>41140</v>
          </cell>
          <cell r="M3025">
            <v>0</v>
          </cell>
          <cell r="N3025" t="str">
            <v>НХ</v>
          </cell>
        </row>
        <row r="3026">
          <cell r="A3026" t="str">
            <v>КРУГ В1-IV-НД 38 ГОСТ 2590-2006/38Х2МЮА 2ГП-УЗ2 ГОСТ 4543-2016</v>
          </cell>
          <cell r="B3026" t="str">
            <v>КРУГ 38 ст 38Х2МЮА</v>
          </cell>
          <cell r="C3026" t="str">
            <v>т</v>
          </cell>
          <cell r="D3026">
            <v>0</v>
          </cell>
          <cell r="E3026">
            <v>0</v>
          </cell>
          <cell r="F3026">
            <v>0.85</v>
          </cell>
          <cell r="G3026">
            <v>0</v>
          </cell>
          <cell r="H3026">
            <v>0</v>
          </cell>
          <cell r="I3026">
            <v>0</v>
          </cell>
          <cell r="J3026">
            <v>0.85</v>
          </cell>
          <cell r="K3026">
            <v>72666.666666666672</v>
          </cell>
          <cell r="L3026">
            <v>74120</v>
          </cell>
          <cell r="M3026">
            <v>0</v>
          </cell>
          <cell r="N3026" t="str">
            <v>НХ</v>
          </cell>
        </row>
        <row r="3027">
          <cell r="A3027" t="str">
            <v>Поступление товаров и услуг 00000051023 от 12.10.2025 18:00:00</v>
          </cell>
          <cell r="D3027">
            <v>0</v>
          </cell>
          <cell r="J3027">
            <v>0</v>
          </cell>
          <cell r="L3027">
            <v>0</v>
          </cell>
          <cell r="M3027">
            <v>0</v>
          </cell>
          <cell r="N3027" t="str">
            <v/>
          </cell>
        </row>
        <row r="3028">
          <cell r="A3028" t="str">
            <v>Поступление товаров и услуг 00000045495 от 17.09.2025 23:59:59</v>
          </cell>
          <cell r="D3028">
            <v>0</v>
          </cell>
          <cell r="J3028">
            <v>0</v>
          </cell>
          <cell r="L3028">
            <v>0</v>
          </cell>
          <cell r="M3028">
            <v>0</v>
          </cell>
          <cell r="N3028" t="str">
            <v/>
          </cell>
        </row>
        <row r="3029">
          <cell r="A3029" t="str">
            <v>КРУГ В1-IV-НД 38 ГОСТ 2590-2006/40 2ГП ГОСТ 1050-2013</v>
          </cell>
          <cell r="B3029" t="str">
            <v>КРУГ 38 ст 40</v>
          </cell>
          <cell r="C3029" t="str">
            <v>т</v>
          </cell>
          <cell r="D3029">
            <v>0</v>
          </cell>
          <cell r="E3029">
            <v>0.372</v>
          </cell>
          <cell r="F3029">
            <v>0</v>
          </cell>
          <cell r="G3029">
            <v>28.684999999999999</v>
          </cell>
          <cell r="H3029">
            <v>0</v>
          </cell>
          <cell r="I3029">
            <v>0</v>
          </cell>
          <cell r="J3029">
            <v>29.056999999999999</v>
          </cell>
          <cell r="K3029">
            <v>44721.598639455791</v>
          </cell>
          <cell r="L3029">
            <v>1559370.5900000003</v>
          </cell>
          <cell r="M3029">
            <v>9.2299999999999986</v>
          </cell>
          <cell r="N3029" t="str">
            <v>ГОЗ</v>
          </cell>
        </row>
        <row r="3030">
          <cell r="A3030" t="str">
            <v>Поступление товаров и услуг 00000001577 от 14.01.2026 23:59:59</v>
          </cell>
          <cell r="D3030">
            <v>0</v>
          </cell>
          <cell r="J3030">
            <v>0</v>
          </cell>
          <cell r="L3030">
            <v>0</v>
          </cell>
          <cell r="M3030">
            <v>0</v>
          </cell>
          <cell r="N3030" t="str">
            <v/>
          </cell>
        </row>
        <row r="3031">
          <cell r="A3031" t="str">
            <v>Комплектация номенклатуры 00000004161 от 31.05.2025 23:59:58</v>
          </cell>
          <cell r="D3031">
            <v>0</v>
          </cell>
          <cell r="J3031">
            <v>0</v>
          </cell>
          <cell r="L3031">
            <v>0</v>
          </cell>
          <cell r="M3031">
            <v>0</v>
          </cell>
          <cell r="N3031" t="str">
            <v/>
          </cell>
        </row>
        <row r="3032">
          <cell r="A3032" t="str">
            <v>Поступление товаров и услуг 00000024101 от 04.05.2025 23:59:59</v>
          </cell>
          <cell r="D3032">
            <v>0</v>
          </cell>
          <cell r="J3032">
            <v>0</v>
          </cell>
          <cell r="L3032">
            <v>0</v>
          </cell>
          <cell r="M3032">
            <v>0</v>
          </cell>
          <cell r="N3032" t="str">
            <v/>
          </cell>
        </row>
        <row r="3033">
          <cell r="A3033" t="str">
            <v>Поступление товаров и услуг 00000019701 от 19.04.2025 23:59:59</v>
          </cell>
          <cell r="D3033">
            <v>0</v>
          </cell>
          <cell r="J3033">
            <v>0</v>
          </cell>
          <cell r="L3033">
            <v>0</v>
          </cell>
          <cell r="M3033">
            <v>0</v>
          </cell>
          <cell r="N3033" t="str">
            <v/>
          </cell>
        </row>
        <row r="3034">
          <cell r="A3034" t="str">
            <v>КРУГ В1-IV-НД 38 ГОСТ 2590-2006/40 2ГП-М1-ТВ1-УЗ2 ГОСТ 1050-2013</v>
          </cell>
          <cell r="B3034" t="str">
            <v>КРУГ 38 ст 40</v>
          </cell>
          <cell r="C3034" t="str">
            <v>т</v>
          </cell>
          <cell r="D3034">
            <v>0</v>
          </cell>
          <cell r="E3034">
            <v>20.36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20.36</v>
          </cell>
          <cell r="K3034">
            <v>36059.430255402753</v>
          </cell>
          <cell r="L3034">
            <v>881004</v>
          </cell>
          <cell r="M3034">
            <v>0</v>
          </cell>
          <cell r="N3034" t="str">
            <v>ГОЗ</v>
          </cell>
        </row>
        <row r="3035">
          <cell r="A3035" t="str">
            <v>Комплектация номенклатуры 00000010381 от 31.12.2025 23:59:58</v>
          </cell>
          <cell r="D3035">
            <v>0</v>
          </cell>
          <cell r="J3035">
            <v>0</v>
          </cell>
          <cell r="L3035">
            <v>0</v>
          </cell>
          <cell r="M3035">
            <v>0</v>
          </cell>
          <cell r="N3035" t="str">
            <v/>
          </cell>
        </row>
        <row r="3036">
          <cell r="A3036" t="str">
            <v>Поступление товаров и услуг 00000060801 от 31.12.2025 15:30:00</v>
          </cell>
          <cell r="D3036">
            <v>0</v>
          </cell>
          <cell r="J3036">
            <v>0</v>
          </cell>
          <cell r="L3036">
            <v>0</v>
          </cell>
          <cell r="M3036">
            <v>0</v>
          </cell>
          <cell r="N3036" t="str">
            <v/>
          </cell>
        </row>
        <row r="3037">
          <cell r="A3037" t="str">
            <v>КРУГ В1-IV-НД 38 ГОСТ 2590-2006/40Х 2ГП ГОСТ 4543-2016</v>
          </cell>
          <cell r="B3037" t="str">
            <v>КРУГ 38 ст 40Х</v>
          </cell>
          <cell r="C3037" t="str">
            <v>т</v>
          </cell>
          <cell r="D3037">
            <v>0</v>
          </cell>
          <cell r="E3037">
            <v>3.21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3.21</v>
          </cell>
          <cell r="K3037">
            <v>111302.5</v>
          </cell>
          <cell r="L3037">
            <v>428737.23000000004</v>
          </cell>
          <cell r="M3037">
            <v>0.22</v>
          </cell>
          <cell r="N3037" t="str">
            <v>ГОЗ</v>
          </cell>
        </row>
        <row r="3038">
          <cell r="A3038" t="str">
            <v>Поступление товаров и услуг 00000001577 от 14.01.2026 23:59:59</v>
          </cell>
          <cell r="D3038">
            <v>0</v>
          </cell>
          <cell r="J3038">
            <v>0</v>
          </cell>
          <cell r="L3038">
            <v>0</v>
          </cell>
          <cell r="M3038">
            <v>0</v>
          </cell>
          <cell r="N3038" t="str">
            <v/>
          </cell>
        </row>
        <row r="3039">
          <cell r="A3039" t="str">
            <v>Комплектация номенклатуры 00000003426 от 30.04.2026 23:59:58</v>
          </cell>
          <cell r="D3039">
            <v>0</v>
          </cell>
          <cell r="J3039">
            <v>0</v>
          </cell>
          <cell r="L3039">
            <v>0</v>
          </cell>
          <cell r="M3039">
            <v>0</v>
          </cell>
          <cell r="N3039" t="str">
            <v/>
          </cell>
        </row>
        <row r="3040">
          <cell r="A3040" t="str">
            <v>Поступление товаров и услуг 00000014865 от 06.04.2026 23:59:59</v>
          </cell>
          <cell r="D3040">
            <v>0</v>
          </cell>
          <cell r="J3040">
            <v>0</v>
          </cell>
          <cell r="L3040">
            <v>0</v>
          </cell>
          <cell r="M3040">
            <v>0</v>
          </cell>
          <cell r="N3040" t="str">
            <v/>
          </cell>
        </row>
        <row r="3041">
          <cell r="A3041" t="str">
            <v>КРУГ В1-IV-НД 40 ГОСТ 2590-2006/07Х3ГНМЮА 2ГП-ТО ТУ 3-1078-78</v>
          </cell>
          <cell r="B3041" t="str">
            <v>КРУГ 40 ст 07Х3ГНМЮА</v>
          </cell>
          <cell r="C3041" t="str">
            <v>т</v>
          </cell>
          <cell r="D3041">
            <v>0</v>
          </cell>
          <cell r="E3041">
            <v>4.125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4.125</v>
          </cell>
          <cell r="K3041">
            <v>136000</v>
          </cell>
          <cell r="L3041">
            <v>673200</v>
          </cell>
          <cell r="M3041">
            <v>0.15</v>
          </cell>
          <cell r="N3041" t="str">
            <v>ГОЗ</v>
          </cell>
        </row>
        <row r="3042">
          <cell r="A3042" t="str">
            <v>Поступление товаров и услуг 00000058728 от 12.12.2025 23:59:59</v>
          </cell>
          <cell r="D3042">
            <v>0</v>
          </cell>
          <cell r="J3042">
            <v>0</v>
          </cell>
          <cell r="L3042">
            <v>0</v>
          </cell>
          <cell r="M3042">
            <v>0</v>
          </cell>
          <cell r="N3042" t="str">
            <v/>
          </cell>
        </row>
        <row r="3043">
          <cell r="A3043" t="str">
            <v>КРУГ В1-IV-НД 40 ГОСТ 2590-2006/09Г2С 2ГП-УЗ2 ГОСТ 19281-2014</v>
          </cell>
          <cell r="B3043" t="str">
            <v>КРУГ 40 ст 09Г2С</v>
          </cell>
          <cell r="C3043" t="str">
            <v>т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0.23200000000000001</v>
          </cell>
          <cell r="J3043">
            <v>0.23200000000000001</v>
          </cell>
          <cell r="K3043">
            <v>68855.028735632193</v>
          </cell>
          <cell r="L3043">
            <v>19169.240000000005</v>
          </cell>
          <cell r="M3043">
            <v>0</v>
          </cell>
          <cell r="N3043" t="str">
            <v>НХ</v>
          </cell>
        </row>
        <row r="3044">
          <cell r="A3044" t="str">
            <v>КРУГ В1-IV-НД 40 ГОСТ 2590-2006/0ХН1М 2ГП-Без заусенца ТУ 14-1-4058-2006</v>
          </cell>
          <cell r="B3044" t="str">
            <v>КРУГ 40 ст 0ХН1М</v>
          </cell>
          <cell r="C3044" t="str">
            <v>т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1.99</v>
          </cell>
          <cell r="J3044">
            <v>1.99</v>
          </cell>
          <cell r="K3044">
            <v>258062.98157453942</v>
          </cell>
          <cell r="L3044">
            <v>616254.40000000014</v>
          </cell>
          <cell r="M3044">
            <v>0.36000000000000004</v>
          </cell>
          <cell r="N3044" t="str">
            <v>ГОЗ</v>
          </cell>
        </row>
        <row r="3045">
          <cell r="A3045" t="str">
            <v>Корректировка поступления 00000000765 от 01.04.2026 23:59:59</v>
          </cell>
          <cell r="D3045">
            <v>0</v>
          </cell>
          <cell r="J3045">
            <v>0</v>
          </cell>
          <cell r="L3045">
            <v>0</v>
          </cell>
          <cell r="M3045">
            <v>0</v>
          </cell>
          <cell r="N3045" t="str">
            <v/>
          </cell>
        </row>
        <row r="3046">
          <cell r="A3046" t="str">
            <v>Поступление товаров и услуг 00000018214 от 01.04.2026 12:00:00</v>
          </cell>
          <cell r="D3046">
            <v>0</v>
          </cell>
          <cell r="J3046">
            <v>0</v>
          </cell>
          <cell r="L3046">
            <v>0</v>
          </cell>
          <cell r="M3046">
            <v>0</v>
          </cell>
          <cell r="N3046" t="str">
            <v/>
          </cell>
        </row>
        <row r="3047">
          <cell r="A3047" t="str">
            <v>КРУГ В1-IV-НД 40 ГОСТ 2590-2006/12Х2НВФА 2ГП ТУ 14-1-950-86</v>
          </cell>
          <cell r="B3047" t="str">
            <v>КРУГ 40 ст 12Х2НВФА</v>
          </cell>
          <cell r="C3047" t="str">
            <v>т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1.958</v>
          </cell>
          <cell r="J3047">
            <v>1.958</v>
          </cell>
          <cell r="K3047">
            <v>154731.83094994893</v>
          </cell>
          <cell r="L3047">
            <v>363557.91</v>
          </cell>
          <cell r="M3047">
            <v>0</v>
          </cell>
          <cell r="N3047" t="str">
            <v>НХ</v>
          </cell>
        </row>
        <row r="3048">
          <cell r="A3048" t="str">
            <v>КРУГ В1-IV-НД 40 ГОСТ 2590-2006/12ХН2 2ГП ГОСТ 4543-2016</v>
          </cell>
          <cell r="B3048" t="str">
            <v>КРУГ 40 ст 12ХН2</v>
          </cell>
          <cell r="C3048" t="str">
            <v>т</v>
          </cell>
          <cell r="D3048">
            <v>0</v>
          </cell>
          <cell r="E3048">
            <v>1.64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1.64</v>
          </cell>
          <cell r="K3048">
            <v>134558.33333333334</v>
          </cell>
          <cell r="L3048">
            <v>264810.8</v>
          </cell>
          <cell r="M3048">
            <v>0.26</v>
          </cell>
          <cell r="N3048" t="str">
            <v>ГОЗ</v>
          </cell>
        </row>
        <row r="3049">
          <cell r="A3049" t="str">
            <v>Поступление товаров и услуг 00000058926 от 15.12.2025 23:59:59</v>
          </cell>
          <cell r="D3049">
            <v>0</v>
          </cell>
          <cell r="J3049">
            <v>0</v>
          </cell>
          <cell r="L3049">
            <v>0</v>
          </cell>
          <cell r="M3049">
            <v>0</v>
          </cell>
          <cell r="N3049" t="str">
            <v/>
          </cell>
        </row>
        <row r="3050">
          <cell r="A3050" t="str">
            <v>КРУГ В1-IV-НД 40 ГОСТ 2590-2006/20 1ГП-УЗ2 ГОСТ 1050-2013</v>
          </cell>
          <cell r="B3050" t="str">
            <v>КРУГ 40 ст 20</v>
          </cell>
          <cell r="C3050" t="str">
            <v>т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0.1</v>
          </cell>
          <cell r="J3050">
            <v>0.1</v>
          </cell>
          <cell r="K3050">
            <v>86940.25</v>
          </cell>
          <cell r="L3050">
            <v>10432.83</v>
          </cell>
          <cell r="M3050">
            <v>0</v>
          </cell>
          <cell r="N3050" t="str">
            <v>НХ</v>
          </cell>
        </row>
        <row r="3051">
          <cell r="A3051" t="str">
            <v>Корректировка поступления 00000000730 от 01.04.2026 23:59:59</v>
          </cell>
          <cell r="D3051">
            <v>0</v>
          </cell>
          <cell r="J3051">
            <v>0</v>
          </cell>
          <cell r="L3051">
            <v>0</v>
          </cell>
          <cell r="M3051">
            <v>0</v>
          </cell>
          <cell r="N3051" t="str">
            <v/>
          </cell>
        </row>
        <row r="3052">
          <cell r="A3052" t="str">
            <v>Поступление товаров и услуг 00000018196 от 01.04.2026 12:00:00</v>
          </cell>
          <cell r="D3052">
            <v>0</v>
          </cell>
          <cell r="J3052">
            <v>0</v>
          </cell>
          <cell r="L3052">
            <v>0</v>
          </cell>
          <cell r="M3052">
            <v>0</v>
          </cell>
          <cell r="N3052" t="str">
            <v/>
          </cell>
        </row>
        <row r="3053">
          <cell r="A3053" t="str">
            <v>КРУГ В1-IV-НД 40 ГОСТ 2590-2006/30 2ГП-М1-УЗ2 ГОСТ 1050-2013</v>
          </cell>
          <cell r="B3053" t="str">
            <v>КРУГ 40 ст 30</v>
          </cell>
          <cell r="C3053" t="str">
            <v>т</v>
          </cell>
          <cell r="D3053">
            <v>0</v>
          </cell>
          <cell r="E3053">
            <v>0</v>
          </cell>
          <cell r="F3053">
            <v>13.38</v>
          </cell>
          <cell r="G3053">
            <v>0</v>
          </cell>
          <cell r="H3053">
            <v>0</v>
          </cell>
          <cell r="I3053">
            <v>0</v>
          </cell>
          <cell r="J3053">
            <v>13.38</v>
          </cell>
          <cell r="K3053">
            <v>36403.342052815155</v>
          </cell>
          <cell r="L3053">
            <v>584492.06000000017</v>
          </cell>
          <cell r="M3053">
            <v>12</v>
          </cell>
          <cell r="N3053" t="str">
            <v>НХ</v>
          </cell>
        </row>
        <row r="3054">
          <cell r="A3054" t="str">
            <v>Комплектация номенклатуры 00000006665 от 31.07.2025 23:59:58</v>
          </cell>
          <cell r="D3054">
            <v>0</v>
          </cell>
          <cell r="J3054">
            <v>0</v>
          </cell>
          <cell r="L3054">
            <v>0</v>
          </cell>
          <cell r="M3054">
            <v>0</v>
          </cell>
          <cell r="N3054" t="str">
            <v/>
          </cell>
        </row>
        <row r="3055">
          <cell r="A3055" t="str">
            <v>Комплектация номенклатуры 00000006664 от 31.07.2025 23:59:58</v>
          </cell>
          <cell r="D3055">
            <v>0</v>
          </cell>
          <cell r="J3055">
            <v>0</v>
          </cell>
          <cell r="L3055">
            <v>0</v>
          </cell>
          <cell r="M3055">
            <v>0</v>
          </cell>
          <cell r="N3055" t="str">
            <v/>
          </cell>
        </row>
        <row r="3056">
          <cell r="A3056" t="str">
            <v>Поступление товаров и услуг 00000036647 от 29.07.2025 23:59:59</v>
          </cell>
          <cell r="D3056">
            <v>0</v>
          </cell>
          <cell r="J3056">
            <v>0</v>
          </cell>
          <cell r="L3056">
            <v>0</v>
          </cell>
          <cell r="M3056">
            <v>0</v>
          </cell>
          <cell r="N3056" t="str">
            <v/>
          </cell>
        </row>
        <row r="3057">
          <cell r="A3057" t="str">
            <v>КРУГ В1-IV-НД 40 ГОСТ 2590-2006/30 2ГП-УЗ2 ГОСТ 1050-2013</v>
          </cell>
          <cell r="B3057" t="str">
            <v>КРУГ 40 ст 30</v>
          </cell>
          <cell r="C3057" t="str">
            <v>т</v>
          </cell>
          <cell r="D3057">
            <v>0</v>
          </cell>
          <cell r="E3057">
            <v>1.36</v>
          </cell>
          <cell r="F3057">
            <v>7.734</v>
          </cell>
          <cell r="G3057">
            <v>0</v>
          </cell>
          <cell r="H3057">
            <v>0</v>
          </cell>
          <cell r="I3057">
            <v>0</v>
          </cell>
          <cell r="J3057">
            <v>9.0939999999999994</v>
          </cell>
          <cell r="K3057">
            <v>36395.296349241267</v>
          </cell>
          <cell r="L3057">
            <v>397174.59000000008</v>
          </cell>
          <cell r="M3057">
            <v>11.87</v>
          </cell>
          <cell r="N3057" t="str">
            <v>НХ</v>
          </cell>
        </row>
        <row r="3058">
          <cell r="A3058" t="str">
            <v>Комплектация номенклатуры 00000000775 от 03.02.2026 13:59:26</v>
          </cell>
          <cell r="D3058">
            <v>0</v>
          </cell>
          <cell r="J3058">
            <v>0</v>
          </cell>
          <cell r="L3058">
            <v>0</v>
          </cell>
          <cell r="M3058">
            <v>0</v>
          </cell>
          <cell r="N3058" t="str">
            <v/>
          </cell>
        </row>
        <row r="3059">
          <cell r="A3059" t="str">
            <v>Комплектация номенклатуры 00000007982 от 30.09.2025 23:59:58</v>
          </cell>
          <cell r="D3059">
            <v>0</v>
          </cell>
          <cell r="J3059">
            <v>0</v>
          </cell>
          <cell r="L3059">
            <v>0</v>
          </cell>
          <cell r="M3059">
            <v>0</v>
          </cell>
          <cell r="N3059" t="str">
            <v/>
          </cell>
        </row>
        <row r="3060">
          <cell r="A3060" t="str">
            <v>Поступление товаров и услуг 00000043167 от 04.09.2025 23:59:59</v>
          </cell>
          <cell r="D3060">
            <v>0</v>
          </cell>
          <cell r="J3060">
            <v>0</v>
          </cell>
          <cell r="L3060">
            <v>0</v>
          </cell>
          <cell r="M3060">
            <v>0</v>
          </cell>
          <cell r="N3060" t="str">
            <v/>
          </cell>
        </row>
        <row r="3061">
          <cell r="A3061" t="str">
            <v>КРУГ В1-IV-НД 40 ГОСТ 2590-2006/35 2ГП ГОСТ 1050-2013</v>
          </cell>
          <cell r="B3061" t="str">
            <v>КРУГ 40 ст 35</v>
          </cell>
          <cell r="C3061" t="str">
            <v>т</v>
          </cell>
          <cell r="D3061">
            <v>0</v>
          </cell>
          <cell r="E3061">
            <v>0.105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0.105</v>
          </cell>
          <cell r="K3061">
            <v>109455</v>
          </cell>
          <cell r="L3061">
            <v>13791.33</v>
          </cell>
          <cell r="M3061">
            <v>0</v>
          </cell>
          <cell r="N3061" t="str">
            <v>ГОЗ</v>
          </cell>
        </row>
        <row r="3062">
          <cell r="A3062" t="str">
            <v>Поступление товаров и услуг 00000008685 от 18.02.2026 23:59:59</v>
          </cell>
          <cell r="D3062">
            <v>0</v>
          </cell>
          <cell r="J3062">
            <v>0</v>
          </cell>
          <cell r="L3062">
            <v>0</v>
          </cell>
          <cell r="M3062">
            <v>0</v>
          </cell>
          <cell r="N3062" t="str">
            <v/>
          </cell>
        </row>
        <row r="3063">
          <cell r="A3063" t="str">
            <v>КРУГ В1-IV-НД 40 ГОСТ 2590-2006/35 2ГП-УЗ2 ГОСТ 1050-2013</v>
          </cell>
          <cell r="B3063" t="str">
            <v>КРУГ 40 ст 35</v>
          </cell>
          <cell r="C3063" t="str">
            <v>т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14.132</v>
          </cell>
          <cell r="J3063">
            <v>14.132</v>
          </cell>
          <cell r="K3063">
            <v>40180.565383526751</v>
          </cell>
          <cell r="L3063">
            <v>681398.1</v>
          </cell>
          <cell r="M3063">
            <v>0.34</v>
          </cell>
          <cell r="N3063" t="str">
            <v>ГОЗ</v>
          </cell>
        </row>
        <row r="3064">
          <cell r="A3064" t="str">
            <v>КРУГ В1-IV-НД 40 ГОСТ 2590-2006/35ХГСА 2ГП-УЗ2 ГОСТ 4543-2016</v>
          </cell>
          <cell r="B3064" t="str">
            <v>КРУГ 40 ст 35ХГСА</v>
          </cell>
          <cell r="C3064" t="str">
            <v>т</v>
          </cell>
          <cell r="D3064">
            <v>0.5</v>
          </cell>
          <cell r="E3064">
            <v>2.97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3.47</v>
          </cell>
          <cell r="K3064">
            <v>41845.501921229588</v>
          </cell>
          <cell r="L3064">
            <v>149137.36884726226</v>
          </cell>
          <cell r="M3064">
            <v>42</v>
          </cell>
          <cell r="N3064" t="str">
            <v>ГОЗ</v>
          </cell>
        </row>
        <row r="3065">
          <cell r="A3065" t="str">
            <v>Перемещение товаров 00000032929 от 01.04.2026 9:01:59</v>
          </cell>
          <cell r="D3065">
            <v>0</v>
          </cell>
          <cell r="J3065">
            <v>0</v>
          </cell>
          <cell r="L3065">
            <v>0</v>
          </cell>
          <cell r="M3065">
            <v>0</v>
          </cell>
          <cell r="N3065" t="str">
            <v/>
          </cell>
        </row>
        <row r="3066">
          <cell r="A3066" t="str">
            <v>Поступление товаров и услуг 00000008660 от 26.02.2026 23:59:59</v>
          </cell>
          <cell r="D3066">
            <v>0</v>
          </cell>
          <cell r="J3066">
            <v>0</v>
          </cell>
          <cell r="L3066">
            <v>0</v>
          </cell>
          <cell r="M3066">
            <v>0</v>
          </cell>
          <cell r="N3066" t="str">
            <v/>
          </cell>
        </row>
        <row r="3067">
          <cell r="A3067" t="str">
            <v>Комплектация номенклатуры 00000010129 от 31.12.2025 23:59:58</v>
          </cell>
          <cell r="D3067">
            <v>0</v>
          </cell>
          <cell r="J3067">
            <v>0</v>
          </cell>
          <cell r="L3067">
            <v>0</v>
          </cell>
          <cell r="M3067">
            <v>0</v>
          </cell>
          <cell r="N3067" t="str">
            <v/>
          </cell>
        </row>
        <row r="3068">
          <cell r="A3068" t="str">
            <v>Поступление товаров и услуг 00000060800 от 31.12.2025 15:30:00</v>
          </cell>
          <cell r="D3068">
            <v>0</v>
          </cell>
          <cell r="J3068">
            <v>0</v>
          </cell>
          <cell r="L3068">
            <v>0</v>
          </cell>
          <cell r="M3068">
            <v>0</v>
          </cell>
          <cell r="N3068" t="str">
            <v/>
          </cell>
        </row>
        <row r="3069">
          <cell r="A3069" t="str">
            <v>КРУГ В1-IV-НД 40 ГОСТ 2590-2006/38Х2МЮА 2ГП-УЗ2 ГОСТ 4543-2016</v>
          </cell>
          <cell r="B3069" t="str">
            <v>КРУГ 40 ст 38Х2МЮА</v>
          </cell>
          <cell r="C3069" t="str">
            <v>т</v>
          </cell>
          <cell r="D3069">
            <v>0</v>
          </cell>
          <cell r="E3069">
            <v>0</v>
          </cell>
          <cell r="F3069">
            <v>0.495</v>
          </cell>
          <cell r="G3069">
            <v>0</v>
          </cell>
          <cell r="H3069">
            <v>0</v>
          </cell>
          <cell r="I3069">
            <v>0</v>
          </cell>
          <cell r="J3069">
            <v>0.495</v>
          </cell>
          <cell r="K3069">
            <v>72666.666666666672</v>
          </cell>
          <cell r="L3069">
            <v>43164</v>
          </cell>
          <cell r="M3069">
            <v>0</v>
          </cell>
          <cell r="N3069" t="str">
            <v>НХ</v>
          </cell>
        </row>
        <row r="3070">
          <cell r="A3070" t="str">
            <v>Поступление товаров и услуг 00000045495 от 17.09.2025 23:59:59</v>
          </cell>
          <cell r="D3070">
            <v>0</v>
          </cell>
          <cell r="J3070">
            <v>0</v>
          </cell>
          <cell r="L3070">
            <v>0</v>
          </cell>
          <cell r="M3070">
            <v>0</v>
          </cell>
          <cell r="N3070" t="str">
            <v/>
          </cell>
        </row>
        <row r="3071">
          <cell r="A3071" t="str">
            <v>Корректировка поступления 00000000723 от 01.04.2026 23:59:59</v>
          </cell>
          <cell r="D3071">
            <v>0</v>
          </cell>
          <cell r="J3071">
            <v>0</v>
          </cell>
          <cell r="L3071">
            <v>0</v>
          </cell>
          <cell r="M3071">
            <v>0</v>
          </cell>
          <cell r="N3071" t="str">
            <v/>
          </cell>
        </row>
        <row r="3072">
          <cell r="A3072" t="str">
            <v>Корректировка поступления 00000000722 от 01.04.2026 23:59:59</v>
          </cell>
          <cell r="D3072">
            <v>0</v>
          </cell>
          <cell r="J3072">
            <v>0</v>
          </cell>
          <cell r="L3072">
            <v>0</v>
          </cell>
          <cell r="M3072">
            <v>0</v>
          </cell>
          <cell r="N3072" t="str">
            <v/>
          </cell>
        </row>
        <row r="3073">
          <cell r="A3073" t="str">
            <v>Корректировка поступления 00000000720 от 01.04.2026 23:59:59</v>
          </cell>
          <cell r="D3073">
            <v>0</v>
          </cell>
          <cell r="J3073">
            <v>0</v>
          </cell>
          <cell r="L3073">
            <v>0</v>
          </cell>
          <cell r="M3073">
            <v>0</v>
          </cell>
          <cell r="N3073" t="str">
            <v/>
          </cell>
        </row>
        <row r="3074">
          <cell r="A3074" t="str">
            <v>Корректировка поступления 00000000721 от 01.04.2026 12:00:00</v>
          </cell>
          <cell r="D3074">
            <v>0</v>
          </cell>
          <cell r="J3074">
            <v>0</v>
          </cell>
          <cell r="L3074">
            <v>0</v>
          </cell>
          <cell r="M3074">
            <v>0</v>
          </cell>
          <cell r="N3074" t="str">
            <v/>
          </cell>
        </row>
        <row r="3075">
          <cell r="A3075" t="str">
            <v>Поступление товаров и услуг 00000018189 от 01.04.2026 12:00:00</v>
          </cell>
          <cell r="D3075">
            <v>0</v>
          </cell>
          <cell r="J3075">
            <v>0</v>
          </cell>
          <cell r="L3075">
            <v>0</v>
          </cell>
          <cell r="M3075">
            <v>0</v>
          </cell>
          <cell r="N3075" t="str">
            <v/>
          </cell>
        </row>
        <row r="3076">
          <cell r="A3076" t="str">
            <v>Поступление товаров и услуг 00000018188 от 01.04.2026 12:00:00</v>
          </cell>
          <cell r="D3076">
            <v>0</v>
          </cell>
          <cell r="J3076">
            <v>0</v>
          </cell>
          <cell r="L3076">
            <v>0</v>
          </cell>
          <cell r="M3076">
            <v>0</v>
          </cell>
          <cell r="N3076" t="str">
            <v/>
          </cell>
        </row>
        <row r="3077">
          <cell r="A3077" t="str">
            <v>Поступление товаров и услуг 00000018187 от 01.04.2026 12:00:00</v>
          </cell>
          <cell r="D3077">
            <v>0</v>
          </cell>
          <cell r="J3077">
            <v>0</v>
          </cell>
          <cell r="L3077">
            <v>0</v>
          </cell>
          <cell r="M3077">
            <v>0</v>
          </cell>
          <cell r="N3077" t="str">
            <v/>
          </cell>
        </row>
        <row r="3078">
          <cell r="A3078" t="str">
            <v>Поступление товаров и услуг 00000018186 от 01.04.2026 12:00:00</v>
          </cell>
          <cell r="D3078">
            <v>0</v>
          </cell>
          <cell r="J3078">
            <v>0</v>
          </cell>
          <cell r="L3078">
            <v>0</v>
          </cell>
          <cell r="M3078">
            <v>0</v>
          </cell>
          <cell r="N3078" t="str">
            <v/>
          </cell>
        </row>
        <row r="3079">
          <cell r="A3079" t="str">
            <v>КРУГ В1-IV-НД 40 ГОСТ 2590-2006/45ХН2МФА 2ГП-УЗ2 ГОСТ 4543-2016</v>
          </cell>
          <cell r="B3079" t="str">
            <v>КРУГ 40 ст 45ХН2МФА</v>
          </cell>
          <cell r="C3079" t="str">
            <v>т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3.012</v>
          </cell>
          <cell r="J3079">
            <v>3.012</v>
          </cell>
          <cell r="K3079">
            <v>78174.598826914575</v>
          </cell>
          <cell r="L3079">
            <v>282554.27</v>
          </cell>
          <cell r="M3079">
            <v>4.08</v>
          </cell>
          <cell r="N3079" t="str">
            <v>ГОЗ</v>
          </cell>
        </row>
        <row r="3080">
          <cell r="A3080" t="str">
            <v>КРУГ В1-IV-НД 42 ГОСТ 2590-2006/09Г2С 265-2ГП-УЗ2 ГОСТ 19281-2014</v>
          </cell>
          <cell r="B3080" t="str">
            <v>КРУГ 42 ст 09Г2С</v>
          </cell>
          <cell r="C3080" t="str">
            <v>т</v>
          </cell>
          <cell r="D3080">
            <v>6.5000000000000002E-2</v>
          </cell>
          <cell r="E3080">
            <v>0</v>
          </cell>
          <cell r="F3080">
            <v>0</v>
          </cell>
          <cell r="G3080">
            <v>4.5810000000000004</v>
          </cell>
          <cell r="H3080">
            <v>0</v>
          </cell>
          <cell r="I3080">
            <v>0</v>
          </cell>
          <cell r="J3080">
            <v>4.6460000000000008</v>
          </cell>
          <cell r="K3080">
            <v>40358.189840723207</v>
          </cell>
          <cell r="L3080">
            <v>221857.04119242361</v>
          </cell>
          <cell r="M3080">
            <v>4.6500000000000004</v>
          </cell>
          <cell r="N3080" t="str">
            <v>НХ</v>
          </cell>
        </row>
        <row r="3081">
          <cell r="A3081" t="str">
            <v>Перемещение товаров 00000050336 от 22.05.2026 0:00:00</v>
          </cell>
          <cell r="D3081">
            <v>0</v>
          </cell>
          <cell r="J3081">
            <v>0</v>
          </cell>
          <cell r="L3081">
            <v>0</v>
          </cell>
          <cell r="M3081">
            <v>0</v>
          </cell>
          <cell r="N3081" t="str">
            <v/>
          </cell>
        </row>
        <row r="3082">
          <cell r="A3082" t="str">
            <v>Поступление товаров и услуг 00000014295 от 18.03.2025 23:59:59</v>
          </cell>
          <cell r="D3082">
            <v>0</v>
          </cell>
          <cell r="J3082">
            <v>0</v>
          </cell>
          <cell r="L3082">
            <v>0</v>
          </cell>
          <cell r="M3082">
            <v>0</v>
          </cell>
          <cell r="N3082" t="str">
            <v/>
          </cell>
        </row>
        <row r="3083">
          <cell r="A3083" t="str">
            <v>КРУГ В1-IV-НД 42 ГОСТ 2590-2006/35 2ГП-УЗ2 ГОСТ 1050-2013</v>
          </cell>
          <cell r="B3083" t="str">
            <v>КРУГ 42 ст 35</v>
          </cell>
          <cell r="C3083" t="str">
            <v>т</v>
          </cell>
          <cell r="D3083">
            <v>0</v>
          </cell>
          <cell r="E3083">
            <v>0</v>
          </cell>
          <cell r="F3083">
            <v>19.12</v>
          </cell>
          <cell r="G3083">
            <v>0</v>
          </cell>
          <cell r="H3083">
            <v>0</v>
          </cell>
          <cell r="I3083">
            <v>0</v>
          </cell>
          <cell r="J3083">
            <v>19.12</v>
          </cell>
          <cell r="K3083">
            <v>43620.798901673639</v>
          </cell>
          <cell r="L3083">
            <v>1000835.61</v>
          </cell>
          <cell r="M3083">
            <v>49</v>
          </cell>
          <cell r="N3083" t="str">
            <v>ГОЗ</v>
          </cell>
        </row>
        <row r="3084">
          <cell r="A3084" t="str">
            <v>Комплектация номенклатуры 00000006375 от 31.07.2025 23:59:58</v>
          </cell>
          <cell r="D3084">
            <v>0</v>
          </cell>
          <cell r="J3084">
            <v>0</v>
          </cell>
          <cell r="L3084">
            <v>0</v>
          </cell>
          <cell r="M3084">
            <v>0</v>
          </cell>
          <cell r="N3084" t="str">
            <v/>
          </cell>
        </row>
        <row r="3085">
          <cell r="A3085" t="str">
            <v>Поступление товаров и услуг 00000034193 от 03.07.2025 23:59:59</v>
          </cell>
          <cell r="D3085">
            <v>0</v>
          </cell>
          <cell r="J3085">
            <v>0</v>
          </cell>
          <cell r="L3085">
            <v>0</v>
          </cell>
          <cell r="M3085">
            <v>0</v>
          </cell>
          <cell r="N3085" t="str">
            <v/>
          </cell>
        </row>
        <row r="3086">
          <cell r="A3086" t="str">
            <v>Комплектация номенклатуры 00000005127 от 30.06.2025 23:59:58</v>
          </cell>
          <cell r="D3086">
            <v>0</v>
          </cell>
          <cell r="J3086">
            <v>0</v>
          </cell>
          <cell r="L3086">
            <v>0</v>
          </cell>
          <cell r="M3086">
            <v>0</v>
          </cell>
          <cell r="N3086" t="str">
            <v/>
          </cell>
        </row>
        <row r="3087">
          <cell r="A3087" t="str">
            <v>Комплектация номенклатуры 00000005126 от 30.06.2025 23:59:58</v>
          </cell>
          <cell r="D3087">
            <v>0</v>
          </cell>
          <cell r="J3087">
            <v>0</v>
          </cell>
          <cell r="L3087">
            <v>0</v>
          </cell>
          <cell r="M3087">
            <v>0</v>
          </cell>
          <cell r="N3087" t="str">
            <v/>
          </cell>
        </row>
        <row r="3088">
          <cell r="A3088" t="str">
            <v>Поступление товаров и услуг 00000031959 от 30.06.2025 12:00:00</v>
          </cell>
          <cell r="D3088">
            <v>0</v>
          </cell>
          <cell r="J3088">
            <v>0</v>
          </cell>
          <cell r="L3088">
            <v>0</v>
          </cell>
          <cell r="M3088">
            <v>0</v>
          </cell>
          <cell r="N3088" t="str">
            <v/>
          </cell>
        </row>
        <row r="3089">
          <cell r="A3089" t="str">
            <v>КРУГ В1-IV-НД 42 ГОСТ 2590-2006/40 1ГП-УЗ2 ГОСТ 1050-2013</v>
          </cell>
          <cell r="B3089" t="str">
            <v>КРУГ 42 ст 40</v>
          </cell>
          <cell r="C3089" t="str">
            <v>т</v>
          </cell>
          <cell r="D3089">
            <v>0</v>
          </cell>
          <cell r="E3089">
            <v>0</v>
          </cell>
          <cell r="F3089">
            <v>0.34200000000000003</v>
          </cell>
          <cell r="G3089">
            <v>0</v>
          </cell>
          <cell r="H3089">
            <v>0</v>
          </cell>
          <cell r="I3089">
            <v>0</v>
          </cell>
          <cell r="J3089">
            <v>0.34200000000000003</v>
          </cell>
          <cell r="K3089">
            <v>53486.866471734887</v>
          </cell>
          <cell r="L3089">
            <v>21951.01</v>
          </cell>
          <cell r="M3089">
            <v>0</v>
          </cell>
          <cell r="N3089" t="str">
            <v>НХ</v>
          </cell>
        </row>
        <row r="3090">
          <cell r="A3090" t="str">
            <v>Комплектация номенклатуры 00000008601 от 31.10.2025 23:59:58</v>
          </cell>
          <cell r="D3090">
            <v>0</v>
          </cell>
          <cell r="J3090">
            <v>0</v>
          </cell>
          <cell r="L3090">
            <v>0</v>
          </cell>
          <cell r="M3090">
            <v>0</v>
          </cell>
          <cell r="N3090" t="str">
            <v/>
          </cell>
        </row>
        <row r="3091">
          <cell r="A3091" t="str">
            <v>Поступление товаров и услуг 00000050346 от 27.10.2025 23:59:59</v>
          </cell>
          <cell r="D3091">
            <v>0</v>
          </cell>
          <cell r="J3091">
            <v>0</v>
          </cell>
          <cell r="L3091">
            <v>0</v>
          </cell>
          <cell r="M3091">
            <v>0</v>
          </cell>
          <cell r="N3091" t="str">
            <v/>
          </cell>
        </row>
        <row r="3092">
          <cell r="A3092" t="str">
            <v>Поступление товаров и услуг 00000009816 от 03.03.2026 23:59:59</v>
          </cell>
          <cell r="D3092">
            <v>0</v>
          </cell>
          <cell r="J3092">
            <v>0</v>
          </cell>
          <cell r="L3092">
            <v>0</v>
          </cell>
          <cell r="M3092">
            <v>0</v>
          </cell>
          <cell r="N3092" t="str">
            <v/>
          </cell>
        </row>
        <row r="3093">
          <cell r="A3093" t="str">
            <v>КРУГ В1-IV-НД 42 ГОСТ 2590-2006/40Х 2ГП-УЗ2-C=(0,37-0,41)%-Ni=(0,15-0,30)% ГОСТ 4543-2016</v>
          </cell>
          <cell r="B3093" t="str">
            <v>Круг 42 ст 40Х</v>
          </cell>
          <cell r="C3093" t="str">
            <v>т</v>
          </cell>
          <cell r="D3093">
            <v>1E-3</v>
          </cell>
          <cell r="E3093">
            <v>1.9890000000000001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1.99</v>
          </cell>
          <cell r="K3093">
            <v>35236.402847571189</v>
          </cell>
          <cell r="L3093">
            <v>84102.24631658291</v>
          </cell>
          <cell r="M3093">
            <v>11.65</v>
          </cell>
          <cell r="N3093" t="str">
            <v>НХ</v>
          </cell>
        </row>
        <row r="3094">
          <cell r="A3094" t="str">
            <v>Комплектация номенклатуры 00000002321 от 31.03.2026 23:59:58</v>
          </cell>
          <cell r="D3094">
            <v>0</v>
          </cell>
          <cell r="J3094">
            <v>0</v>
          </cell>
          <cell r="L3094">
            <v>0</v>
          </cell>
          <cell r="M3094">
            <v>0</v>
          </cell>
          <cell r="N3094" t="str">
            <v/>
          </cell>
        </row>
        <row r="3095">
          <cell r="A3095" t="str">
            <v>Поступление товаров и услуг 00000009957 от 02.03.2026 23:59:59</v>
          </cell>
          <cell r="D3095">
            <v>0</v>
          </cell>
          <cell r="J3095">
            <v>0</v>
          </cell>
          <cell r="L3095">
            <v>0</v>
          </cell>
          <cell r="M3095">
            <v>0</v>
          </cell>
          <cell r="N3095" t="str">
            <v/>
          </cell>
        </row>
        <row r="3096">
          <cell r="A3096" t="str">
            <v>КРУГ В1-IV-НД 42 ГОСТ 2590-2006/Ст3сп 2-2ГП-Без заусенца ГОСТ 535-2005</v>
          </cell>
          <cell r="B3096" t="str">
            <v>КРУГ 42 ст Ст3сп</v>
          </cell>
          <cell r="C3096" t="str">
            <v>т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49.198</v>
          </cell>
          <cell r="J3096">
            <v>49.198</v>
          </cell>
          <cell r="K3096">
            <v>43865.683394988955</v>
          </cell>
          <cell r="L3096">
            <v>2589724.67</v>
          </cell>
          <cell r="M3096">
            <v>0</v>
          </cell>
          <cell r="N3096" t="str">
            <v>НХ</v>
          </cell>
        </row>
        <row r="3097">
          <cell r="A3097" t="str">
            <v>КРУГ В1-IV-НД 45 ГОСТ 2590-2006/09Г2С 2ГП-УЗ2-УЗК 2 ГОСТ 21120-75 ГОСТ 19281-2014</v>
          </cell>
          <cell r="B3097" t="str">
            <v>КРУГ 45 ст 09Г2С</v>
          </cell>
          <cell r="C3097" t="str">
            <v>т</v>
          </cell>
          <cell r="D3097">
            <v>0</v>
          </cell>
          <cell r="E3097">
            <v>0</v>
          </cell>
          <cell r="F3097">
            <v>2.04</v>
          </cell>
          <cell r="G3097">
            <v>0</v>
          </cell>
          <cell r="H3097">
            <v>0</v>
          </cell>
          <cell r="I3097">
            <v>0</v>
          </cell>
          <cell r="J3097">
            <v>2.04</v>
          </cell>
          <cell r="K3097">
            <v>51389.78349673203</v>
          </cell>
          <cell r="L3097">
            <v>125802.19</v>
          </cell>
          <cell r="M3097">
            <v>0.6</v>
          </cell>
          <cell r="N3097" t="str">
            <v>ГОЗ</v>
          </cell>
        </row>
        <row r="3098">
          <cell r="A3098" t="str">
            <v>Комплектация номенклатуры 00000009298 от 30.11.2025 23:59:58</v>
          </cell>
          <cell r="D3098">
            <v>0</v>
          </cell>
          <cell r="J3098">
            <v>0</v>
          </cell>
          <cell r="L3098">
            <v>0</v>
          </cell>
          <cell r="M3098">
            <v>0</v>
          </cell>
          <cell r="N3098" t="str">
            <v/>
          </cell>
        </row>
        <row r="3099">
          <cell r="A3099" t="str">
            <v>Поступление товаров и услуг 00000052954 от 09.11.2025 23:59:59</v>
          </cell>
          <cell r="D3099">
            <v>0</v>
          </cell>
          <cell r="J3099">
            <v>0</v>
          </cell>
          <cell r="L3099">
            <v>0</v>
          </cell>
          <cell r="M3099">
            <v>0</v>
          </cell>
          <cell r="N3099" t="str">
            <v/>
          </cell>
        </row>
        <row r="3100">
          <cell r="A3100" t="str">
            <v>КРУГ В1-IV-НД 45 ГОСТ 2590-2006/13ХФА 2ГП-УЗ2 ГОСТ 4543-2016</v>
          </cell>
          <cell r="B3100" t="str">
            <v>КРУГ 45 ст 13ХФА</v>
          </cell>
          <cell r="C3100" t="str">
            <v>т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3.835</v>
          </cell>
          <cell r="J3100">
            <v>3.835</v>
          </cell>
          <cell r="K3100">
            <v>37849.065623641902</v>
          </cell>
          <cell r="L3100">
            <v>174181.40000000002</v>
          </cell>
          <cell r="M3100">
            <v>0</v>
          </cell>
          <cell r="N3100" t="str">
            <v>НХ</v>
          </cell>
        </row>
        <row r="3101">
          <cell r="A3101" t="str">
            <v>КРУГ В1-IV-НД 45 ГОСТ 2590-2006/30ХГСА 2ГП ГОСТ 4543-2016</v>
          </cell>
          <cell r="B3101" t="str">
            <v>КРУГ 45 ст 30ХГСА</v>
          </cell>
          <cell r="C3101" t="str">
            <v>т</v>
          </cell>
          <cell r="D3101">
            <v>0</v>
          </cell>
          <cell r="E3101">
            <v>0</v>
          </cell>
          <cell r="F3101">
            <v>0</v>
          </cell>
          <cell r="G3101">
            <v>8.2249999999999996</v>
          </cell>
          <cell r="H3101">
            <v>0</v>
          </cell>
          <cell r="I3101">
            <v>0</v>
          </cell>
          <cell r="J3101">
            <v>8.2249999999999996</v>
          </cell>
          <cell r="K3101">
            <v>55396.20364741642</v>
          </cell>
          <cell r="L3101">
            <v>546760.53</v>
          </cell>
          <cell r="M3101">
            <v>0</v>
          </cell>
          <cell r="N3101" t="str">
            <v>ГОЗ</v>
          </cell>
        </row>
        <row r="3102">
          <cell r="A3102" t="str">
            <v>Комплектация номенклатуры 00000004158 от 31.05.2025 23:59:58</v>
          </cell>
          <cell r="D3102">
            <v>0</v>
          </cell>
          <cell r="J3102">
            <v>0</v>
          </cell>
          <cell r="L3102">
            <v>0</v>
          </cell>
          <cell r="M3102">
            <v>0</v>
          </cell>
          <cell r="N3102" t="str">
            <v/>
          </cell>
        </row>
        <row r="3103">
          <cell r="A3103" t="str">
            <v>Поступление товаров и услуг 00000026573 от 30.05.2025 23:59:59</v>
          </cell>
          <cell r="D3103">
            <v>0</v>
          </cell>
          <cell r="J3103">
            <v>0</v>
          </cell>
          <cell r="L3103">
            <v>0</v>
          </cell>
          <cell r="M3103">
            <v>0</v>
          </cell>
          <cell r="N3103" t="str">
            <v/>
          </cell>
        </row>
        <row r="3104">
          <cell r="A3104" t="str">
            <v>Поступление товаров и услуг 00000019701 от 19.04.2025 23:59:59</v>
          </cell>
          <cell r="D3104">
            <v>0</v>
          </cell>
          <cell r="J3104">
            <v>0</v>
          </cell>
          <cell r="L3104">
            <v>0</v>
          </cell>
          <cell r="M3104">
            <v>0</v>
          </cell>
          <cell r="N3104" t="str">
            <v/>
          </cell>
        </row>
        <row r="3105">
          <cell r="A3105" t="str">
            <v>Комплектация номенклатуры 00000002263 от 31.03.2026 23:59:58</v>
          </cell>
          <cell r="D3105">
            <v>0</v>
          </cell>
          <cell r="J3105">
            <v>0</v>
          </cell>
          <cell r="L3105">
            <v>0</v>
          </cell>
          <cell r="M3105">
            <v>0</v>
          </cell>
          <cell r="N3105" t="str">
            <v/>
          </cell>
        </row>
        <row r="3106">
          <cell r="A3106" t="str">
            <v>Комплектация номенклатуры 00000002262 от 31.03.2026 23:59:58</v>
          </cell>
          <cell r="D3106">
            <v>0</v>
          </cell>
          <cell r="J3106">
            <v>0</v>
          </cell>
          <cell r="L3106">
            <v>0</v>
          </cell>
          <cell r="M3106">
            <v>0</v>
          </cell>
          <cell r="N3106" t="str">
            <v/>
          </cell>
        </row>
        <row r="3107">
          <cell r="A3107" t="str">
            <v>Комплектация номенклатуры 00000002261 от 31.03.2026 23:59:58</v>
          </cell>
          <cell r="D3107">
            <v>0</v>
          </cell>
          <cell r="J3107">
            <v>0</v>
          </cell>
          <cell r="L3107">
            <v>0</v>
          </cell>
          <cell r="M3107">
            <v>0</v>
          </cell>
          <cell r="N3107" t="str">
            <v/>
          </cell>
        </row>
        <row r="3108">
          <cell r="A3108" t="str">
            <v>Поступление товаров и услуг 00000013050 от 15.03.2026 23:59:59</v>
          </cell>
          <cell r="D3108">
            <v>0</v>
          </cell>
          <cell r="J3108">
            <v>0</v>
          </cell>
          <cell r="L3108">
            <v>0</v>
          </cell>
          <cell r="M3108">
            <v>0</v>
          </cell>
          <cell r="N3108" t="str">
            <v/>
          </cell>
        </row>
        <row r="3109">
          <cell r="A3109" t="str">
            <v>Поступление товаров и услуг 00000010525 от 07.03.2026 23:59:59</v>
          </cell>
          <cell r="D3109">
            <v>0</v>
          </cell>
          <cell r="J3109">
            <v>0</v>
          </cell>
          <cell r="L3109">
            <v>0</v>
          </cell>
          <cell r="M3109">
            <v>0</v>
          </cell>
          <cell r="N3109" t="str">
            <v/>
          </cell>
        </row>
        <row r="3110">
          <cell r="A3110" t="str">
            <v>Поступление товаров и услуг 00000009865 от 05.03.2026 23:59:59</v>
          </cell>
          <cell r="D3110">
            <v>0</v>
          </cell>
          <cell r="J3110">
            <v>0</v>
          </cell>
          <cell r="L3110">
            <v>0</v>
          </cell>
          <cell r="M3110">
            <v>0</v>
          </cell>
          <cell r="N3110" t="str">
            <v/>
          </cell>
        </row>
        <row r="3111">
          <cell r="A3111" t="str">
            <v>КРУГ В1-IV-НД 45 ГОСТ 2590-2006/35 2ГП ГОСТ 1050-2013</v>
          </cell>
          <cell r="B3111" t="str">
            <v>КРУГ 45 ст 35</v>
          </cell>
          <cell r="C3111" t="str">
            <v>т</v>
          </cell>
          <cell r="D3111">
            <v>0</v>
          </cell>
          <cell r="E3111">
            <v>0.06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0.06</v>
          </cell>
          <cell r="K3111">
            <v>106585.83333333334</v>
          </cell>
          <cell r="L3111">
            <v>7674.18</v>
          </cell>
          <cell r="M3111">
            <v>0</v>
          </cell>
          <cell r="N3111" t="str">
            <v>НХ</v>
          </cell>
        </row>
        <row r="3112">
          <cell r="A3112" t="str">
            <v>Поступление товаров и услуг 00000004147 от 29.01.2026 23:59:59</v>
          </cell>
          <cell r="D3112">
            <v>0</v>
          </cell>
          <cell r="J3112">
            <v>0</v>
          </cell>
          <cell r="L3112">
            <v>0</v>
          </cell>
          <cell r="M3112">
            <v>0</v>
          </cell>
          <cell r="N3112" t="str">
            <v/>
          </cell>
        </row>
        <row r="3113">
          <cell r="A3113" t="str">
            <v>КРУГ В1-IV-НД 45 ГОСТ 2590-2006/35Х 2ГП-УЗ2 ГОСТ 4543-2016</v>
          </cell>
          <cell r="B3113" t="str">
            <v>КРУГ 45 ст 35Х</v>
          </cell>
          <cell r="C3113" t="str">
            <v>т</v>
          </cell>
          <cell r="D3113">
            <v>0</v>
          </cell>
          <cell r="E3113">
            <v>0</v>
          </cell>
          <cell r="F3113">
            <v>0.70399999999999996</v>
          </cell>
          <cell r="G3113">
            <v>0</v>
          </cell>
          <cell r="H3113">
            <v>0</v>
          </cell>
          <cell r="I3113">
            <v>0</v>
          </cell>
          <cell r="J3113">
            <v>0.70399999999999996</v>
          </cell>
          <cell r="K3113">
            <v>49813.636363636368</v>
          </cell>
          <cell r="L3113">
            <v>42082.560000000005</v>
          </cell>
          <cell r="M3113">
            <v>31.83</v>
          </cell>
          <cell r="N3113" t="str">
            <v>ГОЗ</v>
          </cell>
        </row>
        <row r="3114">
          <cell r="A3114" t="str">
            <v>Комплектация номенклатуры 00000005275 от 30.06.2025 23:59:58</v>
          </cell>
          <cell r="D3114">
            <v>0</v>
          </cell>
          <cell r="J3114">
            <v>0</v>
          </cell>
          <cell r="L3114">
            <v>0</v>
          </cell>
          <cell r="M3114">
            <v>0</v>
          </cell>
          <cell r="N3114" t="str">
            <v/>
          </cell>
        </row>
        <row r="3115">
          <cell r="A3115" t="str">
            <v>Поступление товаров и услуг 00000027711 от 01.06.2025 23:59:59</v>
          </cell>
          <cell r="D3115">
            <v>0</v>
          </cell>
          <cell r="J3115">
            <v>0</v>
          </cell>
          <cell r="L3115">
            <v>0</v>
          </cell>
          <cell r="M3115">
            <v>0</v>
          </cell>
          <cell r="N3115" t="str">
            <v/>
          </cell>
        </row>
        <row r="3116">
          <cell r="A3116" t="str">
            <v>КРУГ В1-IV-НД 45 ГОСТ 2590-2006/35ХГСА 1ГП-УЗ2 ГОСТ 4543-2016</v>
          </cell>
          <cell r="B3116" t="str">
            <v>КРУГ 45 ст 35ХГСА</v>
          </cell>
          <cell r="C3116" t="str">
            <v>т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2.5859999999999999</v>
          </cell>
          <cell r="I3116">
            <v>0</v>
          </cell>
          <cell r="J3116">
            <v>2.5859999999999999</v>
          </cell>
          <cell r="K3116">
            <v>55453.109693219914</v>
          </cell>
          <cell r="L3116">
            <v>172082.09000000003</v>
          </cell>
          <cell r="M3116">
            <v>0</v>
          </cell>
          <cell r="N3116" t="str">
            <v>НХ</v>
          </cell>
        </row>
        <row r="3117">
          <cell r="A3117" t="str">
            <v>Комплектация номенклатуры 00000013224 от 30.09.2024 23:59:58</v>
          </cell>
          <cell r="D3117">
            <v>0</v>
          </cell>
          <cell r="J3117">
            <v>0</v>
          </cell>
          <cell r="L3117">
            <v>0</v>
          </cell>
          <cell r="M3117">
            <v>0</v>
          </cell>
          <cell r="N3117" t="str">
            <v/>
          </cell>
        </row>
        <row r="3118">
          <cell r="A3118" t="str">
            <v>Поступление товаров и услуг 00000065410 от 20.09.2024 23:59:59</v>
          </cell>
          <cell r="D3118">
            <v>0</v>
          </cell>
          <cell r="J3118">
            <v>0</v>
          </cell>
          <cell r="L3118">
            <v>0</v>
          </cell>
          <cell r="M3118">
            <v>0</v>
          </cell>
          <cell r="N3118" t="str">
            <v/>
          </cell>
        </row>
        <row r="3119">
          <cell r="A3119" t="str">
            <v>КРУГ В1-IV-НД 45 ГОСТ 2590-2006/38Х2МЮА 2ГП-УЗ2 ГОСТ 4543-2016</v>
          </cell>
          <cell r="B3119" t="str">
            <v>КРУГ 45 ст 38Х2МЮА</v>
          </cell>
          <cell r="C3119" t="str">
            <v>т</v>
          </cell>
          <cell r="D3119">
            <v>0</v>
          </cell>
          <cell r="E3119">
            <v>0</v>
          </cell>
          <cell r="F3119">
            <v>1.06</v>
          </cell>
          <cell r="G3119">
            <v>0</v>
          </cell>
          <cell r="H3119">
            <v>0</v>
          </cell>
          <cell r="I3119">
            <v>7.43</v>
          </cell>
          <cell r="J3119">
            <v>8.49</v>
          </cell>
          <cell r="K3119">
            <v>67400.257165292496</v>
          </cell>
          <cell r="L3119">
            <v>686673.82</v>
          </cell>
          <cell r="M3119">
            <v>0</v>
          </cell>
          <cell r="N3119" t="str">
            <v>НХ</v>
          </cell>
        </row>
        <row r="3120">
          <cell r="A3120" t="str">
            <v>Поступление товаров и услуг 00000045648 от 29.09.2025 23:59:59</v>
          </cell>
          <cell r="D3120">
            <v>0</v>
          </cell>
          <cell r="J3120">
            <v>0</v>
          </cell>
          <cell r="L3120">
            <v>0</v>
          </cell>
          <cell r="M3120">
            <v>0</v>
          </cell>
          <cell r="N3120" t="str">
            <v/>
          </cell>
        </row>
        <row r="3121">
          <cell r="A3121" t="str">
            <v>КРУГ В1-IV-НД 45 ГОСТ 2590-2006/38ХН3МФА Ш-2ГП ГОСТ 4543-2016</v>
          </cell>
          <cell r="B3121" t="str">
            <v>КРУГ 45 ст 38ХН3МФА</v>
          </cell>
          <cell r="C3121" t="str">
            <v>т</v>
          </cell>
          <cell r="D3121">
            <v>0</v>
          </cell>
          <cell r="E3121">
            <v>0.17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0.17</v>
          </cell>
          <cell r="K3121">
            <v>184605.4411764706</v>
          </cell>
          <cell r="L3121">
            <v>37659.51</v>
          </cell>
          <cell r="M3121">
            <v>0.33</v>
          </cell>
          <cell r="N3121" t="str">
            <v>ГОЗ</v>
          </cell>
        </row>
        <row r="3122">
          <cell r="A3122" t="str">
            <v>Поступление товаров и услуг 00000007764 от 17.02.2026 23:59:59</v>
          </cell>
          <cell r="D3122">
            <v>0</v>
          </cell>
          <cell r="J3122">
            <v>0</v>
          </cell>
          <cell r="L3122">
            <v>0</v>
          </cell>
          <cell r="M3122">
            <v>0</v>
          </cell>
          <cell r="N3122" t="str">
            <v/>
          </cell>
        </row>
        <row r="3123">
          <cell r="A3123" t="str">
            <v>Корректировка поступления 00000000628 от 02.04.2026 10:00:00</v>
          </cell>
          <cell r="D3123">
            <v>0</v>
          </cell>
          <cell r="J3123">
            <v>0</v>
          </cell>
          <cell r="L3123">
            <v>0</v>
          </cell>
          <cell r="M3123">
            <v>0</v>
          </cell>
          <cell r="N3123" t="str">
            <v/>
          </cell>
        </row>
        <row r="3124">
          <cell r="A3124" t="str">
            <v>Комплектация номенклатуры 00000002248 от 31.03.2026 23:59:58</v>
          </cell>
          <cell r="D3124">
            <v>0</v>
          </cell>
          <cell r="J3124">
            <v>0</v>
          </cell>
          <cell r="L3124">
            <v>0</v>
          </cell>
          <cell r="M3124">
            <v>0</v>
          </cell>
          <cell r="N3124" t="str">
            <v/>
          </cell>
        </row>
        <row r="3125">
          <cell r="A3125" t="str">
            <v>Комплектация номенклатуры 00000002247 от 31.03.2026 23:59:58</v>
          </cell>
          <cell r="D3125">
            <v>0</v>
          </cell>
          <cell r="J3125">
            <v>0</v>
          </cell>
          <cell r="L3125">
            <v>0</v>
          </cell>
          <cell r="M3125">
            <v>0</v>
          </cell>
          <cell r="N3125" t="str">
            <v/>
          </cell>
        </row>
        <row r="3126">
          <cell r="A3126" t="str">
            <v>Поступление товаров и услуг 00000011119 от 13.03.2026 23:59:59</v>
          </cell>
          <cell r="D3126">
            <v>0</v>
          </cell>
          <cell r="J3126">
            <v>0</v>
          </cell>
          <cell r="L3126">
            <v>0</v>
          </cell>
          <cell r="M3126">
            <v>0</v>
          </cell>
          <cell r="N3126" t="str">
            <v/>
          </cell>
        </row>
        <row r="3127">
          <cell r="A3127" t="str">
            <v>Поступление товаров и услуг 00000014315 от 10.03.2026 17:00:00</v>
          </cell>
          <cell r="D3127">
            <v>0</v>
          </cell>
          <cell r="J3127">
            <v>0</v>
          </cell>
          <cell r="L3127">
            <v>0</v>
          </cell>
          <cell r="M3127">
            <v>0</v>
          </cell>
          <cell r="N3127" t="str">
            <v/>
          </cell>
        </row>
        <row r="3128">
          <cell r="A3128" t="str">
            <v>КРУГ В1-IV-НД 45 ГОСТ 2590-2006/45 2ГП-М1-УЗ2 ГОСТ 1050-2013</v>
          </cell>
          <cell r="B3128" t="str">
            <v>КРУГ 45 ст 45</v>
          </cell>
          <cell r="C3128" t="str">
            <v>т</v>
          </cell>
          <cell r="D3128">
            <v>0</v>
          </cell>
          <cell r="E3128">
            <v>0</v>
          </cell>
          <cell r="F3128">
            <v>78.16</v>
          </cell>
          <cell r="G3128">
            <v>0</v>
          </cell>
          <cell r="H3128">
            <v>0</v>
          </cell>
          <cell r="I3128">
            <v>0</v>
          </cell>
          <cell r="J3128">
            <v>78.16</v>
          </cell>
          <cell r="K3128">
            <v>145837.39231490961</v>
          </cell>
          <cell r="L3128">
            <v>13678380.700000001</v>
          </cell>
          <cell r="M3128">
            <v>385.43</v>
          </cell>
          <cell r="N3128" t="str">
            <v>ГОЗ</v>
          </cell>
        </row>
        <row r="3129">
          <cell r="A3129" t="str">
            <v>Перемещение товаров 00000117915 от 01.12.2025 9:58:52</v>
          </cell>
          <cell r="D3129">
            <v>0</v>
          </cell>
          <cell r="J3129">
            <v>0</v>
          </cell>
          <cell r="L3129">
            <v>0</v>
          </cell>
          <cell r="M3129">
            <v>0</v>
          </cell>
          <cell r="N3129" t="str">
            <v/>
          </cell>
        </row>
        <row r="3130">
          <cell r="A3130" t="str">
            <v>Комплектация номенклатуры 00000009366 от 30.11.2025 23:59:58</v>
          </cell>
          <cell r="D3130">
            <v>0</v>
          </cell>
          <cell r="J3130">
            <v>0</v>
          </cell>
          <cell r="L3130">
            <v>0</v>
          </cell>
          <cell r="M3130">
            <v>0</v>
          </cell>
          <cell r="N3130" t="str">
            <v/>
          </cell>
        </row>
        <row r="3131">
          <cell r="A3131" t="str">
            <v>Комплектация номенклатуры 00000009365 от 30.11.2025 23:59:58</v>
          </cell>
          <cell r="D3131">
            <v>0</v>
          </cell>
          <cell r="J3131">
            <v>0</v>
          </cell>
          <cell r="L3131">
            <v>0</v>
          </cell>
          <cell r="M3131">
            <v>0</v>
          </cell>
          <cell r="N3131" t="str">
            <v/>
          </cell>
        </row>
        <row r="3132">
          <cell r="A3132" t="str">
            <v>Комплектация номенклатуры 00000009364 от 30.11.2025 23:59:58</v>
          </cell>
          <cell r="D3132">
            <v>0</v>
          </cell>
          <cell r="J3132">
            <v>0</v>
          </cell>
          <cell r="L3132">
            <v>0</v>
          </cell>
          <cell r="M3132">
            <v>0</v>
          </cell>
          <cell r="N3132" t="str">
            <v/>
          </cell>
        </row>
        <row r="3133">
          <cell r="A3133" t="str">
            <v>Комплектация номенклатуры 00000009363 от 30.11.2025 23:59:58</v>
          </cell>
          <cell r="D3133">
            <v>0</v>
          </cell>
          <cell r="J3133">
            <v>0</v>
          </cell>
          <cell r="L3133">
            <v>0</v>
          </cell>
          <cell r="M3133">
            <v>0</v>
          </cell>
          <cell r="N3133" t="str">
            <v/>
          </cell>
        </row>
        <row r="3134">
          <cell r="A3134" t="str">
            <v>Комплектация номенклатуры 00000009362 от 30.11.2025 23:59:58</v>
          </cell>
          <cell r="D3134">
            <v>0</v>
          </cell>
          <cell r="J3134">
            <v>0</v>
          </cell>
          <cell r="L3134">
            <v>0</v>
          </cell>
          <cell r="M3134">
            <v>0</v>
          </cell>
          <cell r="N3134" t="str">
            <v/>
          </cell>
        </row>
        <row r="3135">
          <cell r="A3135" t="str">
            <v>Комплектация номенклатуры 00000009361 от 30.11.2025 23:59:58</v>
          </cell>
          <cell r="D3135">
            <v>0</v>
          </cell>
          <cell r="J3135">
            <v>0</v>
          </cell>
          <cell r="L3135">
            <v>0</v>
          </cell>
          <cell r="M3135">
            <v>0</v>
          </cell>
          <cell r="N3135" t="str">
            <v/>
          </cell>
        </row>
        <row r="3136">
          <cell r="A3136" t="str">
            <v>Комплектация номенклатуры 00000009360 от 30.11.2025 23:59:58</v>
          </cell>
          <cell r="D3136">
            <v>0</v>
          </cell>
          <cell r="J3136">
            <v>0</v>
          </cell>
          <cell r="L3136">
            <v>0</v>
          </cell>
          <cell r="M3136">
            <v>0</v>
          </cell>
          <cell r="N3136" t="str">
            <v/>
          </cell>
        </row>
        <row r="3137">
          <cell r="A3137" t="str">
            <v>Комплектация номенклатуры 00000009359 от 30.11.2025 23:59:58</v>
          </cell>
          <cell r="D3137">
            <v>0</v>
          </cell>
          <cell r="J3137">
            <v>0</v>
          </cell>
          <cell r="L3137">
            <v>0</v>
          </cell>
          <cell r="M3137">
            <v>0</v>
          </cell>
          <cell r="N3137" t="str">
            <v/>
          </cell>
        </row>
        <row r="3138">
          <cell r="A3138" t="str">
            <v>Комплектация номенклатуры 00000009358 от 30.11.2025 23:59:58</v>
          </cell>
          <cell r="D3138">
            <v>0</v>
          </cell>
          <cell r="J3138">
            <v>0</v>
          </cell>
          <cell r="L3138">
            <v>0</v>
          </cell>
          <cell r="M3138">
            <v>0</v>
          </cell>
          <cell r="N3138" t="str">
            <v/>
          </cell>
        </row>
        <row r="3139">
          <cell r="A3139" t="str">
            <v>Комплектация номенклатуры 00000009357 от 30.11.2025 23:59:58</v>
          </cell>
          <cell r="D3139">
            <v>0</v>
          </cell>
          <cell r="J3139">
            <v>0</v>
          </cell>
          <cell r="L3139">
            <v>0</v>
          </cell>
          <cell r="M3139">
            <v>0</v>
          </cell>
          <cell r="N3139" t="str">
            <v/>
          </cell>
        </row>
        <row r="3140">
          <cell r="A3140" t="str">
            <v>Комплектация номенклатуры 00000009356 от 30.11.2025 23:59:58</v>
          </cell>
          <cell r="D3140">
            <v>0</v>
          </cell>
          <cell r="J3140">
            <v>0</v>
          </cell>
          <cell r="L3140">
            <v>0</v>
          </cell>
          <cell r="M3140">
            <v>0</v>
          </cell>
          <cell r="N3140" t="str">
            <v/>
          </cell>
        </row>
        <row r="3141">
          <cell r="A3141" t="str">
            <v>Комплектация номенклатуры 00000009355 от 30.11.2025 23:59:58</v>
          </cell>
          <cell r="D3141">
            <v>0</v>
          </cell>
          <cell r="J3141">
            <v>0</v>
          </cell>
          <cell r="L3141">
            <v>0</v>
          </cell>
          <cell r="M3141">
            <v>0</v>
          </cell>
          <cell r="N3141" t="str">
            <v/>
          </cell>
        </row>
        <row r="3142">
          <cell r="A3142" t="str">
            <v>Комплектация номенклатуры 00000009354 от 30.11.2025 23:59:58</v>
          </cell>
          <cell r="D3142">
            <v>0</v>
          </cell>
          <cell r="J3142">
            <v>0</v>
          </cell>
          <cell r="L3142">
            <v>0</v>
          </cell>
          <cell r="M3142">
            <v>0</v>
          </cell>
          <cell r="N3142" t="str">
            <v/>
          </cell>
        </row>
        <row r="3143">
          <cell r="A3143" t="str">
            <v>Комплектация номенклатуры 00000009353 от 30.11.2025 23:59:58</v>
          </cell>
          <cell r="D3143">
            <v>0</v>
          </cell>
          <cell r="J3143">
            <v>0</v>
          </cell>
          <cell r="L3143">
            <v>0</v>
          </cell>
          <cell r="M3143">
            <v>0</v>
          </cell>
          <cell r="N3143" t="str">
            <v/>
          </cell>
        </row>
        <row r="3144">
          <cell r="A3144" t="str">
            <v>Комплектация номенклатуры 00000009352 от 30.11.2025 23:59:58</v>
          </cell>
          <cell r="D3144">
            <v>0</v>
          </cell>
          <cell r="J3144">
            <v>0</v>
          </cell>
          <cell r="L3144">
            <v>0</v>
          </cell>
          <cell r="M3144">
            <v>0</v>
          </cell>
          <cell r="N3144" t="str">
            <v/>
          </cell>
        </row>
        <row r="3145">
          <cell r="A3145" t="str">
            <v>Комплектация номенклатуры 00000009351 от 30.11.2025 23:59:58</v>
          </cell>
          <cell r="D3145">
            <v>0</v>
          </cell>
          <cell r="J3145">
            <v>0</v>
          </cell>
          <cell r="L3145">
            <v>0</v>
          </cell>
          <cell r="M3145">
            <v>0</v>
          </cell>
          <cell r="N3145" t="str">
            <v/>
          </cell>
        </row>
        <row r="3146">
          <cell r="A3146" t="str">
            <v>Комплектация номенклатуры 00000009350 от 30.11.2025 23:59:58</v>
          </cell>
          <cell r="D3146">
            <v>0</v>
          </cell>
          <cell r="J3146">
            <v>0</v>
          </cell>
          <cell r="L3146">
            <v>0</v>
          </cell>
          <cell r="M3146">
            <v>0</v>
          </cell>
          <cell r="N3146" t="str">
            <v/>
          </cell>
        </row>
        <row r="3147">
          <cell r="A3147" t="str">
            <v>Комплектация номенклатуры 00000009349 от 30.11.2025 23:59:58</v>
          </cell>
          <cell r="D3147">
            <v>0</v>
          </cell>
          <cell r="J3147">
            <v>0</v>
          </cell>
          <cell r="L3147">
            <v>0</v>
          </cell>
          <cell r="M3147">
            <v>0</v>
          </cell>
          <cell r="N3147" t="str">
            <v/>
          </cell>
        </row>
        <row r="3148">
          <cell r="A3148" t="str">
            <v>Комплектация номенклатуры 00000009348 от 30.11.2025 23:59:58</v>
          </cell>
          <cell r="D3148">
            <v>0</v>
          </cell>
          <cell r="J3148">
            <v>0</v>
          </cell>
          <cell r="L3148">
            <v>0</v>
          </cell>
          <cell r="M3148">
            <v>0</v>
          </cell>
          <cell r="N3148" t="str">
            <v/>
          </cell>
        </row>
        <row r="3149">
          <cell r="A3149" t="str">
            <v>Комплектация номенклатуры 00000009347 от 30.11.2025 23:59:58</v>
          </cell>
          <cell r="D3149">
            <v>0</v>
          </cell>
          <cell r="J3149">
            <v>0</v>
          </cell>
          <cell r="L3149">
            <v>0</v>
          </cell>
          <cell r="M3149">
            <v>0</v>
          </cell>
          <cell r="N3149" t="str">
            <v/>
          </cell>
        </row>
        <row r="3150">
          <cell r="A3150" t="str">
            <v>Комплектация номенклатуры 00000009346 от 30.11.2025 23:59:58</v>
          </cell>
          <cell r="D3150">
            <v>0</v>
          </cell>
          <cell r="J3150">
            <v>0</v>
          </cell>
          <cell r="L3150">
            <v>0</v>
          </cell>
          <cell r="M3150">
            <v>0</v>
          </cell>
          <cell r="N3150" t="str">
            <v/>
          </cell>
        </row>
        <row r="3151">
          <cell r="A3151" t="str">
            <v>Комплектация номенклатуры 00000009345 от 30.11.2025 23:59:58</v>
          </cell>
          <cell r="D3151">
            <v>0</v>
          </cell>
          <cell r="J3151">
            <v>0</v>
          </cell>
          <cell r="L3151">
            <v>0</v>
          </cell>
          <cell r="M3151">
            <v>0</v>
          </cell>
          <cell r="N3151" t="str">
            <v/>
          </cell>
        </row>
        <row r="3152">
          <cell r="A3152" t="str">
            <v>Комплектация номенклатуры 00000009344 от 30.11.2025 23:59:58</v>
          </cell>
          <cell r="D3152">
            <v>0</v>
          </cell>
          <cell r="J3152">
            <v>0</v>
          </cell>
          <cell r="L3152">
            <v>0</v>
          </cell>
          <cell r="M3152">
            <v>0</v>
          </cell>
          <cell r="N3152" t="str">
            <v/>
          </cell>
        </row>
        <row r="3153">
          <cell r="A3153" t="str">
            <v>Комплектация номенклатуры 00000009343 от 30.11.2025 23:59:58</v>
          </cell>
          <cell r="D3153">
            <v>0</v>
          </cell>
          <cell r="J3153">
            <v>0</v>
          </cell>
          <cell r="L3153">
            <v>0</v>
          </cell>
          <cell r="M3153">
            <v>0</v>
          </cell>
          <cell r="N3153" t="str">
            <v/>
          </cell>
        </row>
        <row r="3154">
          <cell r="A3154" t="str">
            <v>Комплектация номенклатуры 00000009342 от 30.11.2025 23:59:58</v>
          </cell>
          <cell r="D3154">
            <v>0</v>
          </cell>
          <cell r="J3154">
            <v>0</v>
          </cell>
          <cell r="L3154">
            <v>0</v>
          </cell>
          <cell r="M3154">
            <v>0</v>
          </cell>
          <cell r="N3154" t="str">
            <v/>
          </cell>
        </row>
        <row r="3155">
          <cell r="A3155" t="str">
            <v>Комплектация номенклатуры 00000009341 от 30.11.2025 23:59:58</v>
          </cell>
          <cell r="D3155">
            <v>0</v>
          </cell>
          <cell r="J3155">
            <v>0</v>
          </cell>
          <cell r="L3155">
            <v>0</v>
          </cell>
          <cell r="M3155">
            <v>0</v>
          </cell>
          <cell r="N3155" t="str">
            <v/>
          </cell>
        </row>
        <row r="3156">
          <cell r="A3156" t="str">
            <v>Комплектация номенклатуры 00000009340 от 30.11.2025 23:59:58</v>
          </cell>
          <cell r="D3156">
            <v>0</v>
          </cell>
          <cell r="J3156">
            <v>0</v>
          </cell>
          <cell r="L3156">
            <v>0</v>
          </cell>
          <cell r="M3156">
            <v>0</v>
          </cell>
          <cell r="N3156" t="str">
            <v/>
          </cell>
        </row>
        <row r="3157">
          <cell r="A3157" t="str">
            <v>Комплектация номенклатуры 00000009339 от 30.11.2025 23:59:58</v>
          </cell>
          <cell r="D3157">
            <v>0</v>
          </cell>
          <cell r="J3157">
            <v>0</v>
          </cell>
          <cell r="L3157">
            <v>0</v>
          </cell>
          <cell r="M3157">
            <v>0</v>
          </cell>
          <cell r="N3157" t="str">
            <v/>
          </cell>
        </row>
        <row r="3158">
          <cell r="A3158" t="str">
            <v>Комплектация номенклатуры 00000009338 от 30.11.2025 23:59:58</v>
          </cell>
          <cell r="D3158">
            <v>0</v>
          </cell>
          <cell r="J3158">
            <v>0</v>
          </cell>
          <cell r="L3158">
            <v>0</v>
          </cell>
          <cell r="M3158">
            <v>0</v>
          </cell>
          <cell r="N3158" t="str">
            <v/>
          </cell>
        </row>
        <row r="3159">
          <cell r="A3159" t="str">
            <v>Комплектация номенклатуры 00000009337 от 30.11.2025 23:59:58</v>
          </cell>
          <cell r="D3159">
            <v>0</v>
          </cell>
          <cell r="J3159">
            <v>0</v>
          </cell>
          <cell r="L3159">
            <v>0</v>
          </cell>
          <cell r="M3159">
            <v>0</v>
          </cell>
          <cell r="N3159" t="str">
            <v/>
          </cell>
        </row>
        <row r="3160">
          <cell r="A3160" t="str">
            <v>Комплектация номенклатуры 00000009336 от 30.11.2025 23:59:58</v>
          </cell>
          <cell r="D3160">
            <v>0</v>
          </cell>
          <cell r="J3160">
            <v>0</v>
          </cell>
          <cell r="L3160">
            <v>0</v>
          </cell>
          <cell r="M3160">
            <v>0</v>
          </cell>
          <cell r="N3160" t="str">
            <v/>
          </cell>
        </row>
        <row r="3161">
          <cell r="A3161" t="str">
            <v>Комплектация номенклатуры 00000009335 от 30.11.2025 23:59:58</v>
          </cell>
          <cell r="D3161">
            <v>0</v>
          </cell>
          <cell r="J3161">
            <v>0</v>
          </cell>
          <cell r="L3161">
            <v>0</v>
          </cell>
          <cell r="M3161">
            <v>0</v>
          </cell>
          <cell r="N3161" t="str">
            <v/>
          </cell>
        </row>
        <row r="3162">
          <cell r="A3162" t="str">
            <v>Комплектация номенклатуры 00000009334 от 30.11.2025 23:59:58</v>
          </cell>
          <cell r="D3162">
            <v>0</v>
          </cell>
          <cell r="J3162">
            <v>0</v>
          </cell>
          <cell r="L3162">
            <v>0</v>
          </cell>
          <cell r="M3162">
            <v>0</v>
          </cell>
          <cell r="N3162" t="str">
            <v/>
          </cell>
        </row>
        <row r="3163">
          <cell r="A3163" t="str">
            <v>Комплектация номенклатуры 00000009333 от 30.11.2025 23:59:58</v>
          </cell>
          <cell r="D3163">
            <v>0</v>
          </cell>
          <cell r="J3163">
            <v>0</v>
          </cell>
          <cell r="L3163">
            <v>0</v>
          </cell>
          <cell r="M3163">
            <v>0</v>
          </cell>
          <cell r="N3163" t="str">
            <v/>
          </cell>
        </row>
        <row r="3164">
          <cell r="A3164" t="str">
            <v>Комплектация номенклатуры 00000009332 от 30.11.2025 23:59:58</v>
          </cell>
          <cell r="D3164">
            <v>0</v>
          </cell>
          <cell r="J3164">
            <v>0</v>
          </cell>
          <cell r="L3164">
            <v>0</v>
          </cell>
          <cell r="M3164">
            <v>0</v>
          </cell>
          <cell r="N3164" t="str">
            <v/>
          </cell>
        </row>
        <row r="3165">
          <cell r="A3165" t="str">
            <v>Комплектация номенклатуры 00000009331 от 30.11.2025 23:59:58</v>
          </cell>
          <cell r="D3165">
            <v>0</v>
          </cell>
          <cell r="J3165">
            <v>0</v>
          </cell>
          <cell r="L3165">
            <v>0</v>
          </cell>
          <cell r="M3165">
            <v>0</v>
          </cell>
          <cell r="N3165" t="str">
            <v/>
          </cell>
        </row>
        <row r="3166">
          <cell r="A3166" t="str">
            <v>Комплектация номенклатуры 00000009330 от 30.11.2025 23:59:58</v>
          </cell>
          <cell r="D3166">
            <v>0</v>
          </cell>
          <cell r="J3166">
            <v>0</v>
          </cell>
          <cell r="L3166">
            <v>0</v>
          </cell>
          <cell r="M3166">
            <v>0</v>
          </cell>
          <cell r="N3166" t="str">
            <v/>
          </cell>
        </row>
        <row r="3167">
          <cell r="A3167" t="str">
            <v>Комплектация номенклатуры 00000009329 от 30.11.2025 23:59:58</v>
          </cell>
          <cell r="D3167">
            <v>0</v>
          </cell>
          <cell r="J3167">
            <v>0</v>
          </cell>
          <cell r="L3167">
            <v>0</v>
          </cell>
          <cell r="M3167">
            <v>0</v>
          </cell>
          <cell r="N3167" t="str">
            <v/>
          </cell>
        </row>
        <row r="3168">
          <cell r="A3168" t="str">
            <v>Комплектация номенклатуры 00000009328 от 30.11.2025 23:59:58</v>
          </cell>
          <cell r="D3168">
            <v>0</v>
          </cell>
          <cell r="J3168">
            <v>0</v>
          </cell>
          <cell r="L3168">
            <v>0</v>
          </cell>
          <cell r="M3168">
            <v>0</v>
          </cell>
          <cell r="N3168" t="str">
            <v/>
          </cell>
        </row>
        <row r="3169">
          <cell r="A3169" t="str">
            <v>Комплектация номенклатуры 00000009327 от 30.11.2025 23:59:58</v>
          </cell>
          <cell r="D3169">
            <v>0</v>
          </cell>
          <cell r="J3169">
            <v>0</v>
          </cell>
          <cell r="L3169">
            <v>0</v>
          </cell>
          <cell r="M3169">
            <v>0</v>
          </cell>
          <cell r="N3169" t="str">
            <v/>
          </cell>
        </row>
        <row r="3170">
          <cell r="A3170" t="str">
            <v>Комплектация номенклатуры 00000009326 от 30.11.2025 23:59:58</v>
          </cell>
          <cell r="D3170">
            <v>0</v>
          </cell>
          <cell r="J3170">
            <v>0</v>
          </cell>
          <cell r="L3170">
            <v>0</v>
          </cell>
          <cell r="M3170">
            <v>0</v>
          </cell>
          <cell r="N3170" t="str">
            <v/>
          </cell>
        </row>
        <row r="3171">
          <cell r="A3171" t="str">
            <v>Комплектация номенклатуры 00000009325 от 30.11.2025 23:59:58</v>
          </cell>
          <cell r="D3171">
            <v>0</v>
          </cell>
          <cell r="J3171">
            <v>0</v>
          </cell>
          <cell r="L3171">
            <v>0</v>
          </cell>
          <cell r="M3171">
            <v>0</v>
          </cell>
          <cell r="N3171" t="str">
            <v/>
          </cell>
        </row>
        <row r="3172">
          <cell r="A3172" t="str">
            <v>Комплектация номенклатуры 00000009324 от 30.11.2025 23:59:58</v>
          </cell>
          <cell r="D3172">
            <v>0</v>
          </cell>
          <cell r="J3172">
            <v>0</v>
          </cell>
          <cell r="L3172">
            <v>0</v>
          </cell>
          <cell r="M3172">
            <v>0</v>
          </cell>
          <cell r="N3172" t="str">
            <v/>
          </cell>
        </row>
        <row r="3173">
          <cell r="A3173" t="str">
            <v>Комплектация номенклатуры 00000009323 от 30.11.2025 23:59:58</v>
          </cell>
          <cell r="D3173">
            <v>0</v>
          </cell>
          <cell r="J3173">
            <v>0</v>
          </cell>
          <cell r="L3173">
            <v>0</v>
          </cell>
          <cell r="M3173">
            <v>0</v>
          </cell>
          <cell r="N3173" t="str">
            <v/>
          </cell>
        </row>
        <row r="3174">
          <cell r="A3174" t="str">
            <v>Комплектация номенклатуры 00000009322 от 30.11.2025 23:59:58</v>
          </cell>
          <cell r="D3174">
            <v>0</v>
          </cell>
          <cell r="J3174">
            <v>0</v>
          </cell>
          <cell r="L3174">
            <v>0</v>
          </cell>
          <cell r="M3174">
            <v>0</v>
          </cell>
          <cell r="N3174" t="str">
            <v/>
          </cell>
        </row>
        <row r="3175">
          <cell r="A3175" t="str">
            <v>Комплектация номенклатуры 00000009321 от 30.11.2025 23:59:58</v>
          </cell>
          <cell r="D3175">
            <v>0</v>
          </cell>
          <cell r="J3175">
            <v>0</v>
          </cell>
          <cell r="L3175">
            <v>0</v>
          </cell>
          <cell r="M3175">
            <v>0</v>
          </cell>
          <cell r="N3175" t="str">
            <v/>
          </cell>
        </row>
        <row r="3176">
          <cell r="A3176" t="str">
            <v>Поступление товаров и услуг 00000053676 от 18.11.2025 23:59:59</v>
          </cell>
          <cell r="D3176">
            <v>0</v>
          </cell>
          <cell r="J3176">
            <v>0</v>
          </cell>
          <cell r="L3176">
            <v>0</v>
          </cell>
          <cell r="M3176">
            <v>0</v>
          </cell>
          <cell r="N3176" t="str">
            <v/>
          </cell>
        </row>
        <row r="3177">
          <cell r="A3177" t="str">
            <v>Поступление товаров и услуг 00000053658 от 17.11.2025 23:59:59</v>
          </cell>
          <cell r="D3177">
            <v>0</v>
          </cell>
          <cell r="J3177">
            <v>0</v>
          </cell>
          <cell r="L3177">
            <v>0</v>
          </cell>
          <cell r="M3177">
            <v>0</v>
          </cell>
          <cell r="N3177" t="str">
            <v/>
          </cell>
        </row>
        <row r="3178">
          <cell r="A3178" t="str">
            <v>Поступление товаров и услуг 00000053363 от 16.11.2025 23:59:59</v>
          </cell>
          <cell r="D3178">
            <v>0</v>
          </cell>
          <cell r="J3178">
            <v>0</v>
          </cell>
          <cell r="L3178">
            <v>0</v>
          </cell>
          <cell r="M3178">
            <v>0</v>
          </cell>
          <cell r="N3178" t="str">
            <v/>
          </cell>
        </row>
        <row r="3179">
          <cell r="A3179" t="str">
            <v>Поступление товаров и услуг 00000053361 от 16.11.2025 23:59:59</v>
          </cell>
          <cell r="D3179">
            <v>0</v>
          </cell>
          <cell r="J3179">
            <v>0</v>
          </cell>
          <cell r="L3179">
            <v>0</v>
          </cell>
          <cell r="M3179">
            <v>0</v>
          </cell>
          <cell r="N3179" t="str">
            <v/>
          </cell>
        </row>
        <row r="3180">
          <cell r="A3180" t="str">
            <v>Поступление товаров и услуг 00000053356 от 16.11.2025 23:59:59</v>
          </cell>
          <cell r="D3180">
            <v>0</v>
          </cell>
          <cell r="J3180">
            <v>0</v>
          </cell>
          <cell r="L3180">
            <v>0</v>
          </cell>
          <cell r="M3180">
            <v>0</v>
          </cell>
          <cell r="N3180" t="str">
            <v/>
          </cell>
        </row>
        <row r="3181">
          <cell r="A3181" t="str">
            <v>Поступление товаров и услуг 00000053353 от 16.11.2025 23:59:59</v>
          </cell>
          <cell r="D3181">
            <v>0</v>
          </cell>
          <cell r="J3181">
            <v>0</v>
          </cell>
          <cell r="L3181">
            <v>0</v>
          </cell>
          <cell r="M3181">
            <v>0</v>
          </cell>
          <cell r="N3181" t="str">
            <v/>
          </cell>
        </row>
        <row r="3182">
          <cell r="A3182" t="str">
            <v>Поступление товаров и услуг 00000053221 от 15.11.2025 23:59:59</v>
          </cell>
          <cell r="D3182">
            <v>0</v>
          </cell>
          <cell r="J3182">
            <v>0</v>
          </cell>
          <cell r="L3182">
            <v>0</v>
          </cell>
          <cell r="M3182">
            <v>0</v>
          </cell>
          <cell r="N3182" t="str">
            <v/>
          </cell>
        </row>
        <row r="3183">
          <cell r="A3183" t="str">
            <v>Поступление товаров и услуг 00000053219 от 15.11.2025 23:59:59</v>
          </cell>
          <cell r="D3183">
            <v>0</v>
          </cell>
          <cell r="J3183">
            <v>0</v>
          </cell>
          <cell r="L3183">
            <v>0</v>
          </cell>
          <cell r="M3183">
            <v>0</v>
          </cell>
          <cell r="N3183" t="str">
            <v/>
          </cell>
        </row>
        <row r="3184">
          <cell r="A3184" t="str">
            <v>Поступление товаров и услуг 00000053208 от 14.11.2025 23:59:59</v>
          </cell>
          <cell r="D3184">
            <v>0</v>
          </cell>
          <cell r="J3184">
            <v>0</v>
          </cell>
          <cell r="L3184">
            <v>0</v>
          </cell>
          <cell r="M3184">
            <v>0</v>
          </cell>
          <cell r="N3184" t="str">
            <v/>
          </cell>
        </row>
        <row r="3185">
          <cell r="A3185" t="str">
            <v>Поступление товаров и услуг 00000053205 от 14.11.2025 23:59:59</v>
          </cell>
          <cell r="D3185">
            <v>0</v>
          </cell>
          <cell r="J3185">
            <v>0</v>
          </cell>
          <cell r="L3185">
            <v>0</v>
          </cell>
          <cell r="M3185">
            <v>0</v>
          </cell>
          <cell r="N3185" t="str">
            <v/>
          </cell>
        </row>
        <row r="3186">
          <cell r="A3186" t="str">
            <v>Поступление товаров и услуг 00000053187 от 13.11.2025 23:59:59</v>
          </cell>
          <cell r="D3186">
            <v>0</v>
          </cell>
          <cell r="J3186">
            <v>0</v>
          </cell>
          <cell r="L3186">
            <v>0</v>
          </cell>
          <cell r="M3186">
            <v>0</v>
          </cell>
          <cell r="N3186" t="str">
            <v/>
          </cell>
        </row>
        <row r="3187">
          <cell r="A3187" t="str">
            <v>Поступление товаров и услуг 00000053134 от 12.11.2025 23:59:59</v>
          </cell>
          <cell r="D3187">
            <v>0</v>
          </cell>
          <cell r="J3187">
            <v>0</v>
          </cell>
          <cell r="L3187">
            <v>0</v>
          </cell>
          <cell r="M3187">
            <v>0</v>
          </cell>
          <cell r="N3187" t="str">
            <v/>
          </cell>
        </row>
        <row r="3188">
          <cell r="A3188" t="str">
            <v>Поступление товаров и услуг 00000053088 от 10.11.2025 23:59:59</v>
          </cell>
          <cell r="D3188">
            <v>0</v>
          </cell>
          <cell r="J3188">
            <v>0</v>
          </cell>
          <cell r="L3188">
            <v>0</v>
          </cell>
          <cell r="M3188">
            <v>0</v>
          </cell>
          <cell r="N3188" t="str">
            <v/>
          </cell>
        </row>
        <row r="3189">
          <cell r="A3189" t="str">
            <v>Поступление товаров и услуг 00000053086 от 10.11.2025 23:59:59</v>
          </cell>
          <cell r="D3189">
            <v>0</v>
          </cell>
          <cell r="J3189">
            <v>0</v>
          </cell>
          <cell r="L3189">
            <v>0</v>
          </cell>
          <cell r="M3189">
            <v>0</v>
          </cell>
          <cell r="N3189" t="str">
            <v/>
          </cell>
        </row>
        <row r="3190">
          <cell r="A3190" t="str">
            <v>Поступление товаров и услуг 00000053051 от 10.11.2025 23:59:59</v>
          </cell>
          <cell r="D3190">
            <v>0</v>
          </cell>
          <cell r="J3190">
            <v>0</v>
          </cell>
          <cell r="L3190">
            <v>0</v>
          </cell>
          <cell r="M3190">
            <v>0</v>
          </cell>
          <cell r="N3190" t="str">
            <v/>
          </cell>
        </row>
        <row r="3191">
          <cell r="A3191" t="str">
            <v>Поступление товаров и услуг 00000052957 от 09.11.2025 23:59:59</v>
          </cell>
          <cell r="D3191">
            <v>0</v>
          </cell>
          <cell r="J3191">
            <v>0</v>
          </cell>
          <cell r="L3191">
            <v>0</v>
          </cell>
          <cell r="M3191">
            <v>0</v>
          </cell>
          <cell r="N3191" t="str">
            <v/>
          </cell>
        </row>
        <row r="3192">
          <cell r="A3192" t="str">
            <v>Поступление товаров и услуг 00000052059 от 09.11.2025 23:59:59</v>
          </cell>
          <cell r="D3192">
            <v>0</v>
          </cell>
          <cell r="J3192">
            <v>0</v>
          </cell>
          <cell r="L3192">
            <v>0</v>
          </cell>
          <cell r="M3192">
            <v>0</v>
          </cell>
          <cell r="N3192" t="str">
            <v/>
          </cell>
        </row>
        <row r="3193">
          <cell r="A3193" t="str">
            <v>Поступление товаров и услуг 00000052052 от 08.11.2025 23:59:59</v>
          </cell>
          <cell r="D3193">
            <v>0</v>
          </cell>
          <cell r="J3193">
            <v>0</v>
          </cell>
          <cell r="L3193">
            <v>0</v>
          </cell>
          <cell r="M3193">
            <v>0</v>
          </cell>
          <cell r="N3193" t="str">
            <v/>
          </cell>
        </row>
        <row r="3194">
          <cell r="A3194" t="str">
            <v>Поступление товаров и услуг 00000054877 от 06.11.2025 23:59:59</v>
          </cell>
          <cell r="D3194">
            <v>0</v>
          </cell>
          <cell r="J3194">
            <v>0</v>
          </cell>
          <cell r="L3194">
            <v>0</v>
          </cell>
          <cell r="M3194">
            <v>0</v>
          </cell>
          <cell r="N3194" t="str">
            <v/>
          </cell>
        </row>
        <row r="3195">
          <cell r="A3195" t="str">
            <v>Поступление товаров и услуг 00000054842 от 06.11.2025 23:59:59</v>
          </cell>
          <cell r="D3195">
            <v>0</v>
          </cell>
          <cell r="J3195">
            <v>0</v>
          </cell>
          <cell r="L3195">
            <v>0</v>
          </cell>
          <cell r="M3195">
            <v>0</v>
          </cell>
          <cell r="N3195" t="str">
            <v/>
          </cell>
        </row>
        <row r="3196">
          <cell r="A3196" t="str">
            <v>Поступление товаров и услуг 00000051850 от 06.11.2025 23:59:59</v>
          </cell>
          <cell r="D3196">
            <v>0</v>
          </cell>
          <cell r="J3196">
            <v>0</v>
          </cell>
          <cell r="L3196">
            <v>0</v>
          </cell>
          <cell r="M3196">
            <v>0</v>
          </cell>
          <cell r="N3196" t="str">
            <v/>
          </cell>
        </row>
        <row r="3197">
          <cell r="A3197" t="str">
            <v>Поступление товаров и услуг 00000051450 от 05.11.2025 23:59:59</v>
          </cell>
          <cell r="D3197">
            <v>0</v>
          </cell>
          <cell r="J3197">
            <v>0</v>
          </cell>
          <cell r="L3197">
            <v>0</v>
          </cell>
          <cell r="M3197">
            <v>0</v>
          </cell>
          <cell r="N3197" t="str">
            <v/>
          </cell>
        </row>
        <row r="3198">
          <cell r="A3198" t="str">
            <v>Поступление товаров и услуг 00000051442 от 05.11.2025 23:59:59</v>
          </cell>
          <cell r="D3198">
            <v>0</v>
          </cell>
          <cell r="J3198">
            <v>0</v>
          </cell>
          <cell r="L3198">
            <v>0</v>
          </cell>
          <cell r="M3198">
            <v>0</v>
          </cell>
          <cell r="N3198" t="str">
            <v/>
          </cell>
        </row>
        <row r="3199">
          <cell r="A3199" t="str">
            <v>КРУГ В1-IV-НД 45 ГОСТ 2590-2006/60 2ГП-М1-УЗ2 ГОСТ 1050-2013</v>
          </cell>
          <cell r="B3199" t="str">
            <v>КРУГ 45 ст 60</v>
          </cell>
          <cell r="C3199" t="str">
            <v>т</v>
          </cell>
          <cell r="D3199">
            <v>0</v>
          </cell>
          <cell r="E3199">
            <v>0</v>
          </cell>
          <cell r="F3199">
            <v>0</v>
          </cell>
          <cell r="G3199">
            <v>59.347999999999999</v>
          </cell>
          <cell r="H3199">
            <v>0</v>
          </cell>
          <cell r="I3199">
            <v>0</v>
          </cell>
          <cell r="J3199">
            <v>59.347999999999999</v>
          </cell>
          <cell r="K3199">
            <v>43206.740187818745</v>
          </cell>
          <cell r="L3199">
            <v>3077080.34</v>
          </cell>
          <cell r="M3199">
            <v>0</v>
          </cell>
          <cell r="N3199" t="str">
            <v>НХ</v>
          </cell>
        </row>
        <row r="3200">
          <cell r="A3200" t="str">
            <v>Комплектация номенклатуры 00000004155 от 31.05.2025 23:59:58</v>
          </cell>
          <cell r="D3200">
            <v>0</v>
          </cell>
          <cell r="J3200">
            <v>0</v>
          </cell>
          <cell r="L3200">
            <v>0</v>
          </cell>
          <cell r="M3200">
            <v>0</v>
          </cell>
          <cell r="N3200" t="str">
            <v/>
          </cell>
        </row>
        <row r="3201">
          <cell r="A3201" t="str">
            <v>Комплектация номенклатуры 00000004154 от 31.05.2025 23:59:58</v>
          </cell>
          <cell r="D3201">
            <v>0</v>
          </cell>
          <cell r="J3201">
            <v>0</v>
          </cell>
          <cell r="L3201">
            <v>0</v>
          </cell>
          <cell r="M3201">
            <v>0</v>
          </cell>
          <cell r="N3201" t="str">
            <v/>
          </cell>
        </row>
        <row r="3202">
          <cell r="A3202" t="str">
            <v>Поступление товаров и услуг 00000025494 от 24.05.2025 23:59:59</v>
          </cell>
          <cell r="D3202">
            <v>0</v>
          </cell>
          <cell r="J3202">
            <v>0</v>
          </cell>
          <cell r="L3202">
            <v>0</v>
          </cell>
          <cell r="M3202">
            <v>0</v>
          </cell>
          <cell r="N3202" t="str">
            <v/>
          </cell>
        </row>
        <row r="3203">
          <cell r="A3203" t="str">
            <v>Поступление товаров и услуг 00000023879 от 18.05.2025 23:59:59</v>
          </cell>
          <cell r="D3203">
            <v>0</v>
          </cell>
          <cell r="J3203">
            <v>0</v>
          </cell>
          <cell r="L3203">
            <v>0</v>
          </cell>
          <cell r="M3203">
            <v>0</v>
          </cell>
          <cell r="N3203" t="str">
            <v/>
          </cell>
        </row>
        <row r="3204">
          <cell r="A3204" t="str">
            <v>Поступление товаров и услуг 00000018696 от 31.03.2025 12:00:00</v>
          </cell>
          <cell r="D3204">
            <v>0</v>
          </cell>
          <cell r="J3204">
            <v>0</v>
          </cell>
          <cell r="L3204">
            <v>0</v>
          </cell>
          <cell r="M3204">
            <v>0</v>
          </cell>
          <cell r="N3204" t="str">
            <v/>
          </cell>
        </row>
        <row r="3205">
          <cell r="A3205" t="str">
            <v>Поступление товаров и услуг 00000014295 от 18.03.2025 23:59:59</v>
          </cell>
          <cell r="D3205">
            <v>0</v>
          </cell>
          <cell r="J3205">
            <v>0</v>
          </cell>
          <cell r="L3205">
            <v>0</v>
          </cell>
          <cell r="M3205">
            <v>0</v>
          </cell>
          <cell r="N3205" t="str">
            <v/>
          </cell>
        </row>
        <row r="3206">
          <cell r="A3206" t="str">
            <v>КРУГ В1-IV-НД 46 ГОСТ 2590-2006/35 2ГП-УЗ2 ГОСТ 1050-2013</v>
          </cell>
          <cell r="B3206" t="str">
            <v>КРУГ 46 ст 35</v>
          </cell>
          <cell r="C3206" t="str">
            <v>т</v>
          </cell>
          <cell r="D3206">
            <v>0</v>
          </cell>
          <cell r="E3206">
            <v>0</v>
          </cell>
          <cell r="F3206">
            <v>110.649</v>
          </cell>
          <cell r="G3206">
            <v>0</v>
          </cell>
          <cell r="H3206">
            <v>0</v>
          </cell>
          <cell r="I3206">
            <v>0</v>
          </cell>
          <cell r="J3206">
            <v>110.649</v>
          </cell>
          <cell r="K3206">
            <v>51097.105486719265</v>
          </cell>
          <cell r="L3206">
            <v>6784612.3499999996</v>
          </cell>
          <cell r="M3206">
            <v>166</v>
          </cell>
          <cell r="N3206" t="str">
            <v>ГОЗ</v>
          </cell>
        </row>
        <row r="3207">
          <cell r="A3207" t="str">
            <v>Комплектация номенклатуры 00000009284 от 30.11.2025 23:59:58</v>
          </cell>
          <cell r="D3207">
            <v>0</v>
          </cell>
          <cell r="J3207">
            <v>0</v>
          </cell>
          <cell r="L3207">
            <v>0</v>
          </cell>
          <cell r="M3207">
            <v>0</v>
          </cell>
          <cell r="N3207" t="str">
            <v/>
          </cell>
        </row>
        <row r="3208">
          <cell r="A3208" t="str">
            <v>Поступление товаров и услуг 00000051102 от 02.11.2025 23:59:59</v>
          </cell>
          <cell r="D3208">
            <v>0</v>
          </cell>
          <cell r="J3208">
            <v>0</v>
          </cell>
          <cell r="L3208">
            <v>0</v>
          </cell>
          <cell r="M3208">
            <v>0</v>
          </cell>
          <cell r="N3208" t="str">
            <v/>
          </cell>
        </row>
        <row r="3209">
          <cell r="A3209" t="str">
            <v>Комплектация номенклатуры 00000008546 от 31.10.2025 23:59:58</v>
          </cell>
          <cell r="D3209">
            <v>0</v>
          </cell>
          <cell r="J3209">
            <v>0</v>
          </cell>
          <cell r="L3209">
            <v>0</v>
          </cell>
          <cell r="M3209">
            <v>0</v>
          </cell>
          <cell r="N3209" t="str">
            <v/>
          </cell>
        </row>
        <row r="3210">
          <cell r="A3210" t="str">
            <v>Комплектация номенклатуры 00000008545 от 31.10.2025 23:59:58</v>
          </cell>
          <cell r="D3210">
            <v>0</v>
          </cell>
          <cell r="J3210">
            <v>0</v>
          </cell>
          <cell r="L3210">
            <v>0</v>
          </cell>
          <cell r="M3210">
            <v>0</v>
          </cell>
          <cell r="N3210" t="str">
            <v/>
          </cell>
        </row>
        <row r="3211">
          <cell r="A3211" t="str">
            <v>Поступление товаров и услуг 00000050346 от 27.10.2025 23:59:59</v>
          </cell>
          <cell r="D3211">
            <v>0</v>
          </cell>
          <cell r="J3211">
            <v>0</v>
          </cell>
          <cell r="L3211">
            <v>0</v>
          </cell>
          <cell r="M3211">
            <v>0</v>
          </cell>
          <cell r="N3211" t="str">
            <v/>
          </cell>
        </row>
        <row r="3212">
          <cell r="A3212" t="str">
            <v>Комплектация номенклатуры 00000006376 от 31.07.2025 23:59:58</v>
          </cell>
          <cell r="D3212">
            <v>0</v>
          </cell>
          <cell r="J3212">
            <v>0</v>
          </cell>
          <cell r="L3212">
            <v>0</v>
          </cell>
          <cell r="M3212">
            <v>0</v>
          </cell>
          <cell r="N3212" t="str">
            <v/>
          </cell>
        </row>
        <row r="3213">
          <cell r="A3213" t="str">
            <v>Поступление товаров и услуг 00000033752 от 12.07.2025 23:59:59</v>
          </cell>
          <cell r="D3213">
            <v>0</v>
          </cell>
          <cell r="J3213">
            <v>0</v>
          </cell>
          <cell r="L3213">
            <v>0</v>
          </cell>
          <cell r="M3213">
            <v>0</v>
          </cell>
          <cell r="N3213" t="str">
            <v/>
          </cell>
        </row>
        <row r="3214">
          <cell r="A3214" t="str">
            <v>Комплектация номенклатуры 00000005129 от 30.06.2025 23:59:58</v>
          </cell>
          <cell r="D3214">
            <v>0</v>
          </cell>
          <cell r="J3214">
            <v>0</v>
          </cell>
          <cell r="L3214">
            <v>0</v>
          </cell>
          <cell r="M3214">
            <v>0</v>
          </cell>
          <cell r="N3214" t="str">
            <v/>
          </cell>
        </row>
        <row r="3215">
          <cell r="A3215" t="str">
            <v>Комплектация номенклатуры 00000005128 от 30.06.2025 23:59:58</v>
          </cell>
          <cell r="D3215">
            <v>0</v>
          </cell>
          <cell r="J3215">
            <v>0</v>
          </cell>
          <cell r="L3215">
            <v>0</v>
          </cell>
          <cell r="M3215">
            <v>0</v>
          </cell>
          <cell r="N3215" t="str">
            <v/>
          </cell>
        </row>
        <row r="3216">
          <cell r="A3216" t="str">
            <v>Поступление товаров и услуг 00000027824 от 06.06.2025 23:59:59</v>
          </cell>
          <cell r="D3216">
            <v>0</v>
          </cell>
          <cell r="J3216">
            <v>0</v>
          </cell>
          <cell r="L3216">
            <v>0</v>
          </cell>
          <cell r="M3216">
            <v>0</v>
          </cell>
          <cell r="N3216" t="str">
            <v/>
          </cell>
        </row>
        <row r="3217">
          <cell r="A3217" t="str">
            <v>Поступление товаров и услуг 00000027823 от 06.06.2025 23:59:59</v>
          </cell>
          <cell r="D3217">
            <v>0</v>
          </cell>
          <cell r="J3217">
            <v>0</v>
          </cell>
          <cell r="L3217">
            <v>0</v>
          </cell>
          <cell r="M3217">
            <v>0</v>
          </cell>
          <cell r="N3217" t="str">
            <v/>
          </cell>
        </row>
        <row r="3218">
          <cell r="A3218" t="str">
            <v>КРУГ В1-IV-НД 46 ГОСТ 2590-2006/40Х 2ГП-УЗ2 ГОСТ 4543-2016</v>
          </cell>
          <cell r="B3218" t="str">
            <v>КРУГ 46 ст 40Х</v>
          </cell>
          <cell r="C3218" t="str">
            <v>т</v>
          </cell>
          <cell r="D3218">
            <v>5.2999999999999999E-2</v>
          </cell>
          <cell r="E3218">
            <v>0</v>
          </cell>
          <cell r="F3218">
            <v>15.324999999999999</v>
          </cell>
          <cell r="G3218">
            <v>0</v>
          </cell>
          <cell r="H3218">
            <v>0</v>
          </cell>
          <cell r="I3218">
            <v>0</v>
          </cell>
          <cell r="J3218">
            <v>15.378</v>
          </cell>
          <cell r="K3218">
            <v>39188.400637274026</v>
          </cell>
          <cell r="L3218">
            <v>720674.68771946931</v>
          </cell>
          <cell r="M3218">
            <v>0</v>
          </cell>
          <cell r="N3218" t="str">
            <v>НХ</v>
          </cell>
        </row>
        <row r="3219">
          <cell r="A3219" t="str">
            <v>Перемещение товаров 00000049210 от 14.05.2026 14:09:25</v>
          </cell>
          <cell r="D3219">
            <v>0</v>
          </cell>
          <cell r="J3219">
            <v>0</v>
          </cell>
          <cell r="L3219">
            <v>0</v>
          </cell>
          <cell r="M3219">
            <v>0</v>
          </cell>
          <cell r="N3219" t="str">
            <v/>
          </cell>
        </row>
        <row r="3220">
          <cell r="A3220" t="str">
            <v>Комплектация номенклатуры 00000007366 от 31.08.2025 23:59:58</v>
          </cell>
          <cell r="D3220">
            <v>0</v>
          </cell>
          <cell r="J3220">
            <v>0</v>
          </cell>
          <cell r="L3220">
            <v>0</v>
          </cell>
          <cell r="M3220">
            <v>0</v>
          </cell>
          <cell r="N3220" t="str">
            <v/>
          </cell>
        </row>
        <row r="3221">
          <cell r="A3221" t="str">
            <v>Поступление товаров и услуг 00000037683 от 04.08.2025 23:59:59</v>
          </cell>
          <cell r="D3221">
            <v>0</v>
          </cell>
          <cell r="J3221">
            <v>0</v>
          </cell>
          <cell r="L3221">
            <v>0</v>
          </cell>
          <cell r="M3221">
            <v>0</v>
          </cell>
          <cell r="N3221" t="str">
            <v/>
          </cell>
        </row>
        <row r="3222">
          <cell r="A3222" t="str">
            <v>КРУГ В1-IV-НД 48 ГОСТ 2590-2006/18Х2Н4МА 2ГП-УЗ2 ГОСТ 4543-2016</v>
          </cell>
          <cell r="B3222" t="str">
            <v>КРУГ 48 ст 18Х2Н4МА</v>
          </cell>
          <cell r="C3222" t="str">
            <v>т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2.97</v>
          </cell>
          <cell r="I3222">
            <v>0</v>
          </cell>
          <cell r="J3222">
            <v>2.97</v>
          </cell>
          <cell r="K3222">
            <v>154750</v>
          </cell>
          <cell r="L3222">
            <v>551529</v>
          </cell>
          <cell r="M3222">
            <v>0.44000000000000006</v>
          </cell>
          <cell r="N3222" t="str">
            <v>ГОЗ</v>
          </cell>
        </row>
        <row r="3223">
          <cell r="A3223" t="str">
            <v>Поступление товаров и услуг 00000045112 от 30.06.2024 12:00:00</v>
          </cell>
          <cell r="D3223">
            <v>0</v>
          </cell>
          <cell r="J3223">
            <v>0</v>
          </cell>
          <cell r="L3223">
            <v>0</v>
          </cell>
          <cell r="M3223">
            <v>0</v>
          </cell>
          <cell r="N3223" t="str">
            <v/>
          </cell>
        </row>
        <row r="3224">
          <cell r="A3224" t="str">
            <v>КРУГ В1-IV-НД 48 ГОСТ 2590-2006/20 2ГП-УЗ2 ГОСТ 1050-2013</v>
          </cell>
          <cell r="B3224" t="str">
            <v>КРУГ 48 ст 20</v>
          </cell>
          <cell r="C3224" t="str">
            <v>т</v>
          </cell>
          <cell r="D3224">
            <v>0</v>
          </cell>
          <cell r="E3224">
            <v>0.26</v>
          </cell>
          <cell r="F3224">
            <v>0</v>
          </cell>
          <cell r="G3224">
            <v>0</v>
          </cell>
          <cell r="H3224">
            <v>0</v>
          </cell>
          <cell r="I3224">
            <v>3.3000000000000002E-2</v>
          </cell>
          <cell r="J3224">
            <v>0.29300000000000004</v>
          </cell>
          <cell r="K3224">
            <v>62500</v>
          </cell>
          <cell r="L3224">
            <v>21975.000000000004</v>
          </cell>
          <cell r="M3224">
            <v>0</v>
          </cell>
          <cell r="N3224" t="str">
            <v>НХ</v>
          </cell>
        </row>
        <row r="3225">
          <cell r="A3225" t="str">
            <v>Перемещение товаров 00000123510 от 15.12.2025 11:45:51</v>
          </cell>
          <cell r="D3225">
            <v>0</v>
          </cell>
          <cell r="J3225">
            <v>0</v>
          </cell>
          <cell r="L3225">
            <v>0</v>
          </cell>
          <cell r="M3225">
            <v>0</v>
          </cell>
          <cell r="N3225" t="str">
            <v/>
          </cell>
        </row>
        <row r="3226">
          <cell r="A3226" t="str">
            <v>КРУГ В1-IV-НД 48 ГОСТ 2590-2006/25 2ГП ГОСТ 1050-2013</v>
          </cell>
          <cell r="B3226" t="str">
            <v>КРУГ 48 ст 25</v>
          </cell>
          <cell r="C3226" t="str">
            <v>т</v>
          </cell>
          <cell r="D3226">
            <v>0</v>
          </cell>
          <cell r="E3226">
            <v>0.03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0.03</v>
          </cell>
          <cell r="K3226">
            <v>106449.16666666667</v>
          </cell>
          <cell r="L3226">
            <v>3832.1699999999996</v>
          </cell>
          <cell r="M3226">
            <v>0.09</v>
          </cell>
          <cell r="N3226" t="str">
            <v>ГОЗ</v>
          </cell>
        </row>
        <row r="3227">
          <cell r="A3227" t="str">
            <v>Поступление товаров и услуг 00000006538 от 13.02.2026 23:59:59</v>
          </cell>
          <cell r="D3227">
            <v>0</v>
          </cell>
          <cell r="J3227">
            <v>0</v>
          </cell>
          <cell r="L3227">
            <v>0</v>
          </cell>
          <cell r="M3227">
            <v>0</v>
          </cell>
          <cell r="N3227" t="str">
            <v/>
          </cell>
        </row>
        <row r="3228">
          <cell r="A3228" t="str">
            <v>Комплектация номенклатуры 00000003408 от 30.04.2026 23:59:58</v>
          </cell>
          <cell r="D3228">
            <v>0</v>
          </cell>
          <cell r="J3228">
            <v>0</v>
          </cell>
          <cell r="L3228">
            <v>0</v>
          </cell>
          <cell r="M3228">
            <v>0</v>
          </cell>
          <cell r="N3228" t="str">
            <v/>
          </cell>
        </row>
        <row r="3229">
          <cell r="A3229" t="str">
            <v>Комплектация номенклатуры 00000003407 от 30.04.2026 23:59:58</v>
          </cell>
          <cell r="D3229">
            <v>0</v>
          </cell>
          <cell r="J3229">
            <v>0</v>
          </cell>
          <cell r="L3229">
            <v>0</v>
          </cell>
          <cell r="M3229">
            <v>0</v>
          </cell>
          <cell r="N3229" t="str">
            <v/>
          </cell>
        </row>
        <row r="3230">
          <cell r="A3230" t="str">
            <v>Комплектация номенклатуры 00000003406 от 30.04.2026 23:59:58</v>
          </cell>
          <cell r="D3230">
            <v>0</v>
          </cell>
          <cell r="J3230">
            <v>0</v>
          </cell>
          <cell r="L3230">
            <v>0</v>
          </cell>
          <cell r="M3230">
            <v>0</v>
          </cell>
          <cell r="N3230" t="str">
            <v/>
          </cell>
        </row>
        <row r="3231">
          <cell r="A3231" t="str">
            <v>Поступление товаров и услуг 00000017030 от 06.04.2026 23:59:59</v>
          </cell>
          <cell r="D3231">
            <v>0</v>
          </cell>
          <cell r="J3231">
            <v>0</v>
          </cell>
          <cell r="L3231">
            <v>0</v>
          </cell>
          <cell r="M3231">
            <v>0</v>
          </cell>
          <cell r="N3231" t="str">
            <v/>
          </cell>
        </row>
        <row r="3232">
          <cell r="A3232" t="str">
            <v>Поступление товаров и услуг 00000014865 от 06.04.2026 23:59:59</v>
          </cell>
          <cell r="D3232">
            <v>0</v>
          </cell>
          <cell r="J3232">
            <v>0</v>
          </cell>
          <cell r="L3232">
            <v>0</v>
          </cell>
          <cell r="M3232">
            <v>0</v>
          </cell>
          <cell r="N3232" t="str">
            <v/>
          </cell>
        </row>
        <row r="3233">
          <cell r="A3233" t="str">
            <v>Поступление товаров и услуг 00000014769 от 05.04.2026 23:59:59</v>
          </cell>
          <cell r="D3233">
            <v>0</v>
          </cell>
          <cell r="J3233">
            <v>0</v>
          </cell>
          <cell r="L3233">
            <v>0</v>
          </cell>
          <cell r="M3233">
            <v>0</v>
          </cell>
          <cell r="N3233" t="str">
            <v/>
          </cell>
        </row>
        <row r="3234">
          <cell r="A3234" t="str">
            <v>КРУГ В1-IV-НД 48 ГОСТ 2590-2006/40Х 2ГП-УЗ2 ГОСТ 4543-2016</v>
          </cell>
          <cell r="B3234" t="str">
            <v>КРУГ 48 ст 40Х</v>
          </cell>
          <cell r="C3234" t="str">
            <v>т</v>
          </cell>
          <cell r="D3234">
            <v>0</v>
          </cell>
          <cell r="E3234">
            <v>0</v>
          </cell>
          <cell r="F3234">
            <v>6.51</v>
          </cell>
          <cell r="G3234">
            <v>0</v>
          </cell>
          <cell r="H3234">
            <v>0</v>
          </cell>
          <cell r="I3234">
            <v>0</v>
          </cell>
          <cell r="J3234">
            <v>6.51</v>
          </cell>
          <cell r="K3234">
            <v>38177.956989247316</v>
          </cell>
          <cell r="L3234">
            <v>298246.2</v>
          </cell>
          <cell r="M3234">
            <v>0</v>
          </cell>
          <cell r="N3234" t="str">
            <v>ГОЗ</v>
          </cell>
        </row>
        <row r="3235">
          <cell r="A3235" t="str">
            <v>Комплектация номенклатуры 00000007324 от 31.08.2025 23:59:58</v>
          </cell>
          <cell r="D3235">
            <v>0</v>
          </cell>
          <cell r="J3235">
            <v>0</v>
          </cell>
          <cell r="L3235">
            <v>0</v>
          </cell>
          <cell r="M3235">
            <v>0</v>
          </cell>
          <cell r="N3235" t="str">
            <v/>
          </cell>
        </row>
        <row r="3236">
          <cell r="A3236" t="str">
            <v>Комплектация номенклатуры 00000007323 от 31.08.2025 23:59:58</v>
          </cell>
          <cell r="D3236">
            <v>0</v>
          </cell>
          <cell r="J3236">
            <v>0</v>
          </cell>
          <cell r="L3236">
            <v>0</v>
          </cell>
          <cell r="M3236">
            <v>0</v>
          </cell>
          <cell r="N3236" t="str">
            <v/>
          </cell>
        </row>
        <row r="3237">
          <cell r="A3237" t="str">
            <v>Комплектация номенклатуры 00000007322 от 31.08.2025 23:59:58</v>
          </cell>
          <cell r="D3237">
            <v>0</v>
          </cell>
          <cell r="J3237">
            <v>0</v>
          </cell>
          <cell r="L3237">
            <v>0</v>
          </cell>
          <cell r="M3237">
            <v>0</v>
          </cell>
          <cell r="N3237" t="str">
            <v/>
          </cell>
        </row>
        <row r="3238">
          <cell r="A3238" t="str">
            <v>Поступление товаров и услуг 00000037683 от 04.08.2025 23:59:59</v>
          </cell>
          <cell r="D3238">
            <v>0</v>
          </cell>
          <cell r="J3238">
            <v>0</v>
          </cell>
          <cell r="L3238">
            <v>0</v>
          </cell>
          <cell r="M3238">
            <v>0</v>
          </cell>
          <cell r="N3238" t="str">
            <v/>
          </cell>
        </row>
        <row r="3239">
          <cell r="A3239" t="str">
            <v>Перемещение товаров 00000049213 от 10.06.2025 9:37:01</v>
          </cell>
          <cell r="D3239">
            <v>0</v>
          </cell>
          <cell r="J3239">
            <v>0</v>
          </cell>
          <cell r="L3239">
            <v>0</v>
          </cell>
          <cell r="M3239">
            <v>0</v>
          </cell>
          <cell r="N3239" t="str">
            <v/>
          </cell>
        </row>
        <row r="3240">
          <cell r="A3240" t="str">
            <v>КРУГ В1-IV-НД 48 ГОСТ 2590-2006/45 2ГП-УЗ2 ГОСТ 1050-2013</v>
          </cell>
          <cell r="B3240" t="str">
            <v>КРУГ 48 ст 45</v>
          </cell>
          <cell r="C3240" t="str">
            <v>т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5.8360000000000003</v>
          </cell>
          <cell r="J3240">
            <v>5.8360000000000003</v>
          </cell>
          <cell r="K3240">
            <v>42215.380111948827</v>
          </cell>
          <cell r="L3240">
            <v>295642.75000000006</v>
          </cell>
          <cell r="M3240">
            <v>0</v>
          </cell>
          <cell r="N3240" t="str">
            <v>НХ</v>
          </cell>
        </row>
        <row r="3241">
          <cell r="A3241" t="str">
            <v>Корректировка поступления 00000000725 от 01.04.2026 23:59:59</v>
          </cell>
          <cell r="D3241">
            <v>0</v>
          </cell>
          <cell r="J3241">
            <v>0</v>
          </cell>
          <cell r="L3241">
            <v>0</v>
          </cell>
          <cell r="M3241">
            <v>0</v>
          </cell>
          <cell r="N3241" t="str">
            <v/>
          </cell>
        </row>
        <row r="3242">
          <cell r="A3242" t="str">
            <v>Корректировка поступления 00000000724 от 01.04.2026 23:59:59</v>
          </cell>
          <cell r="D3242">
            <v>0</v>
          </cell>
          <cell r="J3242">
            <v>0</v>
          </cell>
          <cell r="L3242">
            <v>0</v>
          </cell>
          <cell r="M3242">
            <v>0</v>
          </cell>
          <cell r="N3242" t="str">
            <v/>
          </cell>
        </row>
        <row r="3243">
          <cell r="A3243" t="str">
            <v>Поступление товаров и услуг 00000018191 от 01.04.2026 12:00:00</v>
          </cell>
          <cell r="D3243">
            <v>0</v>
          </cell>
          <cell r="J3243">
            <v>0</v>
          </cell>
          <cell r="L3243">
            <v>0</v>
          </cell>
          <cell r="M3243">
            <v>0</v>
          </cell>
          <cell r="N3243" t="str">
            <v/>
          </cell>
        </row>
        <row r="3244">
          <cell r="A3244" t="str">
            <v>Поступление товаров и услуг 00000018190 от 01.04.2026 12:00:00</v>
          </cell>
          <cell r="D3244">
            <v>0</v>
          </cell>
          <cell r="J3244">
            <v>0</v>
          </cell>
          <cell r="L3244">
            <v>0</v>
          </cell>
          <cell r="M3244">
            <v>0</v>
          </cell>
          <cell r="N3244" t="str">
            <v/>
          </cell>
        </row>
        <row r="3245">
          <cell r="A3245" t="str">
            <v>КРУГ В1-IV-НД 50 ГОСТ 2590-2006/08Х18Н10Т 2ГП-УЗ ГОСТ 5949-2018</v>
          </cell>
          <cell r="B3245" t="str">
            <v>КРУГ 50 ст 08Х18Н10Т</v>
          </cell>
          <cell r="C3245" t="str">
            <v>т</v>
          </cell>
          <cell r="D3245">
            <v>0</v>
          </cell>
          <cell r="E3245">
            <v>0.36799999999999999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0.36799999999999999</v>
          </cell>
          <cell r="K3245">
            <v>233333.33333333334</v>
          </cell>
          <cell r="L3245">
            <v>103040</v>
          </cell>
          <cell r="M3245">
            <v>0</v>
          </cell>
          <cell r="N3245" t="str">
            <v>НХ</v>
          </cell>
        </row>
        <row r="3246">
          <cell r="A3246" t="str">
            <v>Поступление товаров и услуг 00000003810 от 29.01.2026 23:59:59</v>
          </cell>
          <cell r="D3246">
            <v>0</v>
          </cell>
          <cell r="J3246">
            <v>0</v>
          </cell>
          <cell r="L3246">
            <v>0</v>
          </cell>
          <cell r="M3246">
            <v>0</v>
          </cell>
          <cell r="N3246" t="str">
            <v/>
          </cell>
        </row>
        <row r="3247">
          <cell r="A3247" t="str">
            <v>КРУГ В1-IV-НД 50 ГОСТ 2590-2006/09Г2С 295-14-2ГП-ГС-УЗ2 ГОСТ 19281-2014</v>
          </cell>
          <cell r="B3247" t="str">
            <v>КРУГ 50 ст 09Г2С</v>
          </cell>
          <cell r="C3247" t="str">
            <v>т</v>
          </cell>
          <cell r="D3247">
            <v>0</v>
          </cell>
          <cell r="E3247">
            <v>15.86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15.86</v>
          </cell>
          <cell r="K3247">
            <v>35196.565258511982</v>
          </cell>
          <cell r="L3247">
            <v>669861.03</v>
          </cell>
          <cell r="M3247">
            <v>44.4</v>
          </cell>
          <cell r="N3247" t="str">
            <v>НХ</v>
          </cell>
        </row>
        <row r="3248">
          <cell r="A3248" t="str">
            <v>Комплектация номенклатуры 00000001517 от 28.02.2026 23:59:58</v>
          </cell>
          <cell r="D3248">
            <v>0</v>
          </cell>
          <cell r="J3248">
            <v>0</v>
          </cell>
          <cell r="L3248">
            <v>0</v>
          </cell>
          <cell r="M3248">
            <v>0</v>
          </cell>
          <cell r="N3248" t="str">
            <v/>
          </cell>
        </row>
        <row r="3249">
          <cell r="A3249" t="str">
            <v>Поступление товаров и услуг 00000006890 от 17.02.2026 23:59:59</v>
          </cell>
          <cell r="D3249">
            <v>0</v>
          </cell>
          <cell r="J3249">
            <v>0</v>
          </cell>
          <cell r="L3249">
            <v>0</v>
          </cell>
          <cell r="M3249">
            <v>0</v>
          </cell>
          <cell r="N3249" t="str">
            <v/>
          </cell>
        </row>
        <row r="3250">
          <cell r="A3250" t="str">
            <v>КРУГ В1-IV-НД 50 ГОСТ 2590-2006/09Г2С 2ГП-УЗ2 ГОСТ 19281-2014</v>
          </cell>
          <cell r="B3250" t="str">
            <v>КРУГ 50 ст 09Г2С</v>
          </cell>
          <cell r="C3250" t="str">
            <v>т</v>
          </cell>
          <cell r="D3250">
            <v>0.36</v>
          </cell>
          <cell r="E3250">
            <v>0</v>
          </cell>
          <cell r="F3250">
            <v>0</v>
          </cell>
          <cell r="G3250">
            <v>0</v>
          </cell>
          <cell r="H3250">
            <v>0.63500000000000001</v>
          </cell>
          <cell r="I3250">
            <v>0</v>
          </cell>
          <cell r="J3250">
            <v>0.995</v>
          </cell>
          <cell r="K3250">
            <v>45837.881072026801</v>
          </cell>
          <cell r="L3250">
            <v>34928.465376884422</v>
          </cell>
          <cell r="M3250">
            <v>2</v>
          </cell>
          <cell r="N3250" t="str">
            <v>НХ</v>
          </cell>
        </row>
        <row r="3251">
          <cell r="A3251" t="str">
            <v>Перемещение товаров 00000032929 от 01.04.2026 9:01:59</v>
          </cell>
          <cell r="D3251">
            <v>0</v>
          </cell>
          <cell r="J3251">
            <v>0</v>
          </cell>
          <cell r="L3251">
            <v>0</v>
          </cell>
          <cell r="M3251">
            <v>0</v>
          </cell>
          <cell r="N3251" t="str">
            <v/>
          </cell>
        </row>
        <row r="3252">
          <cell r="A3252" t="str">
            <v>Комплектация номенклатуры 00000014291 от 30.11.2024 23:59:58</v>
          </cell>
          <cell r="D3252">
            <v>0</v>
          </cell>
          <cell r="J3252">
            <v>0</v>
          </cell>
          <cell r="L3252">
            <v>0</v>
          </cell>
          <cell r="M3252">
            <v>0</v>
          </cell>
          <cell r="N3252" t="str">
            <v/>
          </cell>
        </row>
        <row r="3253">
          <cell r="A3253" t="str">
            <v>Поступление товаров и услуг 00000078062 от 02.11.2024 23:59:59</v>
          </cell>
          <cell r="D3253">
            <v>0</v>
          </cell>
          <cell r="J3253">
            <v>0</v>
          </cell>
          <cell r="L3253">
            <v>0</v>
          </cell>
          <cell r="M3253">
            <v>0</v>
          </cell>
          <cell r="N3253" t="str">
            <v/>
          </cell>
        </row>
        <row r="3254">
          <cell r="A3254" t="str">
            <v>Поступление товаров и услуг 00000073757 от 31.10.2024 23:59:59</v>
          </cell>
          <cell r="D3254">
            <v>0</v>
          </cell>
          <cell r="J3254">
            <v>0</v>
          </cell>
          <cell r="L3254">
            <v>0</v>
          </cell>
          <cell r="M3254">
            <v>0</v>
          </cell>
          <cell r="N3254" t="str">
            <v/>
          </cell>
        </row>
        <row r="3255">
          <cell r="A3255" t="str">
            <v>Комплектация номенклатуры 00000013812 от 31.10.2024 23:59:58</v>
          </cell>
          <cell r="D3255">
            <v>0</v>
          </cell>
          <cell r="J3255">
            <v>0</v>
          </cell>
          <cell r="L3255">
            <v>0</v>
          </cell>
          <cell r="M3255">
            <v>0</v>
          </cell>
          <cell r="N3255" t="str">
            <v/>
          </cell>
        </row>
        <row r="3256">
          <cell r="A3256" t="str">
            <v>Перемещение товаров 00000043958 от 01.06.2024 20:21:31</v>
          </cell>
          <cell r="D3256">
            <v>0</v>
          </cell>
          <cell r="J3256">
            <v>0</v>
          </cell>
          <cell r="L3256">
            <v>0</v>
          </cell>
          <cell r="M3256">
            <v>0</v>
          </cell>
          <cell r="N3256" t="str">
            <v/>
          </cell>
        </row>
        <row r="3257">
          <cell r="A3257" t="str">
            <v>Корректировка поступления 00000000727 от 01.04.2026 23:59:59</v>
          </cell>
          <cell r="D3257">
            <v>0</v>
          </cell>
          <cell r="J3257">
            <v>0</v>
          </cell>
          <cell r="L3257">
            <v>0</v>
          </cell>
          <cell r="M3257">
            <v>0</v>
          </cell>
          <cell r="N3257" t="str">
            <v/>
          </cell>
        </row>
        <row r="3258">
          <cell r="A3258" t="str">
            <v>Поступление товаров и услуг 00000018193 от 01.04.2026 12:00:00</v>
          </cell>
          <cell r="D3258">
            <v>0</v>
          </cell>
          <cell r="J3258">
            <v>0</v>
          </cell>
          <cell r="L3258">
            <v>0</v>
          </cell>
          <cell r="M3258">
            <v>0</v>
          </cell>
          <cell r="N3258" t="str">
            <v/>
          </cell>
        </row>
        <row r="3259">
          <cell r="A3259" t="str">
            <v>Поступление товаров и услуг 00000020231 от 14.05.2026 23:59:59</v>
          </cell>
          <cell r="D3259">
            <v>0</v>
          </cell>
          <cell r="J3259">
            <v>0</v>
          </cell>
          <cell r="L3259">
            <v>0</v>
          </cell>
          <cell r="M3259">
            <v>0</v>
          </cell>
          <cell r="N3259" t="str">
            <v/>
          </cell>
        </row>
        <row r="3260">
          <cell r="A3260" t="str">
            <v>Поступление товаров и услуг 00000017176 от 17.04.2026 23:59:59</v>
          </cell>
          <cell r="D3260">
            <v>0</v>
          </cell>
          <cell r="J3260">
            <v>0</v>
          </cell>
          <cell r="L3260">
            <v>0</v>
          </cell>
          <cell r="M3260">
            <v>0</v>
          </cell>
          <cell r="N3260" t="str">
            <v/>
          </cell>
        </row>
        <row r="3261">
          <cell r="A3261" t="str">
            <v>КРУГ В1-IV-НД 50 ГОСТ 2590-2006/20 2ГП-М1-УЗ2 ГОСТ 1050-2013</v>
          </cell>
          <cell r="B3261" t="str">
            <v>КРУГ 50 ст 20</v>
          </cell>
          <cell r="C3261" t="str">
            <v>т</v>
          </cell>
          <cell r="D3261">
            <v>0</v>
          </cell>
          <cell r="E3261">
            <v>0</v>
          </cell>
          <cell r="F3261">
            <v>10.76</v>
          </cell>
          <cell r="G3261">
            <v>0</v>
          </cell>
          <cell r="H3261">
            <v>0</v>
          </cell>
          <cell r="I3261">
            <v>0</v>
          </cell>
          <cell r="J3261">
            <v>10.76</v>
          </cell>
          <cell r="K3261">
            <v>36511.304987608426</v>
          </cell>
          <cell r="L3261">
            <v>471433.97</v>
          </cell>
          <cell r="M3261">
            <v>0</v>
          </cell>
          <cell r="N3261" t="str">
            <v>НХ</v>
          </cell>
        </row>
        <row r="3262">
          <cell r="A3262" t="str">
            <v>Комплектация номенклатуры 00000007368 от 31.08.2025 23:59:58</v>
          </cell>
          <cell r="D3262">
            <v>0</v>
          </cell>
          <cell r="J3262">
            <v>0</v>
          </cell>
          <cell r="L3262">
            <v>0</v>
          </cell>
          <cell r="M3262">
            <v>0</v>
          </cell>
          <cell r="N3262" t="str">
            <v/>
          </cell>
        </row>
        <row r="3263">
          <cell r="A3263" t="str">
            <v>Поступление товаров и услуг 00000037683 от 04.08.2025 23:59:59</v>
          </cell>
          <cell r="D3263">
            <v>0</v>
          </cell>
          <cell r="J3263">
            <v>0</v>
          </cell>
          <cell r="L3263">
            <v>0</v>
          </cell>
          <cell r="M3263">
            <v>0</v>
          </cell>
          <cell r="N3263" t="str">
            <v/>
          </cell>
        </row>
        <row r="3264">
          <cell r="A3264" t="str">
            <v>КРУГ В1-IV-НД 50 ГОСТ 2590-2006/20 2ГП-УЗ2 ГОСТ 1050-2013</v>
          </cell>
          <cell r="B3264" t="str">
            <v>КРУГ 50 ст 20</v>
          </cell>
          <cell r="C3264" t="str">
            <v>т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2.5219999999999998</v>
          </cell>
          <cell r="J3264">
            <v>2.5219999999999998</v>
          </cell>
          <cell r="K3264">
            <v>42234.975548506474</v>
          </cell>
          <cell r="L3264">
            <v>127819.92999999998</v>
          </cell>
          <cell r="M3264">
            <v>3.56</v>
          </cell>
          <cell r="N3264" t="str">
            <v>НХ</v>
          </cell>
        </row>
        <row r="3265">
          <cell r="A3265" t="str">
            <v>КРУГ В1-IV-НД 50 ГОСТ 2590-2006/20Х2Н4А 1ГП-УЗ2 ГОСТ 4543-2016</v>
          </cell>
          <cell r="B3265" t="str">
            <v>КРУГ 50 ст 20Х2Н4А</v>
          </cell>
          <cell r="C3265" t="str">
            <v>т</v>
          </cell>
          <cell r="D3265">
            <v>1.417</v>
          </cell>
          <cell r="E3265">
            <v>0</v>
          </cell>
          <cell r="F3265">
            <v>0.36599999999999999</v>
          </cell>
          <cell r="G3265">
            <v>0</v>
          </cell>
          <cell r="H3265">
            <v>0</v>
          </cell>
          <cell r="I3265">
            <v>0</v>
          </cell>
          <cell r="J3265">
            <v>1.7829999999999999</v>
          </cell>
          <cell r="K3265">
            <v>137653.36976320582</v>
          </cell>
          <cell r="L3265">
            <v>60457.359999999993</v>
          </cell>
          <cell r="M3265">
            <v>151.63999999999999</v>
          </cell>
          <cell r="N3265" t="str">
            <v>ГОЗ</v>
          </cell>
        </row>
        <row r="3266">
          <cell r="A3266" t="str">
            <v>Комплектация номенклатуры 00000006459 от 31.07.2025 23:59:58</v>
          </cell>
          <cell r="D3266">
            <v>0</v>
          </cell>
          <cell r="J3266">
            <v>0</v>
          </cell>
          <cell r="L3266">
            <v>0</v>
          </cell>
          <cell r="M3266">
            <v>0</v>
          </cell>
          <cell r="N3266" t="str">
            <v/>
          </cell>
        </row>
        <row r="3267">
          <cell r="A3267" t="str">
            <v>Поступление товаров и услуг 00000036422 от 24.07.2025 23:59:59</v>
          </cell>
          <cell r="D3267">
            <v>0</v>
          </cell>
          <cell r="J3267">
            <v>0</v>
          </cell>
          <cell r="L3267">
            <v>0</v>
          </cell>
          <cell r="M3267">
            <v>0</v>
          </cell>
          <cell r="N3267" t="str">
            <v/>
          </cell>
        </row>
        <row r="3268">
          <cell r="A3268" t="str">
            <v>Поступление товаров и услуг 00000036419 от 24.07.2025 23:59:59</v>
          </cell>
          <cell r="D3268">
            <v>0</v>
          </cell>
          <cell r="J3268">
            <v>0</v>
          </cell>
          <cell r="L3268">
            <v>0</v>
          </cell>
          <cell r="M3268">
            <v>0</v>
          </cell>
          <cell r="N3268" t="str">
            <v/>
          </cell>
        </row>
        <row r="3269">
          <cell r="A3269" t="str">
            <v>Корректировка поступления 00000000704 от 01.04.2026 23:59:59</v>
          </cell>
          <cell r="D3269">
            <v>0</v>
          </cell>
          <cell r="J3269">
            <v>0</v>
          </cell>
          <cell r="L3269">
            <v>0</v>
          </cell>
          <cell r="M3269">
            <v>0</v>
          </cell>
          <cell r="N3269" t="str">
            <v/>
          </cell>
        </row>
        <row r="3270">
          <cell r="A3270" t="str">
            <v>Корректировка поступления 00000000705 от 01.04.2026 23:59:59</v>
          </cell>
          <cell r="D3270">
            <v>0</v>
          </cell>
          <cell r="J3270">
            <v>0</v>
          </cell>
          <cell r="L3270">
            <v>0</v>
          </cell>
          <cell r="M3270">
            <v>0</v>
          </cell>
          <cell r="N3270" t="str">
            <v/>
          </cell>
        </row>
        <row r="3271">
          <cell r="A3271" t="str">
            <v>Корректировка поступления 00000000706 от 01.04.2026 23:59:59</v>
          </cell>
          <cell r="D3271">
            <v>0</v>
          </cell>
          <cell r="J3271">
            <v>0</v>
          </cell>
          <cell r="L3271">
            <v>0</v>
          </cell>
          <cell r="M3271">
            <v>0</v>
          </cell>
          <cell r="N3271" t="str">
            <v/>
          </cell>
        </row>
        <row r="3272">
          <cell r="A3272" t="str">
            <v>Поступление товаров и услуг 00000018181 от 01.04.2026 23:59:59</v>
          </cell>
          <cell r="D3272">
            <v>0</v>
          </cell>
          <cell r="J3272">
            <v>0</v>
          </cell>
          <cell r="L3272">
            <v>0</v>
          </cell>
          <cell r="M3272">
            <v>0</v>
          </cell>
          <cell r="N3272" t="str">
            <v/>
          </cell>
        </row>
        <row r="3273">
          <cell r="A3273" t="str">
            <v>Поступление товаров и услуг 00000018180 от 01.04.2026 12:00:00</v>
          </cell>
          <cell r="D3273">
            <v>0</v>
          </cell>
          <cell r="J3273">
            <v>0</v>
          </cell>
          <cell r="L3273">
            <v>0</v>
          </cell>
          <cell r="M3273">
            <v>0</v>
          </cell>
          <cell r="N3273" t="str">
            <v/>
          </cell>
        </row>
        <row r="3274">
          <cell r="A3274" t="str">
            <v>Поступление товаров и услуг 00000018178 от 01.04.2026 12:00:00</v>
          </cell>
          <cell r="D3274">
            <v>0</v>
          </cell>
          <cell r="J3274">
            <v>0</v>
          </cell>
          <cell r="L3274">
            <v>0</v>
          </cell>
          <cell r="M3274">
            <v>0</v>
          </cell>
          <cell r="N3274" t="str">
            <v/>
          </cell>
        </row>
        <row r="3275">
          <cell r="A3275" t="str">
            <v>КРУГ В1-IV-НД 50 ГОСТ 2590-2006/25Х2ГНТА-ВД 2-ТО ТУ 14-1-1885-2015</v>
          </cell>
          <cell r="B3275" t="str">
            <v>КРУГ 50 ст 25Х2ГНТА-ВД</v>
          </cell>
          <cell r="C3275" t="str">
            <v>т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1.4550000000000001</v>
          </cell>
          <cell r="J3275">
            <v>1.4550000000000001</v>
          </cell>
          <cell r="K3275">
            <v>191264.51890034362</v>
          </cell>
          <cell r="L3275">
            <v>333947.84999999998</v>
          </cell>
          <cell r="M3275">
            <v>0</v>
          </cell>
          <cell r="N3275" t="str">
            <v>НХ</v>
          </cell>
        </row>
        <row r="3276">
          <cell r="A3276" t="str">
            <v>КРУГ В1-IV-НД 50 ГОСТ 2590-2006/35 2ГП-М1-ТВ1-УЗ2 ГОСТ 1050-2013</v>
          </cell>
          <cell r="B3276" t="str">
            <v>КРУГ 50 ст 35</v>
          </cell>
          <cell r="C3276" t="str">
            <v>т</v>
          </cell>
          <cell r="D3276">
            <v>0</v>
          </cell>
          <cell r="E3276">
            <v>7.91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7.91</v>
          </cell>
          <cell r="K3276">
            <v>33529.888327012224</v>
          </cell>
          <cell r="L3276">
            <v>318265.7</v>
          </cell>
          <cell r="M3276">
            <v>27</v>
          </cell>
          <cell r="N3276" t="str">
            <v>НХ</v>
          </cell>
        </row>
        <row r="3277">
          <cell r="A3277" t="str">
            <v>Комплектация номенклатуры 00000001747 от 28.02.2026 23:59:58</v>
          </cell>
          <cell r="D3277">
            <v>0</v>
          </cell>
          <cell r="J3277">
            <v>0</v>
          </cell>
          <cell r="L3277">
            <v>0</v>
          </cell>
          <cell r="M3277">
            <v>0</v>
          </cell>
          <cell r="N3277" t="str">
            <v/>
          </cell>
        </row>
        <row r="3278">
          <cell r="A3278" t="str">
            <v>Поступление товаров и услуг 00000006889 от 17.02.2026 23:59:59</v>
          </cell>
          <cell r="D3278">
            <v>0</v>
          </cell>
          <cell r="J3278">
            <v>0</v>
          </cell>
          <cell r="L3278">
            <v>0</v>
          </cell>
          <cell r="M3278">
            <v>0</v>
          </cell>
          <cell r="N3278" t="str">
            <v/>
          </cell>
        </row>
        <row r="3279">
          <cell r="A3279" t="str">
            <v>КРУГ В1-IV-НД 50 ГОСТ 2590-2006/38Х2МЮА 2ГП-УЗ2 ГОСТ 4543-2016</v>
          </cell>
          <cell r="B3279" t="str">
            <v>КРУГ 50 ст 38Х2МЮА</v>
          </cell>
          <cell r="C3279" t="str">
            <v>т</v>
          </cell>
          <cell r="D3279">
            <v>0</v>
          </cell>
          <cell r="E3279">
            <v>0</v>
          </cell>
          <cell r="F3279">
            <v>0.70399999999999996</v>
          </cell>
          <cell r="G3279">
            <v>0</v>
          </cell>
          <cell r="H3279">
            <v>0</v>
          </cell>
          <cell r="I3279">
            <v>0</v>
          </cell>
          <cell r="J3279">
            <v>0.70399999999999996</v>
          </cell>
          <cell r="K3279">
            <v>72666.666666666686</v>
          </cell>
          <cell r="L3279">
            <v>61388.80000000001</v>
          </cell>
          <cell r="M3279">
            <v>0.09</v>
          </cell>
          <cell r="N3279" t="str">
            <v>НХ</v>
          </cell>
        </row>
        <row r="3280">
          <cell r="A3280" t="str">
            <v>Поступление товаров и услуг 00000051023 от 12.10.2025 18:00:00</v>
          </cell>
          <cell r="D3280">
            <v>0</v>
          </cell>
          <cell r="J3280">
            <v>0</v>
          </cell>
          <cell r="L3280">
            <v>0</v>
          </cell>
          <cell r="M3280">
            <v>0</v>
          </cell>
          <cell r="N3280" t="str">
            <v/>
          </cell>
        </row>
        <row r="3281">
          <cell r="A3281" t="str">
            <v>КРУГ В1-IV-НД 50 ГОСТ 2590-2006/38ХС 2 ГОСТ 4543-71</v>
          </cell>
          <cell r="B3281" t="str">
            <v>КРУГ 50 ст 38ХС</v>
          </cell>
          <cell r="C3281" t="str">
            <v>т</v>
          </cell>
          <cell r="D3281">
            <v>0.154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0.54600000000000004</v>
          </cell>
          <cell r="J3281">
            <v>0.70000000000000007</v>
          </cell>
          <cell r="K3281">
            <v>50111.488095238099</v>
          </cell>
          <cell r="L3281">
            <v>32833.047000000006</v>
          </cell>
          <cell r="M3281">
            <v>0</v>
          </cell>
          <cell r="N3281" t="str">
            <v>НХ</v>
          </cell>
        </row>
        <row r="3282">
          <cell r="A3282" t="str">
            <v>Перемещение товаров 00000033972 от 03.04.2026 10:56:00</v>
          </cell>
          <cell r="D3282">
            <v>0</v>
          </cell>
          <cell r="J3282">
            <v>0</v>
          </cell>
          <cell r="L3282">
            <v>0</v>
          </cell>
          <cell r="M3282">
            <v>0</v>
          </cell>
          <cell r="N3282" t="str">
            <v/>
          </cell>
        </row>
        <row r="3283">
          <cell r="A3283" t="str">
            <v>Перемещение товаров 00000032929 от 01.04.2026 9:01:59</v>
          </cell>
          <cell r="D3283">
            <v>0</v>
          </cell>
          <cell r="J3283">
            <v>0</v>
          </cell>
          <cell r="L3283">
            <v>0</v>
          </cell>
          <cell r="M3283">
            <v>0</v>
          </cell>
          <cell r="N3283" t="str">
            <v/>
          </cell>
        </row>
        <row r="3284">
          <cell r="A3284" t="str">
            <v>КРУГ В1-IV-НД 50 ГОСТ 2590-2006/40ХН 2ГП-УЗ2 ГОСТ 4543-2016</v>
          </cell>
          <cell r="B3284" t="str">
            <v>КРУГ 50 ст 40ХН</v>
          </cell>
          <cell r="C3284" t="str">
            <v>т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0.54</v>
          </cell>
          <cell r="J3284">
            <v>0.54</v>
          </cell>
          <cell r="K3284">
            <v>80000</v>
          </cell>
          <cell r="L3284">
            <v>51840</v>
          </cell>
          <cell r="M3284">
            <v>0</v>
          </cell>
          <cell r="N3284" t="str">
            <v>НХ</v>
          </cell>
        </row>
        <row r="3285">
          <cell r="A3285" t="str">
            <v>КРУГ В1-IV-НД 50 ГОСТ 2590-2006/45 2ГП-М1-УЗ2 ГОСТ 1050-2013</v>
          </cell>
          <cell r="B3285" t="str">
            <v>КРУГ 50 ст 45</v>
          </cell>
          <cell r="C3285" t="str">
            <v>т</v>
          </cell>
          <cell r="D3285">
            <v>0</v>
          </cell>
          <cell r="E3285">
            <v>2.7709999999999999</v>
          </cell>
          <cell r="F3285">
            <v>0</v>
          </cell>
          <cell r="G3285">
            <v>0.92500000000000004</v>
          </cell>
          <cell r="H3285">
            <v>0</v>
          </cell>
          <cell r="I3285">
            <v>0</v>
          </cell>
          <cell r="J3285">
            <v>3.6959999999999997</v>
          </cell>
          <cell r="K3285">
            <v>36590.546085858587</v>
          </cell>
          <cell r="L3285">
            <v>162286.38999999998</v>
          </cell>
          <cell r="M3285">
            <v>25.52</v>
          </cell>
          <cell r="N3285" t="str">
            <v>ГОЗ</v>
          </cell>
        </row>
        <row r="3286">
          <cell r="A3286" t="str">
            <v>Комплектация номенклатуры 00000001751 от 28.02.2026 23:59:58</v>
          </cell>
          <cell r="D3286">
            <v>0</v>
          </cell>
          <cell r="J3286">
            <v>0</v>
          </cell>
          <cell r="L3286">
            <v>0</v>
          </cell>
          <cell r="M3286">
            <v>0</v>
          </cell>
          <cell r="N3286" t="str">
            <v/>
          </cell>
        </row>
        <row r="3287">
          <cell r="A3287" t="str">
            <v>Поступление товаров и услуг 00000006889 от 17.02.2026 23:59:59</v>
          </cell>
          <cell r="D3287">
            <v>0</v>
          </cell>
          <cell r="J3287">
            <v>0</v>
          </cell>
          <cell r="L3287">
            <v>0</v>
          </cell>
          <cell r="M3287">
            <v>0</v>
          </cell>
          <cell r="N3287" t="str">
            <v/>
          </cell>
        </row>
        <row r="3288">
          <cell r="A3288" t="str">
            <v>Комплектация номенклатуры 00000004184 от 31.05.2025 23:59:58</v>
          </cell>
          <cell r="D3288">
            <v>0</v>
          </cell>
          <cell r="J3288">
            <v>0</v>
          </cell>
          <cell r="L3288">
            <v>0</v>
          </cell>
          <cell r="M3288">
            <v>0</v>
          </cell>
          <cell r="N3288" t="str">
            <v/>
          </cell>
        </row>
        <row r="3289">
          <cell r="A3289" t="str">
            <v>Поступление товаров и услуг 00000025494 от 24.05.2025 23:59:59</v>
          </cell>
          <cell r="D3289">
            <v>0</v>
          </cell>
          <cell r="J3289">
            <v>0</v>
          </cell>
          <cell r="L3289">
            <v>0</v>
          </cell>
          <cell r="M3289">
            <v>0</v>
          </cell>
          <cell r="N3289" t="str">
            <v/>
          </cell>
        </row>
        <row r="3290">
          <cell r="A3290" t="str">
            <v>КРУГ В1-IV-НД 50 ГОСТ 2590-2006/45ХН2МФА 2ГП-УЗ2-РТ-Техприемка ГОСТ 4543-2016</v>
          </cell>
          <cell r="B3290" t="str">
            <v>КРУГ 50 ст 45ХН2МФА</v>
          </cell>
          <cell r="C3290" t="str">
            <v>т</v>
          </cell>
          <cell r="D3290">
            <v>0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  <cell r="I3290">
            <v>0.85499999999999998</v>
          </cell>
          <cell r="J3290">
            <v>0.85499999999999998</v>
          </cell>
          <cell r="K3290">
            <v>61276.257309941531</v>
          </cell>
          <cell r="L3290">
            <v>62869.44000000001</v>
          </cell>
          <cell r="M3290">
            <v>0</v>
          </cell>
          <cell r="N3290" t="str">
            <v>НХ</v>
          </cell>
        </row>
        <row r="3291">
          <cell r="A3291" t="str">
            <v>КРУГ В1-IV-НД 50 ГОСТ 2590-2006/45ХН2МФА-Ш УЗ2-РТ-Техприемка ТУ 14-1-1725-76</v>
          </cell>
          <cell r="B3291" t="str">
            <v>КРУГ 50 ст 45ХН2МФА-Ш</v>
          </cell>
          <cell r="C3291" t="str">
            <v>т</v>
          </cell>
          <cell r="D3291">
            <v>0.75</v>
          </cell>
          <cell r="E3291">
            <v>0</v>
          </cell>
          <cell r="F3291">
            <v>1.41</v>
          </cell>
          <cell r="G3291">
            <v>0</v>
          </cell>
          <cell r="H3291">
            <v>0</v>
          </cell>
          <cell r="I3291">
            <v>0</v>
          </cell>
          <cell r="J3291">
            <v>2.16</v>
          </cell>
          <cell r="K3291">
            <v>146386.04552469135</v>
          </cell>
          <cell r="L3291">
            <v>247685.18902777776</v>
          </cell>
          <cell r="M3291">
            <v>0</v>
          </cell>
          <cell r="N3291" t="str">
            <v>ГОЗ</v>
          </cell>
        </row>
        <row r="3292">
          <cell r="A3292" t="str">
            <v>Перемещение товаров 00000032929 от 01.04.2026 9:01:59</v>
          </cell>
          <cell r="D3292">
            <v>0</v>
          </cell>
          <cell r="J3292">
            <v>0</v>
          </cell>
          <cell r="L3292">
            <v>0</v>
          </cell>
          <cell r="M3292">
            <v>0</v>
          </cell>
          <cell r="N3292" t="str">
            <v/>
          </cell>
        </row>
        <row r="3293">
          <cell r="A3293" t="str">
            <v>Поступление товаров и услуг 00000054147 от 22.11.2025 23:59:59</v>
          </cell>
          <cell r="D3293">
            <v>0</v>
          </cell>
          <cell r="J3293">
            <v>0</v>
          </cell>
          <cell r="L3293">
            <v>0</v>
          </cell>
          <cell r="M3293">
            <v>0</v>
          </cell>
          <cell r="N3293" t="str">
            <v/>
          </cell>
        </row>
        <row r="3294">
          <cell r="A3294" t="str">
            <v>Поступление товаров и услуг 00000054808 от 16.11.2025 23:59:59</v>
          </cell>
          <cell r="D3294">
            <v>0</v>
          </cell>
          <cell r="J3294">
            <v>0</v>
          </cell>
          <cell r="L3294">
            <v>0</v>
          </cell>
          <cell r="M3294">
            <v>0</v>
          </cell>
          <cell r="N3294" t="str">
            <v/>
          </cell>
        </row>
        <row r="3295">
          <cell r="A3295" t="str">
            <v>КРУГ В1-IV-НД 50 ГОСТ 2590-2006/60 2ГП-М1-УЗ2 ГОСТ 1050-2013</v>
          </cell>
          <cell r="B3295" t="str">
            <v>КРУГ 50 ст 60</v>
          </cell>
          <cell r="C3295" t="str">
            <v>т</v>
          </cell>
          <cell r="D3295">
            <v>0</v>
          </cell>
          <cell r="E3295">
            <v>0</v>
          </cell>
          <cell r="F3295">
            <v>0</v>
          </cell>
          <cell r="G3295">
            <v>31.096</v>
          </cell>
          <cell r="H3295">
            <v>0</v>
          </cell>
          <cell r="I3295">
            <v>0</v>
          </cell>
          <cell r="J3295">
            <v>31.096</v>
          </cell>
          <cell r="K3295">
            <v>39995.412057284972</v>
          </cell>
          <cell r="L3295">
            <v>1492436.8</v>
          </cell>
          <cell r="M3295">
            <v>0</v>
          </cell>
          <cell r="N3295" t="str">
            <v>НХ</v>
          </cell>
        </row>
        <row r="3296">
          <cell r="A3296" t="str">
            <v>Поступление товаров и услуг 00000018696 от 31.03.2025 12:00:00</v>
          </cell>
          <cell r="D3296">
            <v>0</v>
          </cell>
          <cell r="J3296">
            <v>0</v>
          </cell>
          <cell r="L3296">
            <v>0</v>
          </cell>
          <cell r="M3296">
            <v>0</v>
          </cell>
          <cell r="N3296" t="str">
            <v/>
          </cell>
        </row>
        <row r="3297">
          <cell r="A3297" t="str">
            <v>Поступление товаров и услуг 00000014294 от 20.03.2025 23:59:59</v>
          </cell>
          <cell r="D3297">
            <v>0</v>
          </cell>
          <cell r="J3297">
            <v>0</v>
          </cell>
          <cell r="L3297">
            <v>0</v>
          </cell>
          <cell r="M3297">
            <v>0</v>
          </cell>
          <cell r="N3297" t="str">
            <v/>
          </cell>
        </row>
        <row r="3298">
          <cell r="A3298" t="str">
            <v>Поступление товаров и услуг 00000013354 от 16.03.2025 23:59:59</v>
          </cell>
          <cell r="D3298">
            <v>0</v>
          </cell>
          <cell r="J3298">
            <v>0</v>
          </cell>
          <cell r="L3298">
            <v>0</v>
          </cell>
          <cell r="M3298">
            <v>0</v>
          </cell>
          <cell r="N3298" t="str">
            <v/>
          </cell>
        </row>
        <row r="3299">
          <cell r="A3299" t="str">
            <v>КРУГ В1-IV-НД 52 ГОСТ 2590-2006/35 2ГП-УЗ2 ГОСТ 1050-2013</v>
          </cell>
          <cell r="B3299" t="str">
            <v>КРУГ 52 ст 35</v>
          </cell>
          <cell r="C3299" t="str">
            <v>т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9.2999999999999999E-2</v>
          </cell>
          <cell r="J3299">
            <v>9.2999999999999999E-2</v>
          </cell>
          <cell r="K3299">
            <v>65584.139784946237</v>
          </cell>
          <cell r="L3299">
            <v>7319.19</v>
          </cell>
          <cell r="M3299">
            <v>0</v>
          </cell>
          <cell r="N3299" t="str">
            <v>НХ</v>
          </cell>
        </row>
        <row r="3300">
          <cell r="A3300" t="str">
            <v>КРУГ В1-IV-НД 52 ГОСТ 2590-2006/38ХС 2ГП-УЗ2 ГОСТ 4543-2016</v>
          </cell>
          <cell r="B3300" t="str">
            <v>КРУГ 52 ст 38ХС</v>
          </cell>
          <cell r="C3300" t="str">
            <v>т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1.6850000000000001</v>
          </cell>
          <cell r="J3300">
            <v>1.6850000000000001</v>
          </cell>
          <cell r="K3300">
            <v>65220.553907022746</v>
          </cell>
          <cell r="L3300">
            <v>131875.96</v>
          </cell>
          <cell r="M3300">
            <v>0</v>
          </cell>
          <cell r="N3300" t="str">
            <v>НХ</v>
          </cell>
        </row>
        <row r="3301">
          <cell r="A3301" t="str">
            <v>КРУГ В1-IV-НД 52 ГОСТ 2590-2006/Ст3сп 2ГП-Без заусенца ГОСТ 535-2005</v>
          </cell>
          <cell r="B3301" t="str">
            <v>КРУГ 52 ст Ст3сп</v>
          </cell>
          <cell r="C3301" t="str">
            <v>т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0.39</v>
          </cell>
          <cell r="J3301">
            <v>0.39</v>
          </cell>
          <cell r="K3301">
            <v>42627.499999999993</v>
          </cell>
          <cell r="L3301">
            <v>19949.669999999998</v>
          </cell>
          <cell r="M3301">
            <v>0</v>
          </cell>
          <cell r="N3301" t="str">
            <v>НХ</v>
          </cell>
        </row>
        <row r="3302">
          <cell r="A3302" t="str">
            <v>Комплектация номенклатуры 00000003423 от 30.04.2026 23:59:58</v>
          </cell>
          <cell r="D3302">
            <v>0</v>
          </cell>
          <cell r="J3302">
            <v>0</v>
          </cell>
          <cell r="L3302">
            <v>0</v>
          </cell>
          <cell r="M3302">
            <v>0</v>
          </cell>
          <cell r="N3302" t="str">
            <v/>
          </cell>
        </row>
        <row r="3303">
          <cell r="A3303" t="str">
            <v>Поступление товаров и услуг 00000017500 от 26.04.2026 23:59:59</v>
          </cell>
          <cell r="D3303">
            <v>0</v>
          </cell>
          <cell r="J3303">
            <v>0</v>
          </cell>
          <cell r="L3303">
            <v>0</v>
          </cell>
          <cell r="M3303">
            <v>0</v>
          </cell>
          <cell r="N3303" t="str">
            <v/>
          </cell>
        </row>
        <row r="3304">
          <cell r="A3304" t="str">
            <v>Поступление товаров и услуг 00000017045 от 19.04.2026 23:59:59</v>
          </cell>
          <cell r="D3304">
            <v>0</v>
          </cell>
          <cell r="J3304">
            <v>0</v>
          </cell>
          <cell r="L3304">
            <v>0</v>
          </cell>
          <cell r="M3304">
            <v>0</v>
          </cell>
          <cell r="N3304" t="str">
            <v/>
          </cell>
        </row>
        <row r="3305">
          <cell r="A3305" t="str">
            <v>Комплектация номенклатуры 00000003522 от 30.04.2026 23:59:58</v>
          </cell>
          <cell r="D3305">
            <v>0</v>
          </cell>
          <cell r="J3305">
            <v>0</v>
          </cell>
          <cell r="L3305">
            <v>0</v>
          </cell>
          <cell r="M3305">
            <v>0</v>
          </cell>
          <cell r="N3305" t="str">
            <v/>
          </cell>
        </row>
        <row r="3306">
          <cell r="A3306" t="str">
            <v>Комплектация номенклатуры 00000003521 от 30.04.2026 23:59:58</v>
          </cell>
          <cell r="D3306">
            <v>0</v>
          </cell>
          <cell r="J3306">
            <v>0</v>
          </cell>
          <cell r="L3306">
            <v>0</v>
          </cell>
          <cell r="M3306">
            <v>0</v>
          </cell>
          <cell r="N3306" t="str">
            <v/>
          </cell>
        </row>
        <row r="3307">
          <cell r="A3307" t="str">
            <v>Поступление товаров и услуг 00000017501 от 26.04.2026 23:59:59</v>
          </cell>
          <cell r="D3307">
            <v>0</v>
          </cell>
          <cell r="J3307">
            <v>0</v>
          </cell>
          <cell r="L3307">
            <v>0</v>
          </cell>
          <cell r="M3307">
            <v>0</v>
          </cell>
          <cell r="N3307" t="str">
            <v/>
          </cell>
        </row>
        <row r="3308">
          <cell r="A3308" t="str">
            <v>Поступление товаров и услуг 00000017497 от 25.04.2026 23:59:59</v>
          </cell>
          <cell r="D3308">
            <v>0</v>
          </cell>
          <cell r="J3308">
            <v>0</v>
          </cell>
          <cell r="L3308">
            <v>0</v>
          </cell>
          <cell r="M3308">
            <v>0</v>
          </cell>
          <cell r="N3308" t="str">
            <v/>
          </cell>
        </row>
        <row r="3309">
          <cell r="A3309" t="str">
            <v>Поступление товаров и услуг 00000017191 от 19.04.2026 23:59:59</v>
          </cell>
          <cell r="D3309">
            <v>0</v>
          </cell>
          <cell r="J3309">
            <v>0</v>
          </cell>
          <cell r="L3309">
            <v>0</v>
          </cell>
          <cell r="M3309">
            <v>0</v>
          </cell>
          <cell r="N3309" t="str">
            <v/>
          </cell>
        </row>
        <row r="3310">
          <cell r="A3310" t="str">
            <v>Поступление товаров и услуг 00000013388 от 08.03.2026 23:59:59</v>
          </cell>
          <cell r="D3310">
            <v>0</v>
          </cell>
          <cell r="J3310">
            <v>0</v>
          </cell>
          <cell r="L3310">
            <v>0</v>
          </cell>
          <cell r="M3310">
            <v>0</v>
          </cell>
          <cell r="N3310" t="str">
            <v/>
          </cell>
        </row>
        <row r="3311">
          <cell r="A3311" t="str">
            <v>Поступление товаров и услуг 00000020365 от 19.05.2026 23:59:59</v>
          </cell>
          <cell r="D3311">
            <v>0</v>
          </cell>
          <cell r="J3311">
            <v>0</v>
          </cell>
          <cell r="L3311">
            <v>0</v>
          </cell>
          <cell r="M3311">
            <v>0</v>
          </cell>
          <cell r="N3311" t="str">
            <v/>
          </cell>
        </row>
        <row r="3312">
          <cell r="A3312" t="str">
            <v>Поступление товаров и услуг 00000020082 от 12.05.2026 23:59:59</v>
          </cell>
          <cell r="D3312">
            <v>0</v>
          </cell>
          <cell r="J3312">
            <v>0</v>
          </cell>
          <cell r="L3312">
            <v>0</v>
          </cell>
          <cell r="M3312">
            <v>0</v>
          </cell>
          <cell r="N3312" t="str">
            <v/>
          </cell>
        </row>
        <row r="3313">
          <cell r="A3313" t="str">
            <v>Поступление товаров и услуг 00000020053 от 11.05.2026 23:59:59</v>
          </cell>
          <cell r="D3313">
            <v>0</v>
          </cell>
          <cell r="J3313">
            <v>0</v>
          </cell>
          <cell r="L3313">
            <v>0</v>
          </cell>
          <cell r="M3313">
            <v>0</v>
          </cell>
          <cell r="N3313" t="str">
            <v/>
          </cell>
        </row>
        <row r="3314">
          <cell r="A3314" t="str">
            <v>Комплектация номенклатуры 00000003519 от 30.04.2026 23:59:58</v>
          </cell>
          <cell r="D3314">
            <v>0</v>
          </cell>
          <cell r="J3314">
            <v>0</v>
          </cell>
          <cell r="L3314">
            <v>0</v>
          </cell>
          <cell r="M3314">
            <v>0</v>
          </cell>
          <cell r="N3314" t="str">
            <v/>
          </cell>
        </row>
        <row r="3315">
          <cell r="A3315" t="str">
            <v>Комплектация номенклатуры 00000003518 от 30.04.2026 23:59:58</v>
          </cell>
          <cell r="D3315">
            <v>0</v>
          </cell>
          <cell r="J3315">
            <v>0</v>
          </cell>
          <cell r="L3315">
            <v>0</v>
          </cell>
          <cell r="M3315">
            <v>0</v>
          </cell>
          <cell r="N3315" t="str">
            <v/>
          </cell>
        </row>
        <row r="3316">
          <cell r="A3316" t="str">
            <v>Поступление товаров и услуг 00000015670 от 11.04.2026 23:59:59</v>
          </cell>
          <cell r="D3316">
            <v>0</v>
          </cell>
          <cell r="J3316">
            <v>0</v>
          </cell>
          <cell r="L3316">
            <v>0</v>
          </cell>
          <cell r="M3316">
            <v>0</v>
          </cell>
          <cell r="N3316" t="str">
            <v/>
          </cell>
        </row>
        <row r="3317">
          <cell r="A3317" t="str">
            <v>Комплектация номенклатуры 00000002259 от 31.03.2026 23:59:58</v>
          </cell>
          <cell r="D3317">
            <v>0</v>
          </cell>
          <cell r="J3317">
            <v>0</v>
          </cell>
          <cell r="L3317">
            <v>0</v>
          </cell>
          <cell r="M3317">
            <v>0</v>
          </cell>
          <cell r="N3317" t="str">
            <v/>
          </cell>
        </row>
        <row r="3318">
          <cell r="A3318" t="str">
            <v>Комплектация номенклатуры 00000002258 от 31.03.2026 23:59:58</v>
          </cell>
          <cell r="D3318">
            <v>0</v>
          </cell>
          <cell r="J3318">
            <v>0</v>
          </cell>
          <cell r="L3318">
            <v>0</v>
          </cell>
          <cell r="M3318">
            <v>0</v>
          </cell>
          <cell r="N3318" t="str">
            <v/>
          </cell>
        </row>
        <row r="3319">
          <cell r="A3319" t="str">
            <v>Поступление товаров и услуг 00000010526 от 07.03.2026 23:59:59</v>
          </cell>
          <cell r="D3319">
            <v>0</v>
          </cell>
          <cell r="J3319">
            <v>0</v>
          </cell>
          <cell r="L3319">
            <v>0</v>
          </cell>
          <cell r="M3319">
            <v>0</v>
          </cell>
          <cell r="N3319" t="str">
            <v/>
          </cell>
        </row>
        <row r="3320">
          <cell r="A3320" t="str">
            <v>Комплектация номенклатуры 00000003672 от 30.04.2026 23:59:58</v>
          </cell>
          <cell r="D3320">
            <v>0</v>
          </cell>
          <cell r="J3320">
            <v>0</v>
          </cell>
          <cell r="L3320">
            <v>0</v>
          </cell>
          <cell r="M3320">
            <v>0</v>
          </cell>
          <cell r="N3320" t="str">
            <v/>
          </cell>
        </row>
        <row r="3321">
          <cell r="A3321" t="str">
            <v>Поступление товаров и услуг 00000017497 от 25.04.2026 23:59:59</v>
          </cell>
          <cell r="D3321">
            <v>0</v>
          </cell>
          <cell r="J3321">
            <v>0</v>
          </cell>
          <cell r="L3321">
            <v>0</v>
          </cell>
          <cell r="M3321">
            <v>0</v>
          </cell>
          <cell r="N3321" t="str">
            <v/>
          </cell>
        </row>
        <row r="3322">
          <cell r="A3322" t="str">
            <v>КРУГ В1-IV-НД 53 ГОСТ 2590-2006/45ХН2МФА-Ш УЗ2 ТУ 14-1-1725-76</v>
          </cell>
          <cell r="B3322" t="str">
            <v>КРУГ 53 ст 45ХН2МФА-Ш</v>
          </cell>
          <cell r="C3322" t="str">
            <v>т</v>
          </cell>
          <cell r="D3322">
            <v>1.4510000000000001</v>
          </cell>
          <cell r="E3322">
            <v>2.5590000000000002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4.01</v>
          </cell>
          <cell r="K3322">
            <v>174589.57398171243</v>
          </cell>
          <cell r="L3322">
            <v>536129.66378304258</v>
          </cell>
          <cell r="M3322">
            <v>0.52</v>
          </cell>
          <cell r="N3322" t="str">
            <v>ГОЗ</v>
          </cell>
        </row>
        <row r="3323">
          <cell r="A3323" t="str">
            <v>Комплектация номенклатуры 00000002243 от 31.03.2026 23:59:58</v>
          </cell>
          <cell r="D3323">
            <v>0</v>
          </cell>
          <cell r="J3323">
            <v>0</v>
          </cell>
          <cell r="L3323">
            <v>0</v>
          </cell>
          <cell r="M3323">
            <v>0</v>
          </cell>
          <cell r="N3323" t="str">
            <v/>
          </cell>
        </row>
        <row r="3324">
          <cell r="A3324" t="str">
            <v>Поступление товаров и услуг 00000013057 от 15.03.2026 23:59:59</v>
          </cell>
          <cell r="D3324">
            <v>0</v>
          </cell>
          <cell r="J3324">
            <v>0</v>
          </cell>
          <cell r="L3324">
            <v>0</v>
          </cell>
          <cell r="M3324">
            <v>0</v>
          </cell>
          <cell r="N3324" t="str">
            <v/>
          </cell>
        </row>
        <row r="3325">
          <cell r="A3325" t="str">
            <v>Поступление товаров и услуг 00000003076 от 21.01.2026 23:59:59</v>
          </cell>
          <cell r="D3325">
            <v>0</v>
          </cell>
          <cell r="J3325">
            <v>0</v>
          </cell>
          <cell r="L3325">
            <v>0</v>
          </cell>
          <cell r="M3325">
            <v>0</v>
          </cell>
          <cell r="N3325" t="str">
            <v/>
          </cell>
        </row>
        <row r="3326">
          <cell r="A3326" t="str">
            <v>КРУГ В1-IV-НД 53 ГОСТ 2590-2006/9ХС б-4ГП ГОСТ 5950-2000</v>
          </cell>
          <cell r="B3326" t="str">
            <v>КРУГ 53 ст 9ХС</v>
          </cell>
          <cell r="C3326" t="str">
            <v>т</v>
          </cell>
          <cell r="D3326">
            <v>0</v>
          </cell>
          <cell r="E3326">
            <v>0</v>
          </cell>
          <cell r="F3326">
            <v>0</v>
          </cell>
          <cell r="G3326">
            <v>32.957999999999998</v>
          </cell>
          <cell r="H3326">
            <v>0</v>
          </cell>
          <cell r="I3326">
            <v>0</v>
          </cell>
          <cell r="J3326">
            <v>32.957999999999998</v>
          </cell>
          <cell r="K3326">
            <v>67000.000000000015</v>
          </cell>
          <cell r="L3326">
            <v>2649823.2000000007</v>
          </cell>
          <cell r="M3326">
            <v>0</v>
          </cell>
          <cell r="N3326" t="str">
            <v>НХ</v>
          </cell>
        </row>
        <row r="3327">
          <cell r="A3327" t="str">
            <v>Поступление товаров и услуг 00000023220 от 06.05.2025 23:59:59</v>
          </cell>
          <cell r="D3327">
            <v>0</v>
          </cell>
          <cell r="J3327">
            <v>0</v>
          </cell>
          <cell r="L3327">
            <v>0</v>
          </cell>
          <cell r="M3327">
            <v>0</v>
          </cell>
          <cell r="N3327" t="str">
            <v/>
          </cell>
        </row>
        <row r="3328">
          <cell r="A3328" t="str">
            <v>Поступление товаров и услуг 00000022409 от 30.04.2025 23:59:59</v>
          </cell>
          <cell r="D3328">
            <v>0</v>
          </cell>
          <cell r="J3328">
            <v>0</v>
          </cell>
          <cell r="L3328">
            <v>0</v>
          </cell>
          <cell r="M3328">
            <v>0</v>
          </cell>
          <cell r="N3328" t="str">
            <v/>
          </cell>
        </row>
        <row r="3329">
          <cell r="A3329" t="str">
            <v>Поступление товаров и услуг 00000021990 от 30.04.2025 23:59:59</v>
          </cell>
          <cell r="D3329">
            <v>0</v>
          </cell>
          <cell r="J3329">
            <v>0</v>
          </cell>
          <cell r="L3329">
            <v>0</v>
          </cell>
          <cell r="M3329">
            <v>0</v>
          </cell>
          <cell r="N3329" t="str">
            <v/>
          </cell>
        </row>
        <row r="3330">
          <cell r="A3330" t="str">
            <v>Поступление товаров и услуг 00000021981 от 30.04.2025 23:59:59</v>
          </cell>
          <cell r="D3330">
            <v>0</v>
          </cell>
          <cell r="J3330">
            <v>0</v>
          </cell>
          <cell r="L3330">
            <v>0</v>
          </cell>
          <cell r="M3330">
            <v>0</v>
          </cell>
          <cell r="N3330" t="str">
            <v/>
          </cell>
        </row>
        <row r="3331">
          <cell r="A3331" t="str">
            <v>Поступление товаров и услуг 00000020278 от 23.04.2025 23:59:59</v>
          </cell>
          <cell r="D3331">
            <v>0</v>
          </cell>
          <cell r="J3331">
            <v>0</v>
          </cell>
          <cell r="L3331">
            <v>0</v>
          </cell>
          <cell r="M3331">
            <v>0</v>
          </cell>
          <cell r="N3331" t="str">
            <v/>
          </cell>
        </row>
        <row r="3332">
          <cell r="A3332" t="str">
            <v>КРУГ В1-IV-НД 55 ГОСТ 2590-2006/0ХН1М 2ГП ГОСТ 4543-2016-ТО ГОСТ В 5192-78</v>
          </cell>
          <cell r="B3332" t="str">
            <v>КРУГ 55 ст 0ХН1М</v>
          </cell>
          <cell r="C3332" t="str">
            <v>т</v>
          </cell>
          <cell r="D3332">
            <v>0</v>
          </cell>
          <cell r="E3332">
            <v>0.39500000000000002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0.39500000000000002</v>
          </cell>
          <cell r="K3332">
            <v>153119.15611814344</v>
          </cell>
          <cell r="L3332">
            <v>72578.479999999981</v>
          </cell>
          <cell r="M3332">
            <v>0</v>
          </cell>
          <cell r="N3332" t="str">
            <v>ГОЗ</v>
          </cell>
        </row>
        <row r="3333">
          <cell r="A3333" t="str">
            <v>Поступление товаров и услуг 00000007764 от 17.02.2026 23:59:59</v>
          </cell>
          <cell r="D3333">
            <v>0</v>
          </cell>
          <cell r="J3333">
            <v>0</v>
          </cell>
          <cell r="L3333">
            <v>0</v>
          </cell>
          <cell r="M3333">
            <v>0</v>
          </cell>
          <cell r="N3333" t="str">
            <v/>
          </cell>
        </row>
        <row r="3334">
          <cell r="A3334" t="str">
            <v>КРУГ В1-IV-НД 55 ГОСТ 2590-2006/25 2ГП-Cэкв≤0,44 ГОСТ 1050-2013</v>
          </cell>
          <cell r="B3334" t="str">
            <v>КРУГ 55 ст 25</v>
          </cell>
          <cell r="C3334" t="str">
            <v>т</v>
          </cell>
          <cell r="D3334">
            <v>0</v>
          </cell>
          <cell r="E3334">
            <v>1.45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1.45</v>
          </cell>
          <cell r="K3334">
            <v>103580.83333333334</v>
          </cell>
          <cell r="L3334">
            <v>180230.65</v>
          </cell>
          <cell r="M3334">
            <v>0.78</v>
          </cell>
          <cell r="N3334" t="str">
            <v>ГОЗ</v>
          </cell>
        </row>
        <row r="3335">
          <cell r="A3335" t="str">
            <v>Поступление товаров и услуг 00000007743 от 12.02.2026 23:59:59</v>
          </cell>
          <cell r="D3335">
            <v>0</v>
          </cell>
          <cell r="J3335">
            <v>0</v>
          </cell>
          <cell r="L3335">
            <v>0</v>
          </cell>
          <cell r="M3335">
            <v>0</v>
          </cell>
          <cell r="N3335" t="str">
            <v/>
          </cell>
        </row>
        <row r="3336">
          <cell r="A3336" t="str">
            <v>КРУГ В1-IV-НД 55 ГОСТ 2590-2006/30ХГСА 2ГП ГОСТ 4543-2016</v>
          </cell>
          <cell r="B3336" t="str">
            <v>КРУГ 55 ст 30ХГСА</v>
          </cell>
          <cell r="C3336" t="str">
            <v>т</v>
          </cell>
          <cell r="D3336">
            <v>0</v>
          </cell>
          <cell r="E3336">
            <v>0.111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0.111</v>
          </cell>
          <cell r="K3336">
            <v>108255.03003003003</v>
          </cell>
          <cell r="L3336">
            <v>14419.570000000002</v>
          </cell>
          <cell r="M3336">
            <v>0</v>
          </cell>
          <cell r="N3336" t="str">
            <v>НХ</v>
          </cell>
        </row>
        <row r="3337">
          <cell r="A3337" t="str">
            <v>Поступление товаров и услуг 00000008685 от 18.02.2026 23:59:59</v>
          </cell>
          <cell r="D3337">
            <v>0</v>
          </cell>
          <cell r="J3337">
            <v>0</v>
          </cell>
          <cell r="L3337">
            <v>0</v>
          </cell>
          <cell r="M3337">
            <v>0</v>
          </cell>
          <cell r="N3337" t="str">
            <v/>
          </cell>
        </row>
        <row r="3338">
          <cell r="A3338" t="str">
            <v>Корректировка поступления 00000000729 от 01.04.2026 23:59:59</v>
          </cell>
          <cell r="D3338">
            <v>0</v>
          </cell>
          <cell r="J3338">
            <v>0</v>
          </cell>
          <cell r="L3338">
            <v>0</v>
          </cell>
          <cell r="M3338">
            <v>0</v>
          </cell>
          <cell r="N3338" t="str">
            <v/>
          </cell>
        </row>
        <row r="3339">
          <cell r="A3339" t="str">
            <v>Корректировка поступления 00000000728 от 01.04.2026 23:59:59</v>
          </cell>
          <cell r="D3339">
            <v>0</v>
          </cell>
          <cell r="J3339">
            <v>0</v>
          </cell>
          <cell r="L3339">
            <v>0</v>
          </cell>
          <cell r="M3339">
            <v>0</v>
          </cell>
          <cell r="N3339" t="str">
            <v/>
          </cell>
        </row>
        <row r="3340">
          <cell r="A3340" t="str">
            <v>Поступление товаров и услуг 00000018195 от 01.04.2026 12:00:00</v>
          </cell>
          <cell r="D3340">
            <v>0</v>
          </cell>
          <cell r="J3340">
            <v>0</v>
          </cell>
          <cell r="L3340">
            <v>0</v>
          </cell>
          <cell r="M3340">
            <v>0</v>
          </cell>
          <cell r="N3340" t="str">
            <v/>
          </cell>
        </row>
        <row r="3341">
          <cell r="A3341" t="str">
            <v>Поступление товаров и услуг 00000018194 от 01.04.2026 12:00:00</v>
          </cell>
          <cell r="D3341">
            <v>0</v>
          </cell>
          <cell r="J3341">
            <v>0</v>
          </cell>
          <cell r="L3341">
            <v>0</v>
          </cell>
          <cell r="M3341">
            <v>0</v>
          </cell>
          <cell r="N3341" t="str">
            <v/>
          </cell>
        </row>
        <row r="3342">
          <cell r="A3342" t="str">
            <v>Поступление товаров и услуг 00000020224 от 18.05.2026 23:59:59</v>
          </cell>
          <cell r="D3342">
            <v>0</v>
          </cell>
          <cell r="J3342">
            <v>0</v>
          </cell>
          <cell r="L3342">
            <v>0</v>
          </cell>
          <cell r="M3342">
            <v>0</v>
          </cell>
          <cell r="N3342" t="str">
            <v/>
          </cell>
        </row>
        <row r="3343">
          <cell r="A3343" t="str">
            <v>КРУГ В1-IV-НД 56 ГОСТ 2590-2006/20Х13-Ш 2ГП-ОБТ-Без заусенца-О-УЗК 1 ГОСТ 21120-75 ГОСТ 18968-73</v>
          </cell>
          <cell r="B3343" t="str">
            <v>КРУГ 56 ст 20Х13-Ш</v>
          </cell>
          <cell r="C3343" t="str">
            <v>т</v>
          </cell>
          <cell r="D3343">
            <v>0</v>
          </cell>
          <cell r="E3343">
            <v>0</v>
          </cell>
          <cell r="F3343">
            <v>0.74199999999999999</v>
          </cell>
          <cell r="G3343">
            <v>4.8479999999999999</v>
          </cell>
          <cell r="H3343">
            <v>0</v>
          </cell>
          <cell r="I3343">
            <v>0</v>
          </cell>
          <cell r="J3343">
            <v>5.59</v>
          </cell>
          <cell r="K3343">
            <v>375000</v>
          </cell>
          <cell r="L3343">
            <v>2515500</v>
          </cell>
          <cell r="M3343">
            <v>1.93</v>
          </cell>
          <cell r="N3343" t="str">
            <v>НХ</v>
          </cell>
        </row>
        <row r="3344">
          <cell r="A3344" t="str">
            <v>Перемещение товаров 00000107582 от 06.11.2025 14:09:00</v>
          </cell>
          <cell r="D3344">
            <v>0</v>
          </cell>
          <cell r="J3344">
            <v>0</v>
          </cell>
          <cell r="L3344">
            <v>0</v>
          </cell>
          <cell r="M3344">
            <v>0</v>
          </cell>
          <cell r="N3344" t="str">
            <v/>
          </cell>
        </row>
        <row r="3345">
          <cell r="A3345" t="str">
            <v>Поступление товаров и услуг 00000019854 от 19.04.2025 23:59:59</v>
          </cell>
          <cell r="D3345">
            <v>0</v>
          </cell>
          <cell r="J3345">
            <v>0</v>
          </cell>
          <cell r="L3345">
            <v>0</v>
          </cell>
          <cell r="M3345">
            <v>0</v>
          </cell>
          <cell r="N3345" t="str">
            <v/>
          </cell>
        </row>
        <row r="3346">
          <cell r="A3346" t="str">
            <v>Поступление товаров и услуг 00000013508 от 15.03.2025 23:59:59</v>
          </cell>
          <cell r="D3346">
            <v>0</v>
          </cell>
          <cell r="J3346">
            <v>0</v>
          </cell>
          <cell r="L3346">
            <v>0</v>
          </cell>
          <cell r="M3346">
            <v>0</v>
          </cell>
          <cell r="N3346" t="str">
            <v/>
          </cell>
        </row>
        <row r="3347">
          <cell r="A3347" t="str">
            <v>КРУГ В1-IV-НД 56 ГОСТ 2590-2006/20ХГСА 2 ГОСТ 4543-71</v>
          </cell>
          <cell r="B3347" t="str">
            <v>КРУГ 56 ст 20ХГСА</v>
          </cell>
          <cell r="C3347" t="str">
            <v>т</v>
          </cell>
          <cell r="D3347">
            <v>0</v>
          </cell>
          <cell r="E3347">
            <v>0</v>
          </cell>
          <cell r="F3347">
            <v>0</v>
          </cell>
          <cell r="G3347">
            <v>0</v>
          </cell>
          <cell r="H3347">
            <v>0</v>
          </cell>
          <cell r="I3347">
            <v>0.33800000000000002</v>
          </cell>
          <cell r="J3347">
            <v>0.33800000000000002</v>
          </cell>
          <cell r="K3347">
            <v>29324.975345167648</v>
          </cell>
          <cell r="L3347">
            <v>11894.209999999997</v>
          </cell>
          <cell r="M3347">
            <v>0</v>
          </cell>
          <cell r="N3347" t="str">
            <v>НХ</v>
          </cell>
        </row>
        <row r="3348">
          <cell r="A3348" t="str">
            <v>КРУГ В1-IV-НД 56 ГОСТ 2590-2006/25 2ГП-М1-УЗ2 ГОСТ 1050-2013</v>
          </cell>
          <cell r="B3348" t="str">
            <v>КРУГ 56 ст 25</v>
          </cell>
          <cell r="C3348" t="str">
            <v>т</v>
          </cell>
          <cell r="D3348">
            <v>0</v>
          </cell>
          <cell r="E3348">
            <v>4.99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4.99</v>
          </cell>
          <cell r="K3348">
            <v>38058.446893787579</v>
          </cell>
          <cell r="L3348">
            <v>227893.98</v>
          </cell>
          <cell r="M3348">
            <v>0</v>
          </cell>
          <cell r="N3348" t="str">
            <v>НХ</v>
          </cell>
        </row>
        <row r="3349">
          <cell r="A3349" t="str">
            <v>Поступление товаров и услуг 00000002905 от 17.01.2026 23:59:59</v>
          </cell>
          <cell r="D3349">
            <v>0</v>
          </cell>
          <cell r="J3349">
            <v>0</v>
          </cell>
          <cell r="L3349">
            <v>0</v>
          </cell>
          <cell r="M3349">
            <v>0</v>
          </cell>
          <cell r="N3349" t="str">
            <v/>
          </cell>
        </row>
        <row r="3350">
          <cell r="A3350" t="str">
            <v>КРУГ В1-IV-НД 56 ГОСТ 2590-2006/35Х 2ГП-УЗ2 ГОСТ 4543-2016</v>
          </cell>
          <cell r="B3350" t="str">
            <v>КРУГ 56 ст 35Х</v>
          </cell>
          <cell r="C3350" t="str">
            <v>т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H3350">
            <v>0</v>
          </cell>
          <cell r="I3350">
            <v>0.84599999999999997</v>
          </cell>
          <cell r="J3350">
            <v>0.84599999999999997</v>
          </cell>
          <cell r="K3350">
            <v>53778.782505910167</v>
          </cell>
          <cell r="L3350">
            <v>54596.219999999994</v>
          </cell>
          <cell r="M3350">
            <v>0</v>
          </cell>
          <cell r="N3350" t="str">
            <v>НХ</v>
          </cell>
        </row>
        <row r="3351">
          <cell r="A3351" t="str">
            <v>КРУГ В1-IV-НД 56 ГОСТ 2590-2006/38Х2МЮА 2ГП-УЗ2 ГОСТ 4543-2016</v>
          </cell>
          <cell r="B3351" t="str">
            <v>КРУГ 56 ст 38Х2МЮА</v>
          </cell>
          <cell r="C3351" t="str">
            <v>т</v>
          </cell>
          <cell r="D3351">
            <v>0</v>
          </cell>
          <cell r="E3351">
            <v>0.11899999999999999</v>
          </cell>
          <cell r="F3351">
            <v>1.25</v>
          </cell>
          <cell r="G3351">
            <v>0</v>
          </cell>
          <cell r="H3351">
            <v>0</v>
          </cell>
          <cell r="I3351">
            <v>0</v>
          </cell>
          <cell r="J3351">
            <v>1.369</v>
          </cell>
          <cell r="K3351">
            <v>72666.666666666672</v>
          </cell>
          <cell r="L3351">
            <v>119376.8</v>
          </cell>
          <cell r="M3351">
            <v>0</v>
          </cell>
          <cell r="N3351" t="str">
            <v>НХ</v>
          </cell>
        </row>
        <row r="3352">
          <cell r="A3352" t="str">
            <v>Перемещение товаров 00000006505 от 23.01.2026 7:51:32</v>
          </cell>
          <cell r="D3352">
            <v>0</v>
          </cell>
          <cell r="J3352">
            <v>0</v>
          </cell>
          <cell r="L3352">
            <v>0</v>
          </cell>
          <cell r="M3352">
            <v>0</v>
          </cell>
          <cell r="N3352" t="str">
            <v/>
          </cell>
        </row>
        <row r="3353">
          <cell r="A3353" t="str">
            <v>Поступление товаров и услуг 00000051023 от 12.10.2025 18:00:00</v>
          </cell>
          <cell r="D3353">
            <v>0</v>
          </cell>
          <cell r="J3353">
            <v>0</v>
          </cell>
          <cell r="L3353">
            <v>0</v>
          </cell>
          <cell r="M3353">
            <v>0</v>
          </cell>
          <cell r="N3353" t="str">
            <v/>
          </cell>
        </row>
        <row r="3354">
          <cell r="A3354" t="str">
            <v>Поступление товаров и услуг 00000041213 от 28.08.2025 23:59:59</v>
          </cell>
          <cell r="D3354">
            <v>0</v>
          </cell>
          <cell r="J3354">
            <v>0</v>
          </cell>
          <cell r="L3354">
            <v>0</v>
          </cell>
          <cell r="M3354">
            <v>0</v>
          </cell>
          <cell r="N3354" t="str">
            <v/>
          </cell>
        </row>
        <row r="3355">
          <cell r="A3355" t="str">
            <v>КРУГ В1-IV-НД 56 ГОСТ 2590-2006/40ХГНМ 2-Без заусенца ГОСТ 4543-71</v>
          </cell>
          <cell r="B3355" t="str">
            <v>КРУГ 56 ст 40ХГНМ</v>
          </cell>
          <cell r="C3355" t="str">
            <v>т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  <cell r="I3355">
            <v>0.88</v>
          </cell>
          <cell r="J3355">
            <v>0.88</v>
          </cell>
          <cell r="K3355">
            <v>31900</v>
          </cell>
          <cell r="L3355">
            <v>33686.400000000001</v>
          </cell>
          <cell r="M3355">
            <v>0</v>
          </cell>
          <cell r="N3355" t="str">
            <v>НХ</v>
          </cell>
        </row>
        <row r="3356">
          <cell r="A3356" t="str">
            <v>КРУГ В1-IV-НД 56 ГОСТ 2590-2006/40ХГНМ 2ГП-УЗ2 ГОСТ 4543-2016</v>
          </cell>
          <cell r="B3356" t="str">
            <v>КРУГ 56 ст 40ХГНМ</v>
          </cell>
          <cell r="C3356" t="str">
            <v>т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9.58</v>
          </cell>
          <cell r="J3356">
            <v>9.58</v>
          </cell>
          <cell r="K3356">
            <v>89533.625608907445</v>
          </cell>
          <cell r="L3356">
            <v>1029278.5599999999</v>
          </cell>
          <cell r="M3356">
            <v>0</v>
          </cell>
          <cell r="N3356" t="str">
            <v>НХ</v>
          </cell>
        </row>
        <row r="3357">
          <cell r="A3357" t="str">
            <v>КРУГ В1-IV-НД 56 ГОСТ 2590-2006/40ХН 2-Без заусенца-C=(0,40-0,44)% ГОСТ 4543-71</v>
          </cell>
          <cell r="B3357" t="str">
            <v>КРУГ 56 ст 40ХН</v>
          </cell>
          <cell r="C3357" t="str">
            <v>т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4.8079999999999998</v>
          </cell>
          <cell r="J3357">
            <v>4.8079999999999998</v>
          </cell>
          <cell r="K3357">
            <v>27957.887895174707</v>
          </cell>
          <cell r="L3357">
            <v>161305.82999999999</v>
          </cell>
          <cell r="M3357">
            <v>0</v>
          </cell>
          <cell r="N3357" t="str">
            <v>НХ</v>
          </cell>
        </row>
        <row r="3358">
          <cell r="A3358" t="str">
            <v>КРУГ В1-IV-НД 56 ГОСТ 2590-2006/40ХН 2-Без заусенца-C=(0,40-0,44)%-Cr=(0,55-0,75)% ГОСТ 4543-71</v>
          </cell>
          <cell r="B3358" t="str">
            <v>КРУГ 56 ст 40ХН</v>
          </cell>
          <cell r="C3358" t="str">
            <v>т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  <cell r="I3358">
            <v>0.52</v>
          </cell>
          <cell r="J3358">
            <v>0.52</v>
          </cell>
          <cell r="K3358">
            <v>27643.445512820508</v>
          </cell>
          <cell r="L3358">
            <v>17249.509999999998</v>
          </cell>
          <cell r="M3358">
            <v>0</v>
          </cell>
          <cell r="N3358" t="str">
            <v>НХ</v>
          </cell>
        </row>
        <row r="3359">
          <cell r="A3359" t="str">
            <v>КРУГ В1-IV-НД 56 ГОСТ 2590-2006/45Х1 2ГП-Без заусенца ГОСТ В 10230-75</v>
          </cell>
          <cell r="B3359" t="str">
            <v>КРУГ 56 ст 45Х1</v>
          </cell>
          <cell r="C3359" t="str">
            <v>т</v>
          </cell>
          <cell r="D3359">
            <v>0</v>
          </cell>
          <cell r="E3359">
            <v>96.747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96.747</v>
          </cell>
          <cell r="K3359">
            <v>46615.82650280284</v>
          </cell>
          <cell r="L3359">
            <v>5411929.6399999997</v>
          </cell>
          <cell r="M3359">
            <v>0</v>
          </cell>
          <cell r="N3359" t="str">
            <v>НХ</v>
          </cell>
        </row>
        <row r="3360">
          <cell r="A3360" t="str">
            <v>Комплектация номенклатуры 00000001643 от 28.02.2026 23:59:58</v>
          </cell>
          <cell r="D3360">
            <v>0</v>
          </cell>
          <cell r="J3360">
            <v>0</v>
          </cell>
          <cell r="L3360">
            <v>0</v>
          </cell>
          <cell r="M3360">
            <v>0</v>
          </cell>
          <cell r="N3360" t="str">
            <v/>
          </cell>
        </row>
        <row r="3361">
          <cell r="A3361" t="str">
            <v>Комплектация номенклатуры 00000001642 от 28.02.2026 23:59:58</v>
          </cell>
          <cell r="D3361">
            <v>0</v>
          </cell>
          <cell r="J3361">
            <v>0</v>
          </cell>
          <cell r="L3361">
            <v>0</v>
          </cell>
          <cell r="M3361">
            <v>0</v>
          </cell>
          <cell r="N3361" t="str">
            <v/>
          </cell>
        </row>
        <row r="3362">
          <cell r="A3362" t="str">
            <v>Комплектация номенклатуры 00000001641 от 28.02.2026 23:59:58</v>
          </cell>
          <cell r="D3362">
            <v>0</v>
          </cell>
          <cell r="J3362">
            <v>0</v>
          </cell>
          <cell r="L3362">
            <v>0</v>
          </cell>
          <cell r="M3362">
            <v>0</v>
          </cell>
          <cell r="N3362" t="str">
            <v/>
          </cell>
        </row>
        <row r="3363">
          <cell r="A3363" t="str">
            <v>Поступление товаров и услуг 00000007685 от 15.02.2026 23:59:59</v>
          </cell>
          <cell r="D3363">
            <v>0</v>
          </cell>
          <cell r="J3363">
            <v>0</v>
          </cell>
          <cell r="L3363">
            <v>0</v>
          </cell>
          <cell r="M3363">
            <v>0</v>
          </cell>
          <cell r="N3363" t="str">
            <v/>
          </cell>
        </row>
        <row r="3364">
          <cell r="A3364" t="str">
            <v>Поступление товаров и услуг 00000006654 от 05.02.2026 23:59:59</v>
          </cell>
          <cell r="D3364">
            <v>0</v>
          </cell>
          <cell r="J3364">
            <v>0</v>
          </cell>
          <cell r="L3364">
            <v>0</v>
          </cell>
          <cell r="M3364">
            <v>0</v>
          </cell>
          <cell r="N3364" t="str">
            <v/>
          </cell>
        </row>
        <row r="3365">
          <cell r="A3365" t="str">
            <v>Комплектация номенклатуры 00000001089 от 31.01.2026 23:59:58</v>
          </cell>
          <cell r="D3365">
            <v>0</v>
          </cell>
          <cell r="J3365">
            <v>0</v>
          </cell>
          <cell r="L3365">
            <v>0</v>
          </cell>
          <cell r="M3365">
            <v>0</v>
          </cell>
          <cell r="N3365" t="str">
            <v/>
          </cell>
        </row>
        <row r="3366">
          <cell r="A3366" t="str">
            <v>Поступление товаров и услуг 00000003795 от 29.01.2026 23:59:59</v>
          </cell>
          <cell r="D3366">
            <v>0</v>
          </cell>
          <cell r="J3366">
            <v>0</v>
          </cell>
          <cell r="L3366">
            <v>0</v>
          </cell>
          <cell r="M3366">
            <v>0</v>
          </cell>
          <cell r="N3366" t="str">
            <v/>
          </cell>
        </row>
        <row r="3367">
          <cell r="A3367" t="str">
            <v>Поступление товаров и услуг 00000000750 от 08.01.2026 23:59:59</v>
          </cell>
          <cell r="D3367">
            <v>0</v>
          </cell>
          <cell r="J3367">
            <v>0</v>
          </cell>
          <cell r="L3367">
            <v>0</v>
          </cell>
          <cell r="M3367">
            <v>0</v>
          </cell>
          <cell r="N3367" t="str">
            <v/>
          </cell>
        </row>
        <row r="3368">
          <cell r="A3368" t="str">
            <v>Поступление товаров и услуг 00000000953 от 07.01.2026 23:59:59</v>
          </cell>
          <cell r="D3368">
            <v>0</v>
          </cell>
          <cell r="J3368">
            <v>0</v>
          </cell>
          <cell r="L3368">
            <v>0</v>
          </cell>
          <cell r="M3368">
            <v>0</v>
          </cell>
          <cell r="N3368" t="str">
            <v/>
          </cell>
        </row>
        <row r="3369">
          <cell r="A3369" t="str">
            <v>Комплектация номенклатуры 00000010220 от 31.12.2025 23:59:58</v>
          </cell>
          <cell r="D3369">
            <v>0</v>
          </cell>
          <cell r="J3369">
            <v>0</v>
          </cell>
          <cell r="L3369">
            <v>0</v>
          </cell>
          <cell r="M3369">
            <v>0</v>
          </cell>
          <cell r="N3369" t="str">
            <v/>
          </cell>
        </row>
        <row r="3370">
          <cell r="A3370" t="str">
            <v>Комплектация номенклатуры 00000010219 от 31.12.2025 23:59:58</v>
          </cell>
          <cell r="D3370">
            <v>0</v>
          </cell>
          <cell r="J3370">
            <v>0</v>
          </cell>
          <cell r="L3370">
            <v>0</v>
          </cell>
          <cell r="M3370">
            <v>0</v>
          </cell>
          <cell r="N3370" t="str">
            <v/>
          </cell>
        </row>
        <row r="3371">
          <cell r="A3371" t="str">
            <v>Поступление товаров и услуг 00000058436 от 14.12.2025 23:59:59</v>
          </cell>
          <cell r="D3371">
            <v>0</v>
          </cell>
          <cell r="J3371">
            <v>0</v>
          </cell>
          <cell r="L3371">
            <v>0</v>
          </cell>
          <cell r="M3371">
            <v>0</v>
          </cell>
          <cell r="N3371" t="str">
            <v/>
          </cell>
        </row>
        <row r="3372">
          <cell r="A3372" t="str">
            <v>Комплектация номенклатуры 00000002246 от 31.03.2026 23:59:58</v>
          </cell>
          <cell r="D3372">
            <v>0</v>
          </cell>
          <cell r="J3372">
            <v>0</v>
          </cell>
          <cell r="L3372">
            <v>0</v>
          </cell>
          <cell r="M3372">
            <v>0</v>
          </cell>
          <cell r="N3372" t="str">
            <v/>
          </cell>
        </row>
        <row r="3373">
          <cell r="A3373" t="str">
            <v>Поступление товаров и услуг 00000012727 от 30.03.2026 23:59:59</v>
          </cell>
          <cell r="D3373">
            <v>0</v>
          </cell>
          <cell r="J3373">
            <v>0</v>
          </cell>
          <cell r="L3373">
            <v>0</v>
          </cell>
          <cell r="M3373">
            <v>0</v>
          </cell>
          <cell r="N3373" t="str">
            <v/>
          </cell>
        </row>
        <row r="3374">
          <cell r="A3374" t="str">
            <v>КРУГ В1-IV-НД 58 ГОСТ 2590-2006/45ХН2МФА-Ш УЗ2 ТУ 14-1-1725-76</v>
          </cell>
          <cell r="B3374" t="str">
            <v>КРУГ 58 ст 45ХН2МФА-Ш</v>
          </cell>
          <cell r="C3374" t="str">
            <v>т</v>
          </cell>
          <cell r="D3374">
            <v>0</v>
          </cell>
          <cell r="E3374">
            <v>0</v>
          </cell>
          <cell r="F3374">
            <v>0</v>
          </cell>
          <cell r="G3374">
            <v>9.76</v>
          </cell>
          <cell r="H3374">
            <v>0</v>
          </cell>
          <cell r="I3374">
            <v>0</v>
          </cell>
          <cell r="J3374">
            <v>9.76</v>
          </cell>
          <cell r="K3374">
            <v>291666.66666666669</v>
          </cell>
          <cell r="L3374">
            <v>3416000.0000000005</v>
          </cell>
          <cell r="M3374">
            <v>0</v>
          </cell>
          <cell r="N3374" t="str">
            <v>ГОЗ</v>
          </cell>
        </row>
        <row r="3375">
          <cell r="A3375" t="str">
            <v>Поступление товаров и услуг 00000026547 от 20.05.2025 23:59:59</v>
          </cell>
          <cell r="D3375">
            <v>0</v>
          </cell>
          <cell r="J3375">
            <v>0</v>
          </cell>
          <cell r="L3375">
            <v>0</v>
          </cell>
          <cell r="M3375">
            <v>0</v>
          </cell>
          <cell r="N3375" t="str">
            <v/>
          </cell>
        </row>
        <row r="3376">
          <cell r="A3376" t="str">
            <v>Поступление товаров и услуг 00000026066 от 16.05.2025 23:59:59</v>
          </cell>
          <cell r="D3376">
            <v>0</v>
          </cell>
          <cell r="J3376">
            <v>0</v>
          </cell>
          <cell r="L3376">
            <v>0</v>
          </cell>
          <cell r="M3376">
            <v>0</v>
          </cell>
          <cell r="N3376" t="str">
            <v/>
          </cell>
        </row>
        <row r="3377">
          <cell r="A3377" t="str">
            <v>КРУГ В1-IV-НД 60 ГОСТ 2590-2006/12ХН3А 2ГП-УЗ2 ГОСТ 4543-2016</v>
          </cell>
          <cell r="B3377" t="str">
            <v>КРУГ 60 ст 12ХН3А</v>
          </cell>
          <cell r="C3377" t="str">
            <v>т</v>
          </cell>
          <cell r="D3377">
            <v>6.8</v>
          </cell>
          <cell r="E3377">
            <v>8.1</v>
          </cell>
          <cell r="F3377">
            <v>15.901999999999999</v>
          </cell>
          <cell r="G3377">
            <v>0</v>
          </cell>
          <cell r="H3377">
            <v>0</v>
          </cell>
          <cell r="I3377">
            <v>0</v>
          </cell>
          <cell r="J3377">
            <v>30.802</v>
          </cell>
          <cell r="K3377">
            <v>114611.44297989309</v>
          </cell>
          <cell r="L3377">
            <v>3301084.6252840725</v>
          </cell>
          <cell r="M3377">
            <v>0.16</v>
          </cell>
          <cell r="N3377" t="str">
            <v>ГОЗ</v>
          </cell>
        </row>
        <row r="3378">
          <cell r="A3378" t="str">
            <v>Поступление товаров и услуг 00000018048 от 30.04.2026 15:59:08</v>
          </cell>
          <cell r="D3378">
            <v>0</v>
          </cell>
          <cell r="J3378">
            <v>0</v>
          </cell>
          <cell r="L3378">
            <v>0</v>
          </cell>
          <cell r="M3378">
            <v>0</v>
          </cell>
          <cell r="N3378" t="str">
            <v/>
          </cell>
        </row>
        <row r="3379">
          <cell r="A3379" t="str">
            <v>Поступление товаров и услуг 00000004960 от 04.02.2026 23:59:59</v>
          </cell>
          <cell r="D3379">
            <v>0</v>
          </cell>
          <cell r="J3379">
            <v>0</v>
          </cell>
          <cell r="L3379">
            <v>0</v>
          </cell>
          <cell r="M3379">
            <v>0</v>
          </cell>
          <cell r="N3379" t="str">
            <v/>
          </cell>
        </row>
        <row r="3380">
          <cell r="A3380" t="str">
            <v>Поступление товаров и услуг 00000058703 от 12.12.2025 23:59:59</v>
          </cell>
          <cell r="D3380">
            <v>0</v>
          </cell>
          <cell r="J3380">
            <v>0</v>
          </cell>
          <cell r="L3380">
            <v>0</v>
          </cell>
          <cell r="M3380">
            <v>0</v>
          </cell>
          <cell r="N3380" t="str">
            <v/>
          </cell>
        </row>
        <row r="3381">
          <cell r="A3381" t="str">
            <v>Поступление товаров и услуг 00000052111 от 09.11.2025 23:59:59</v>
          </cell>
          <cell r="D3381">
            <v>0</v>
          </cell>
          <cell r="J3381">
            <v>0</v>
          </cell>
          <cell r="L3381">
            <v>0</v>
          </cell>
          <cell r="M3381">
            <v>0</v>
          </cell>
          <cell r="N3381" t="str">
            <v/>
          </cell>
        </row>
        <row r="3382">
          <cell r="A3382" t="str">
            <v>Поступление товаров и услуг 00000050239 от 29.10.2025 23:59:59</v>
          </cell>
          <cell r="D3382">
            <v>0</v>
          </cell>
          <cell r="J3382">
            <v>0</v>
          </cell>
          <cell r="L3382">
            <v>0</v>
          </cell>
          <cell r="M3382">
            <v>0</v>
          </cell>
          <cell r="N3382" t="str">
            <v/>
          </cell>
        </row>
        <row r="3383">
          <cell r="A3383" t="str">
            <v>КРУГ В1-IV-НД 60 ГОСТ 2590-2006/15Н3МА-В Без заусенца ТУ 14-550-51-2015</v>
          </cell>
          <cell r="B3383" t="str">
            <v>КРУГ 60 ст 15Н3МА-В</v>
          </cell>
          <cell r="C3383" t="str">
            <v>т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2.0950000000000002</v>
          </cell>
          <cell r="J3383">
            <v>2.0950000000000002</v>
          </cell>
          <cell r="K3383">
            <v>163449.68178202066</v>
          </cell>
          <cell r="L3383">
            <v>410912.49999999994</v>
          </cell>
          <cell r="M3383">
            <v>0</v>
          </cell>
          <cell r="N3383" t="str">
            <v>НХ</v>
          </cell>
        </row>
        <row r="3384">
          <cell r="A3384" t="str">
            <v>Поступление товаров и услуг 00000020225 от 18.05.2026 23:59:59</v>
          </cell>
          <cell r="D3384">
            <v>0</v>
          </cell>
          <cell r="J3384">
            <v>0</v>
          </cell>
          <cell r="L3384">
            <v>0</v>
          </cell>
          <cell r="M3384">
            <v>0</v>
          </cell>
          <cell r="N3384" t="str">
            <v/>
          </cell>
        </row>
        <row r="3385">
          <cell r="A3385" t="str">
            <v>Поступление товаров и услуг 00000020231 от 14.05.2026 23:59:59</v>
          </cell>
          <cell r="D3385">
            <v>0</v>
          </cell>
          <cell r="J3385">
            <v>0</v>
          </cell>
          <cell r="L3385">
            <v>0</v>
          </cell>
          <cell r="M3385">
            <v>0</v>
          </cell>
          <cell r="N3385" t="str">
            <v/>
          </cell>
        </row>
        <row r="3386">
          <cell r="A3386" t="str">
            <v>Поступление товаров и услуг 00000020230 от 14.05.2026 23:59:59</v>
          </cell>
          <cell r="D3386">
            <v>0</v>
          </cell>
          <cell r="J3386">
            <v>0</v>
          </cell>
          <cell r="L3386">
            <v>0</v>
          </cell>
          <cell r="M3386">
            <v>0</v>
          </cell>
          <cell r="N3386" t="str">
            <v/>
          </cell>
        </row>
        <row r="3387">
          <cell r="A3387" t="str">
            <v>КРУГ В1-IV-НД 60 ГОСТ 2590-2006/20 2ГП-М1-УЗ2 ГОСТ 1050-2013</v>
          </cell>
          <cell r="B3387" t="str">
            <v>КРУГ 60 ст 20</v>
          </cell>
          <cell r="C3387" t="str">
            <v>т</v>
          </cell>
          <cell r="D3387">
            <v>0</v>
          </cell>
          <cell r="E3387">
            <v>0</v>
          </cell>
          <cell r="F3387">
            <v>0</v>
          </cell>
          <cell r="G3387">
            <v>2.4049999999999998</v>
          </cell>
          <cell r="H3387">
            <v>0</v>
          </cell>
          <cell r="I3387">
            <v>0</v>
          </cell>
          <cell r="J3387">
            <v>2.4049999999999998</v>
          </cell>
          <cell r="K3387">
            <v>43250.000000000007</v>
          </cell>
          <cell r="L3387">
            <v>124819.50000000001</v>
          </cell>
          <cell r="M3387">
            <v>0</v>
          </cell>
          <cell r="N3387" t="str">
            <v>НХ</v>
          </cell>
        </row>
        <row r="3388">
          <cell r="A3388" t="str">
            <v>Поступление товаров и услуг 00000018696 от 31.03.2025 12:00:00</v>
          </cell>
          <cell r="D3388">
            <v>0</v>
          </cell>
          <cell r="J3388">
            <v>0</v>
          </cell>
          <cell r="L3388">
            <v>0</v>
          </cell>
          <cell r="M3388">
            <v>0</v>
          </cell>
          <cell r="N3388" t="str">
            <v/>
          </cell>
        </row>
        <row r="3389">
          <cell r="A3389" t="str">
            <v>КРУГ В1-IV-НД 60 ГОСТ 2590-2006/20 2ГП-УЗ2 ГОСТ 1050-2013</v>
          </cell>
          <cell r="B3389" t="str">
            <v>КРУГ 60 ст 20</v>
          </cell>
          <cell r="C3389" t="str">
            <v>т</v>
          </cell>
          <cell r="D3389">
            <v>0</v>
          </cell>
          <cell r="E3389">
            <v>0</v>
          </cell>
          <cell r="F3389">
            <v>0</v>
          </cell>
          <cell r="G3389">
            <v>2.8029999999999999</v>
          </cell>
          <cell r="H3389">
            <v>0</v>
          </cell>
          <cell r="I3389">
            <v>0</v>
          </cell>
          <cell r="J3389">
            <v>2.8029999999999999</v>
          </cell>
          <cell r="K3389">
            <v>43387.596622666191</v>
          </cell>
          <cell r="L3389">
            <v>145938.51999999999</v>
          </cell>
          <cell r="M3389">
            <v>0</v>
          </cell>
          <cell r="N3389" t="str">
            <v>НХ</v>
          </cell>
        </row>
        <row r="3390">
          <cell r="A3390" t="str">
            <v>Комплектация номенклатуры 00000003675 от 31.05.2025 23:59:58</v>
          </cell>
          <cell r="D3390">
            <v>0</v>
          </cell>
          <cell r="J3390">
            <v>0</v>
          </cell>
          <cell r="L3390">
            <v>0</v>
          </cell>
          <cell r="M3390">
            <v>0</v>
          </cell>
          <cell r="N3390" t="str">
            <v/>
          </cell>
        </row>
        <row r="3391">
          <cell r="A3391" t="str">
            <v>Комплектация номенклатуры 00000003674 от 31.05.2025 23:59:58</v>
          </cell>
          <cell r="D3391">
            <v>0</v>
          </cell>
          <cell r="J3391">
            <v>0</v>
          </cell>
          <cell r="L3391">
            <v>0</v>
          </cell>
          <cell r="M3391">
            <v>0</v>
          </cell>
          <cell r="N3391" t="str">
            <v/>
          </cell>
        </row>
        <row r="3392">
          <cell r="A3392" t="str">
            <v>Поступление товаров и услуг 00000024100 от 04.05.2025 23:59:59</v>
          </cell>
          <cell r="D3392">
            <v>0</v>
          </cell>
          <cell r="J3392">
            <v>0</v>
          </cell>
          <cell r="L3392">
            <v>0</v>
          </cell>
          <cell r="M3392">
            <v>0</v>
          </cell>
          <cell r="N3392" t="str">
            <v/>
          </cell>
        </row>
        <row r="3393">
          <cell r="A3393" t="str">
            <v>КРУГ В1-IV-НД 60 ГОСТ 2590-2006/20Х 2ГП-УЗ2 ГОСТ 4543-2016</v>
          </cell>
          <cell r="B3393" t="str">
            <v>КРУГ 60 ст 20Х</v>
          </cell>
          <cell r="C3393" t="str">
            <v>т</v>
          </cell>
          <cell r="D3393">
            <v>0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  <cell r="I3393">
            <v>8.6579999999999995</v>
          </cell>
          <cell r="J3393">
            <v>8.6579999999999995</v>
          </cell>
          <cell r="K3393">
            <v>41199.281974281977</v>
          </cell>
          <cell r="L3393">
            <v>428044.06</v>
          </cell>
          <cell r="M3393">
            <v>0</v>
          </cell>
          <cell r="N3393" t="str">
            <v>НХ</v>
          </cell>
        </row>
        <row r="3394">
          <cell r="A3394" t="str">
            <v>КРУГ В1-IV-НД 60 ГОСТ 2590-2006/30ХГСА 2ГП-УЗ2 ГОСТ 4543-2016</v>
          </cell>
          <cell r="B3394" t="str">
            <v>КРУГ 60 ст 30ХГСА</v>
          </cell>
          <cell r="C3394" t="str">
            <v>т</v>
          </cell>
          <cell r="D3394">
            <v>0</v>
          </cell>
          <cell r="E3394">
            <v>0</v>
          </cell>
          <cell r="F3394">
            <v>0.32800000000000001</v>
          </cell>
          <cell r="G3394">
            <v>0</v>
          </cell>
          <cell r="H3394">
            <v>0</v>
          </cell>
          <cell r="I3394">
            <v>0</v>
          </cell>
          <cell r="J3394">
            <v>0.32800000000000001</v>
          </cell>
          <cell r="K3394">
            <v>655589.63414634147</v>
          </cell>
          <cell r="L3394">
            <v>258040.08000000002</v>
          </cell>
          <cell r="M3394">
            <v>0</v>
          </cell>
          <cell r="N3394" t="str">
            <v>НХ</v>
          </cell>
        </row>
        <row r="3395">
          <cell r="A3395" t="str">
            <v>Комплектация номенклатуры 00000007942 от 30.09.2025 23:59:58</v>
          </cell>
          <cell r="D3395">
            <v>0</v>
          </cell>
          <cell r="J3395">
            <v>0</v>
          </cell>
          <cell r="L3395">
            <v>0</v>
          </cell>
          <cell r="M3395">
            <v>0</v>
          </cell>
          <cell r="N3395" t="str">
            <v/>
          </cell>
        </row>
        <row r="3396">
          <cell r="A3396" t="str">
            <v>Поступление товаров и услуг 00000045642 от 16.09.2025 23:59:59</v>
          </cell>
          <cell r="D3396">
            <v>0</v>
          </cell>
          <cell r="J3396">
            <v>0</v>
          </cell>
          <cell r="L3396">
            <v>0</v>
          </cell>
          <cell r="M3396">
            <v>0</v>
          </cell>
          <cell r="N3396" t="str">
            <v/>
          </cell>
        </row>
        <row r="3397">
          <cell r="A3397" t="str">
            <v>Поступление товаров и услуг 00000043358 от 05.09.2025 23:59:59</v>
          </cell>
          <cell r="D3397">
            <v>0</v>
          </cell>
          <cell r="J3397">
            <v>0</v>
          </cell>
          <cell r="L3397">
            <v>0</v>
          </cell>
          <cell r="M3397">
            <v>0</v>
          </cell>
          <cell r="N3397" t="str">
            <v/>
          </cell>
        </row>
        <row r="3398">
          <cell r="A3398" t="str">
            <v>Поступление товаров и услуг 00000040828 от 26.08.2025 23:59:59</v>
          </cell>
          <cell r="D3398">
            <v>0</v>
          </cell>
          <cell r="J3398">
            <v>0</v>
          </cell>
          <cell r="L3398">
            <v>0</v>
          </cell>
          <cell r="M3398">
            <v>0</v>
          </cell>
          <cell r="N3398" t="str">
            <v/>
          </cell>
        </row>
        <row r="3399">
          <cell r="A3399" t="str">
            <v>КРУГ В1-IV-НД 60 ГОСТ 2590-2006/30ХГСН2А 2ГП-КМС1-УЗ2 ГОСТ 4543-2016</v>
          </cell>
          <cell r="B3399" t="str">
            <v>КРУГ 60 ст 30ХГСН2А</v>
          </cell>
          <cell r="C3399" t="str">
            <v>т</v>
          </cell>
          <cell r="D3399">
            <v>0</v>
          </cell>
          <cell r="E3399">
            <v>6.06</v>
          </cell>
          <cell r="F3399">
            <v>14.98</v>
          </cell>
          <cell r="G3399">
            <v>0</v>
          </cell>
          <cell r="H3399">
            <v>0</v>
          </cell>
          <cell r="I3399">
            <v>0</v>
          </cell>
          <cell r="J3399">
            <v>21.04</v>
          </cell>
          <cell r="K3399">
            <v>79135.682430291519</v>
          </cell>
          <cell r="L3399">
            <v>1998017.7100000002</v>
          </cell>
          <cell r="M3399">
            <v>0</v>
          </cell>
          <cell r="N3399" t="str">
            <v>ГОЗ</v>
          </cell>
        </row>
        <row r="3400">
          <cell r="A3400" t="str">
            <v>Поступление товаров и услуг 00000061591 от 22.12.2025 10:00:00</v>
          </cell>
          <cell r="D3400">
            <v>0</v>
          </cell>
          <cell r="J3400">
            <v>0</v>
          </cell>
          <cell r="L3400">
            <v>0</v>
          </cell>
          <cell r="M3400">
            <v>0</v>
          </cell>
          <cell r="N3400" t="str">
            <v/>
          </cell>
        </row>
        <row r="3401">
          <cell r="A3401" t="str">
            <v>Поступление товаров и услуг 00000048554 от 30.09.2025 23:59:59</v>
          </cell>
          <cell r="D3401">
            <v>0</v>
          </cell>
          <cell r="J3401">
            <v>0</v>
          </cell>
          <cell r="L3401">
            <v>0</v>
          </cell>
          <cell r="M3401">
            <v>0</v>
          </cell>
          <cell r="N3401" t="str">
            <v/>
          </cell>
        </row>
        <row r="3402">
          <cell r="A3402" t="str">
            <v>Поступление товаров и услуг 00000029364 от 02.06.2025 23:59:59</v>
          </cell>
          <cell r="D3402">
            <v>0</v>
          </cell>
          <cell r="J3402">
            <v>0</v>
          </cell>
          <cell r="L3402">
            <v>0</v>
          </cell>
          <cell r="M3402">
            <v>0</v>
          </cell>
          <cell r="N3402" t="str">
            <v/>
          </cell>
        </row>
        <row r="3403">
          <cell r="A3403" t="str">
            <v>КРУГ В1-IV-НД 60 ГОСТ 2590-2006/35 2ГП-УЗ2 ГОСТ 1050-2013</v>
          </cell>
          <cell r="B3403" t="str">
            <v>КРУГ 60 ст 35</v>
          </cell>
          <cell r="C3403" t="str">
            <v>т</v>
          </cell>
          <cell r="D3403">
            <v>0.27</v>
          </cell>
          <cell r="E3403">
            <v>0.2</v>
          </cell>
          <cell r="F3403">
            <v>0</v>
          </cell>
          <cell r="G3403">
            <v>0</v>
          </cell>
          <cell r="H3403">
            <v>0</v>
          </cell>
          <cell r="I3403">
            <v>347.70699999999999</v>
          </cell>
          <cell r="J3403">
            <v>348.17700000000002</v>
          </cell>
          <cell r="K3403">
            <v>41921.647083715085</v>
          </cell>
          <cell r="L3403">
            <v>17501801.366344873</v>
          </cell>
          <cell r="M3403">
            <v>42.27</v>
          </cell>
          <cell r="N3403" t="str">
            <v>ГОЗ</v>
          </cell>
        </row>
        <row r="3404">
          <cell r="A3404" t="str">
            <v>Перемещение товаров 00000032929 от 01.04.2026 9:01:59</v>
          </cell>
          <cell r="D3404">
            <v>0</v>
          </cell>
          <cell r="J3404">
            <v>0</v>
          </cell>
          <cell r="L3404">
            <v>0</v>
          </cell>
          <cell r="M3404">
            <v>0</v>
          </cell>
          <cell r="N3404" t="str">
            <v/>
          </cell>
        </row>
        <row r="3405">
          <cell r="A3405" t="str">
            <v>Комплектация номенклатуры 00000000039 от 12.01.2026 14:12:44</v>
          </cell>
          <cell r="D3405">
            <v>0</v>
          </cell>
          <cell r="J3405">
            <v>0</v>
          </cell>
          <cell r="L3405">
            <v>0</v>
          </cell>
          <cell r="M3405">
            <v>0</v>
          </cell>
          <cell r="N3405" t="str">
            <v/>
          </cell>
        </row>
        <row r="3406">
          <cell r="A3406" t="str">
            <v>КРУГ В1-IV-НД 60 ГОСТ 2590-2006/35Х 2ГП ГОСТ 4543-2016</v>
          </cell>
          <cell r="B3406" t="str">
            <v>КРУГ 60 ст 35Х</v>
          </cell>
          <cell r="C3406" t="str">
            <v>т</v>
          </cell>
          <cell r="D3406">
            <v>0</v>
          </cell>
          <cell r="E3406">
            <v>0.45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0.45</v>
          </cell>
          <cell r="K3406">
            <v>107775.83333333333</v>
          </cell>
          <cell r="L3406">
            <v>58198.95</v>
          </cell>
          <cell r="M3406">
            <v>0.03</v>
          </cell>
          <cell r="N3406" t="str">
            <v>ГОЗ</v>
          </cell>
        </row>
        <row r="3407">
          <cell r="A3407" t="str">
            <v>Поступление товаров и услуг 00000007764 от 17.02.2026 23:59:59</v>
          </cell>
          <cell r="D3407">
            <v>0</v>
          </cell>
          <cell r="J3407">
            <v>0</v>
          </cell>
          <cell r="L3407">
            <v>0</v>
          </cell>
          <cell r="M3407">
            <v>0</v>
          </cell>
          <cell r="N3407" t="str">
            <v/>
          </cell>
        </row>
        <row r="3408">
          <cell r="A3408" t="str">
            <v>КРУГ В1-IV-НД 60 ГОСТ 2590-2006/38Х2МЮА 2ГП-УЗ2 ГОСТ 4543-2016</v>
          </cell>
          <cell r="B3408" t="str">
            <v>КРУГ 60 ст 38Х2МЮА</v>
          </cell>
          <cell r="C3408" t="str">
            <v>т</v>
          </cell>
          <cell r="D3408">
            <v>0</v>
          </cell>
          <cell r="E3408">
            <v>0</v>
          </cell>
          <cell r="F3408">
            <v>0</v>
          </cell>
          <cell r="G3408">
            <v>0</v>
          </cell>
          <cell r="H3408">
            <v>0</v>
          </cell>
          <cell r="I3408">
            <v>3.206</v>
          </cell>
          <cell r="J3408">
            <v>3.206</v>
          </cell>
          <cell r="K3408">
            <v>62080.993969640258</v>
          </cell>
          <cell r="L3408">
            <v>238837.99999999997</v>
          </cell>
          <cell r="M3408">
            <v>0</v>
          </cell>
          <cell r="N3408" t="str">
            <v>НХ</v>
          </cell>
        </row>
        <row r="3409">
          <cell r="A3409" t="str">
            <v>Поступление товаров и услуг 00000021066 от 23.05.2026 23:59:59</v>
          </cell>
          <cell r="D3409">
            <v>0</v>
          </cell>
          <cell r="J3409">
            <v>0</v>
          </cell>
          <cell r="L3409">
            <v>0</v>
          </cell>
          <cell r="M3409">
            <v>0</v>
          </cell>
          <cell r="N3409" t="str">
            <v/>
          </cell>
        </row>
        <row r="3410">
          <cell r="A3410" t="str">
            <v>Поступление товаров и услуг 00000020366 от 21.05.2026 11:21:38</v>
          </cell>
          <cell r="D3410">
            <v>0</v>
          </cell>
          <cell r="J3410">
            <v>0</v>
          </cell>
          <cell r="L3410">
            <v>0</v>
          </cell>
          <cell r="M3410">
            <v>0</v>
          </cell>
          <cell r="N3410" t="str">
            <v/>
          </cell>
        </row>
        <row r="3411">
          <cell r="A3411" t="str">
            <v>Поступление товаров и услуг 00000020365 от 19.05.2026 23:59:59</v>
          </cell>
          <cell r="D3411">
            <v>0</v>
          </cell>
          <cell r="J3411">
            <v>0</v>
          </cell>
          <cell r="L3411">
            <v>0</v>
          </cell>
          <cell r="M3411">
            <v>0</v>
          </cell>
          <cell r="N3411" t="str">
            <v/>
          </cell>
        </row>
        <row r="3412">
          <cell r="A3412" t="str">
            <v>Поступление товаров и услуг 00000020091 от 12.05.2026 23:59:59</v>
          </cell>
          <cell r="D3412">
            <v>0</v>
          </cell>
          <cell r="J3412">
            <v>0</v>
          </cell>
          <cell r="L3412">
            <v>0</v>
          </cell>
          <cell r="M3412">
            <v>0</v>
          </cell>
          <cell r="N3412" t="str">
            <v/>
          </cell>
        </row>
        <row r="3413">
          <cell r="A3413" t="str">
            <v>Поступление товаров и услуг 00000020082 от 12.05.2026 23:59:59</v>
          </cell>
          <cell r="D3413">
            <v>0</v>
          </cell>
          <cell r="J3413">
            <v>0</v>
          </cell>
          <cell r="L3413">
            <v>0</v>
          </cell>
          <cell r="M3413">
            <v>0</v>
          </cell>
          <cell r="N3413" t="str">
            <v/>
          </cell>
        </row>
        <row r="3414">
          <cell r="A3414" t="str">
            <v>Поступление товаров и услуг 00000020181 от 11.05.2026 23:59:59</v>
          </cell>
          <cell r="D3414">
            <v>0</v>
          </cell>
          <cell r="J3414">
            <v>0</v>
          </cell>
          <cell r="L3414">
            <v>0</v>
          </cell>
          <cell r="M3414">
            <v>0</v>
          </cell>
          <cell r="N3414" t="str">
            <v/>
          </cell>
        </row>
        <row r="3415">
          <cell r="A3415" t="str">
            <v>Поступление товаров и услуг 00000020038 от 06.05.2026 23:59:59</v>
          </cell>
          <cell r="D3415">
            <v>0</v>
          </cell>
          <cell r="J3415">
            <v>0</v>
          </cell>
          <cell r="L3415">
            <v>0</v>
          </cell>
          <cell r="M3415">
            <v>0</v>
          </cell>
          <cell r="N3415" t="str">
            <v/>
          </cell>
        </row>
        <row r="3416">
          <cell r="A3416" t="str">
            <v>Комплектация номенклатуры 00000003517 от 30.04.2026 23:59:58</v>
          </cell>
          <cell r="D3416">
            <v>0</v>
          </cell>
          <cell r="J3416">
            <v>0</v>
          </cell>
          <cell r="L3416">
            <v>0</v>
          </cell>
          <cell r="M3416">
            <v>0</v>
          </cell>
          <cell r="N3416" t="str">
            <v/>
          </cell>
        </row>
        <row r="3417">
          <cell r="A3417" t="str">
            <v>Комплектация номенклатуры 00000003516 от 30.04.2026 23:59:58</v>
          </cell>
          <cell r="D3417">
            <v>0</v>
          </cell>
          <cell r="J3417">
            <v>0</v>
          </cell>
          <cell r="L3417">
            <v>0</v>
          </cell>
          <cell r="M3417">
            <v>0</v>
          </cell>
          <cell r="N3417" t="str">
            <v/>
          </cell>
        </row>
        <row r="3418">
          <cell r="A3418" t="str">
            <v>Поступление товаров и услуг 00000017388 от 26.04.2026 23:59:59</v>
          </cell>
          <cell r="D3418">
            <v>0</v>
          </cell>
          <cell r="J3418">
            <v>0</v>
          </cell>
          <cell r="L3418">
            <v>0</v>
          </cell>
          <cell r="M3418">
            <v>0</v>
          </cell>
          <cell r="N3418" t="str">
            <v/>
          </cell>
        </row>
        <row r="3419">
          <cell r="A3419" t="str">
            <v>Поступление товаров и услуг 00000016275 от 19.04.2026 23:59:59</v>
          </cell>
          <cell r="D3419">
            <v>0</v>
          </cell>
          <cell r="J3419">
            <v>0</v>
          </cell>
          <cell r="L3419">
            <v>0</v>
          </cell>
          <cell r="M3419">
            <v>0</v>
          </cell>
          <cell r="N3419" t="str">
            <v/>
          </cell>
        </row>
        <row r="3420">
          <cell r="A3420" t="str">
            <v>Поступление товаров и услуг 00000016938 от 17.04.2026 23:59:59</v>
          </cell>
          <cell r="D3420">
            <v>0</v>
          </cell>
          <cell r="J3420">
            <v>0</v>
          </cell>
          <cell r="L3420">
            <v>0</v>
          </cell>
          <cell r="M3420">
            <v>0</v>
          </cell>
          <cell r="N3420" t="str">
            <v/>
          </cell>
        </row>
        <row r="3421">
          <cell r="A3421" t="str">
            <v>Поступление товаров и услуг 00000016497 от 12.04.2026 23:59:59</v>
          </cell>
          <cell r="D3421">
            <v>0</v>
          </cell>
          <cell r="J3421">
            <v>0</v>
          </cell>
          <cell r="L3421">
            <v>0</v>
          </cell>
          <cell r="M3421">
            <v>0</v>
          </cell>
          <cell r="N3421" t="str">
            <v/>
          </cell>
        </row>
        <row r="3422">
          <cell r="A3422" t="str">
            <v>Поступление товаров и услуг 00000014884 от 06.04.2026 23:59:59</v>
          </cell>
          <cell r="D3422">
            <v>0</v>
          </cell>
          <cell r="J3422">
            <v>0</v>
          </cell>
          <cell r="L3422">
            <v>0</v>
          </cell>
          <cell r="M3422">
            <v>0</v>
          </cell>
          <cell r="N3422" t="str">
            <v/>
          </cell>
        </row>
        <row r="3423">
          <cell r="A3423" t="str">
            <v>Комплектация номенклатуры 00000002257 от 31.03.2026 23:59:58</v>
          </cell>
          <cell r="D3423">
            <v>0</v>
          </cell>
          <cell r="J3423">
            <v>0</v>
          </cell>
          <cell r="L3423">
            <v>0</v>
          </cell>
          <cell r="M3423">
            <v>0</v>
          </cell>
          <cell r="N3423" t="str">
            <v/>
          </cell>
        </row>
        <row r="3424">
          <cell r="A3424" t="str">
            <v>Комплектация номенклатуры 00000002256 от 31.03.2026 23:59:58</v>
          </cell>
          <cell r="D3424">
            <v>0</v>
          </cell>
          <cell r="J3424">
            <v>0</v>
          </cell>
          <cell r="L3424">
            <v>0</v>
          </cell>
          <cell r="M3424">
            <v>0</v>
          </cell>
          <cell r="N3424" t="str">
            <v/>
          </cell>
        </row>
        <row r="3425">
          <cell r="A3425" t="str">
            <v>Поступление товаров и услуг 00000012854 от 27.03.2026 23:59:59</v>
          </cell>
          <cell r="D3425">
            <v>0</v>
          </cell>
          <cell r="J3425">
            <v>0</v>
          </cell>
          <cell r="L3425">
            <v>0</v>
          </cell>
          <cell r="M3425">
            <v>0</v>
          </cell>
          <cell r="N3425" t="str">
            <v/>
          </cell>
        </row>
        <row r="3426">
          <cell r="A3426" t="str">
            <v>Поступление товаров и услуг 00000012850 от 26.03.2026 23:59:59</v>
          </cell>
          <cell r="D3426">
            <v>0</v>
          </cell>
          <cell r="J3426">
            <v>0</v>
          </cell>
          <cell r="L3426">
            <v>0</v>
          </cell>
          <cell r="M3426">
            <v>0</v>
          </cell>
          <cell r="N3426" t="str">
            <v/>
          </cell>
        </row>
        <row r="3427">
          <cell r="A3427" t="str">
            <v>Поступление товаров и услуг 00000012849 от 26.03.2026 23:59:59</v>
          </cell>
          <cell r="D3427">
            <v>0</v>
          </cell>
          <cell r="J3427">
            <v>0</v>
          </cell>
          <cell r="L3427">
            <v>0</v>
          </cell>
          <cell r="M3427">
            <v>0</v>
          </cell>
          <cell r="N3427" t="str">
            <v/>
          </cell>
        </row>
        <row r="3428">
          <cell r="A3428" t="str">
            <v>Поступление товаров и услуг 00000012820 от 26.03.2026 23:59:59</v>
          </cell>
          <cell r="D3428">
            <v>0</v>
          </cell>
          <cell r="J3428">
            <v>0</v>
          </cell>
          <cell r="L3428">
            <v>0</v>
          </cell>
          <cell r="M3428">
            <v>0</v>
          </cell>
          <cell r="N3428" t="str">
            <v/>
          </cell>
        </row>
        <row r="3429">
          <cell r="A3429" t="str">
            <v>Поступление товаров и услуг 00000012812 от 26.03.2026 23:59:59</v>
          </cell>
          <cell r="D3429">
            <v>0</v>
          </cell>
          <cell r="J3429">
            <v>0</v>
          </cell>
          <cell r="L3429">
            <v>0</v>
          </cell>
          <cell r="M3429">
            <v>0</v>
          </cell>
          <cell r="N3429" t="str">
            <v/>
          </cell>
        </row>
        <row r="3430">
          <cell r="A3430" t="str">
            <v>Поступление товаров и услуг 00000012810 от 26.03.2026 23:59:59</v>
          </cell>
          <cell r="D3430">
            <v>0</v>
          </cell>
          <cell r="J3430">
            <v>0</v>
          </cell>
          <cell r="L3430">
            <v>0</v>
          </cell>
          <cell r="M3430">
            <v>0</v>
          </cell>
          <cell r="N3430" t="str">
            <v/>
          </cell>
        </row>
        <row r="3431">
          <cell r="A3431" t="str">
            <v>Поступление товаров и услуг 00000012789 от 26.03.2026 23:59:59</v>
          </cell>
          <cell r="D3431">
            <v>0</v>
          </cell>
          <cell r="J3431">
            <v>0</v>
          </cell>
          <cell r="L3431">
            <v>0</v>
          </cell>
          <cell r="M3431">
            <v>0</v>
          </cell>
          <cell r="N3431" t="str">
            <v/>
          </cell>
        </row>
        <row r="3432">
          <cell r="A3432" t="str">
            <v>Поступление товаров и услуг 00000012786 от 25.03.2026 23:59:59</v>
          </cell>
          <cell r="D3432">
            <v>0</v>
          </cell>
          <cell r="J3432">
            <v>0</v>
          </cell>
          <cell r="L3432">
            <v>0</v>
          </cell>
          <cell r="M3432">
            <v>0</v>
          </cell>
          <cell r="N3432" t="str">
            <v/>
          </cell>
        </row>
        <row r="3433">
          <cell r="A3433" t="str">
            <v>Поступление товаров и услуг 00000012784 от 25.03.2026 23:59:59</v>
          </cell>
          <cell r="D3433">
            <v>0</v>
          </cell>
          <cell r="J3433">
            <v>0</v>
          </cell>
          <cell r="L3433">
            <v>0</v>
          </cell>
          <cell r="M3433">
            <v>0</v>
          </cell>
          <cell r="N3433" t="str">
            <v/>
          </cell>
        </row>
        <row r="3434">
          <cell r="A3434" t="str">
            <v>Поступление товаров и услуг 00000012781 от 25.03.2026 23:59:59</v>
          </cell>
          <cell r="D3434">
            <v>0</v>
          </cell>
          <cell r="J3434">
            <v>0</v>
          </cell>
          <cell r="L3434">
            <v>0</v>
          </cell>
          <cell r="M3434">
            <v>0</v>
          </cell>
          <cell r="N3434" t="str">
            <v/>
          </cell>
        </row>
        <row r="3435">
          <cell r="A3435" t="str">
            <v>Поступление товаров и услуг 00000012779 от 25.03.2026 23:59:59</v>
          </cell>
          <cell r="D3435">
            <v>0</v>
          </cell>
          <cell r="J3435">
            <v>0</v>
          </cell>
          <cell r="L3435">
            <v>0</v>
          </cell>
          <cell r="M3435">
            <v>0</v>
          </cell>
          <cell r="N3435" t="str">
            <v/>
          </cell>
        </row>
        <row r="3436">
          <cell r="A3436" t="str">
            <v>Поступление товаров и услуг 00000012776 от 24.03.2026 23:59:59</v>
          </cell>
          <cell r="D3436">
            <v>0</v>
          </cell>
          <cell r="J3436">
            <v>0</v>
          </cell>
          <cell r="L3436">
            <v>0</v>
          </cell>
          <cell r="M3436">
            <v>0</v>
          </cell>
          <cell r="N3436" t="str">
            <v/>
          </cell>
        </row>
        <row r="3437">
          <cell r="A3437" t="str">
            <v>Поступление товаров и услуг 00000010466 от 06.03.2026 23:59:59</v>
          </cell>
          <cell r="D3437">
            <v>0</v>
          </cell>
          <cell r="J3437">
            <v>0</v>
          </cell>
          <cell r="L3437">
            <v>0</v>
          </cell>
          <cell r="M3437">
            <v>0</v>
          </cell>
          <cell r="N3437" t="str">
            <v/>
          </cell>
        </row>
        <row r="3438">
          <cell r="A3438" t="str">
            <v>Поступление товаров и услуг 00000010443 от 05.03.2026 23:59:59</v>
          </cell>
          <cell r="D3438">
            <v>0</v>
          </cell>
          <cell r="J3438">
            <v>0</v>
          </cell>
          <cell r="L3438">
            <v>0</v>
          </cell>
          <cell r="M3438">
            <v>0</v>
          </cell>
          <cell r="N3438" t="str">
            <v/>
          </cell>
        </row>
        <row r="3439">
          <cell r="A3439" t="str">
            <v>Поступление товаров и услуг 00000009078 от 03.03.2026 23:59:59</v>
          </cell>
          <cell r="D3439">
            <v>0</v>
          </cell>
          <cell r="J3439">
            <v>0</v>
          </cell>
          <cell r="L3439">
            <v>0</v>
          </cell>
          <cell r="M3439">
            <v>0</v>
          </cell>
          <cell r="N3439" t="str">
            <v/>
          </cell>
        </row>
        <row r="3440">
          <cell r="A3440" t="str">
            <v>КРУГ В1-IV-НД 60 ГОСТ 2590-2006/40 2ГП-УЗ2 ГОСТ 1050-2013</v>
          </cell>
          <cell r="B3440" t="str">
            <v>КРУГ 60 ст 40</v>
          </cell>
          <cell r="C3440" t="str">
            <v>т</v>
          </cell>
          <cell r="D3440">
            <v>0</v>
          </cell>
          <cell r="E3440">
            <v>0</v>
          </cell>
          <cell r="F3440">
            <v>0</v>
          </cell>
          <cell r="G3440">
            <v>9.8019999999999996</v>
          </cell>
          <cell r="H3440">
            <v>0</v>
          </cell>
          <cell r="I3440">
            <v>0</v>
          </cell>
          <cell r="J3440">
            <v>9.8019999999999996</v>
          </cell>
          <cell r="K3440">
            <v>45233.408147997005</v>
          </cell>
          <cell r="L3440">
            <v>532053.43999999994</v>
          </cell>
          <cell r="M3440">
            <v>0</v>
          </cell>
          <cell r="N3440" t="str">
            <v>НХ</v>
          </cell>
        </row>
        <row r="3441">
          <cell r="A3441" t="str">
            <v>Комплектация номенклатуры 00000014812 от 31.12.2024 23:59:58</v>
          </cell>
          <cell r="D3441">
            <v>0</v>
          </cell>
          <cell r="J3441">
            <v>0</v>
          </cell>
          <cell r="L3441">
            <v>0</v>
          </cell>
          <cell r="M3441">
            <v>0</v>
          </cell>
          <cell r="N3441" t="str">
            <v/>
          </cell>
        </row>
        <row r="3442">
          <cell r="A3442" t="str">
            <v>Комплектация номенклатуры 00000014811 от 31.12.2024 23:59:58</v>
          </cell>
          <cell r="D3442">
            <v>0</v>
          </cell>
          <cell r="J3442">
            <v>0</v>
          </cell>
          <cell r="L3442">
            <v>0</v>
          </cell>
          <cell r="M3442">
            <v>0</v>
          </cell>
          <cell r="N3442" t="str">
            <v/>
          </cell>
        </row>
        <row r="3443">
          <cell r="A3443" t="str">
            <v>Поступление товаров и услуг 00000085874 от 21.12.2024 23:59:59</v>
          </cell>
          <cell r="D3443">
            <v>0</v>
          </cell>
          <cell r="J3443">
            <v>0</v>
          </cell>
          <cell r="L3443">
            <v>0</v>
          </cell>
          <cell r="M3443">
            <v>0</v>
          </cell>
          <cell r="N3443" t="str">
            <v/>
          </cell>
        </row>
        <row r="3444">
          <cell r="A3444" t="str">
            <v>КРУГ В1-IV-НД 60 ГОСТ 2590-2006/40Х 2ГП ГОСТ 4543-2016</v>
          </cell>
          <cell r="B3444" t="str">
            <v>КРУГ 60 ст 40Х</v>
          </cell>
          <cell r="C3444" t="str">
            <v>т</v>
          </cell>
          <cell r="D3444">
            <v>0</v>
          </cell>
          <cell r="E3444">
            <v>2.12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2.12</v>
          </cell>
          <cell r="K3444">
            <v>105565.83333333333</v>
          </cell>
          <cell r="L3444">
            <v>268559.48</v>
          </cell>
          <cell r="M3444">
            <v>34.900000000000006</v>
          </cell>
          <cell r="N3444" t="str">
            <v>ГОЗ</v>
          </cell>
        </row>
        <row r="3445">
          <cell r="A3445" t="str">
            <v>Поступление товаров и услуг 00000058926 от 15.12.2025 23:59:59</v>
          </cell>
          <cell r="D3445">
            <v>0</v>
          </cell>
          <cell r="J3445">
            <v>0</v>
          </cell>
          <cell r="L3445">
            <v>0</v>
          </cell>
          <cell r="M3445">
            <v>0</v>
          </cell>
          <cell r="N3445" t="str">
            <v/>
          </cell>
        </row>
        <row r="3446">
          <cell r="A3446" t="str">
            <v>КРУГ В1-IV-НД 60 ГОСТ 2590-2006/40ХН 2ГП-УЗ2 ГОСТ 4543-2016</v>
          </cell>
          <cell r="B3446" t="str">
            <v>КРУГ 60 ст 40ХН</v>
          </cell>
          <cell r="C3446" t="str">
            <v>т</v>
          </cell>
          <cell r="D3446">
            <v>0</v>
          </cell>
          <cell r="E3446">
            <v>0</v>
          </cell>
          <cell r="F3446">
            <v>0.26600000000000001</v>
          </cell>
          <cell r="G3446">
            <v>0</v>
          </cell>
          <cell r="H3446">
            <v>0</v>
          </cell>
          <cell r="I3446">
            <v>0</v>
          </cell>
          <cell r="J3446">
            <v>0.26600000000000001</v>
          </cell>
          <cell r="K3446">
            <v>75077.224310776946</v>
          </cell>
          <cell r="L3446">
            <v>23964.65</v>
          </cell>
          <cell r="M3446">
            <v>0</v>
          </cell>
          <cell r="N3446" t="str">
            <v>НХ</v>
          </cell>
        </row>
        <row r="3447">
          <cell r="A3447" t="str">
            <v>Поступление товаров и услуг 00000034364 от 17.07.2025 14:32:00</v>
          </cell>
          <cell r="D3447">
            <v>0</v>
          </cell>
          <cell r="J3447">
            <v>0</v>
          </cell>
          <cell r="L3447">
            <v>0</v>
          </cell>
          <cell r="M3447">
            <v>0</v>
          </cell>
          <cell r="N3447" t="str">
            <v/>
          </cell>
        </row>
        <row r="3448">
          <cell r="A3448" t="str">
            <v>Комплектация номенклатуры 00000003661 от 30.04.2026 23:59:58</v>
          </cell>
          <cell r="D3448">
            <v>0</v>
          </cell>
          <cell r="J3448">
            <v>0</v>
          </cell>
          <cell r="L3448">
            <v>0</v>
          </cell>
          <cell r="M3448">
            <v>0</v>
          </cell>
          <cell r="N3448" t="str">
            <v/>
          </cell>
        </row>
        <row r="3449">
          <cell r="A3449" t="str">
            <v>Комплектация номенклатуры 00000003660 от 30.04.2026 23:59:58</v>
          </cell>
          <cell r="D3449">
            <v>0</v>
          </cell>
          <cell r="J3449">
            <v>0</v>
          </cell>
          <cell r="L3449">
            <v>0</v>
          </cell>
          <cell r="M3449">
            <v>0</v>
          </cell>
          <cell r="N3449" t="str">
            <v/>
          </cell>
        </row>
        <row r="3450">
          <cell r="A3450" t="str">
            <v>Поступление товаров и услуг 00000017360 от 27.04.2026 23:59:59</v>
          </cell>
          <cell r="D3450">
            <v>0</v>
          </cell>
          <cell r="J3450">
            <v>0</v>
          </cell>
          <cell r="L3450">
            <v>0</v>
          </cell>
          <cell r="M3450">
            <v>0</v>
          </cell>
          <cell r="N3450" t="str">
            <v/>
          </cell>
        </row>
        <row r="3451">
          <cell r="A3451" t="str">
            <v>Поступление товаров и услуг 00000017359 от 27.04.2026 23:59:59</v>
          </cell>
          <cell r="D3451">
            <v>0</v>
          </cell>
          <cell r="J3451">
            <v>0</v>
          </cell>
          <cell r="L3451">
            <v>0</v>
          </cell>
          <cell r="M3451">
            <v>0</v>
          </cell>
          <cell r="N3451" t="str">
            <v/>
          </cell>
        </row>
        <row r="3452">
          <cell r="A3452" t="str">
            <v>Поступление товаров и услуг 00000017498 от 25.04.2026 23:59:59</v>
          </cell>
          <cell r="D3452">
            <v>0</v>
          </cell>
          <cell r="J3452">
            <v>0</v>
          </cell>
          <cell r="L3452">
            <v>0</v>
          </cell>
          <cell r="M3452">
            <v>0</v>
          </cell>
          <cell r="N3452" t="str">
            <v/>
          </cell>
        </row>
        <row r="3453">
          <cell r="A3453" t="str">
            <v>КРУГ В1-IV-НД 60 ГОСТ 2590-2006/45ХН2МФА-Ш УЗ2 ТУ 14-1-1725-76</v>
          </cell>
          <cell r="B3453" t="str">
            <v>КРУГ 60 ст 45ХН2МФА-Ш</v>
          </cell>
          <cell r="C3453" t="str">
            <v>т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1.1259999999999999</v>
          </cell>
          <cell r="J3453">
            <v>1.1259999999999999</v>
          </cell>
          <cell r="K3453">
            <v>476666.66666666669</v>
          </cell>
          <cell r="L3453">
            <v>644071.99999999988</v>
          </cell>
          <cell r="M3453">
            <v>0</v>
          </cell>
          <cell r="N3453" t="str">
            <v>ГОЗ</v>
          </cell>
        </row>
        <row r="3454">
          <cell r="A3454" t="str">
            <v>КРУГ В1-IV-НД 63 ГОСТ 2590-2006/18ХГТ 2ГП-УЗ2 ГОСТ 4543-2016</v>
          </cell>
          <cell r="B3454" t="str">
            <v>КРУГ 63 ст 18ХГТ</v>
          </cell>
          <cell r="C3454" t="str">
            <v>т</v>
          </cell>
          <cell r="D3454">
            <v>0</v>
          </cell>
          <cell r="E3454">
            <v>0</v>
          </cell>
          <cell r="F3454">
            <v>13.632999999999999</v>
          </cell>
          <cell r="G3454">
            <v>0</v>
          </cell>
          <cell r="H3454">
            <v>0</v>
          </cell>
          <cell r="I3454">
            <v>0</v>
          </cell>
          <cell r="J3454">
            <v>13.632999999999999</v>
          </cell>
          <cell r="K3454">
            <v>49038.050441331092</v>
          </cell>
          <cell r="L3454">
            <v>802242.89</v>
          </cell>
          <cell r="M3454">
            <v>49.32</v>
          </cell>
          <cell r="N3454" t="str">
            <v>ГОЗ</v>
          </cell>
        </row>
        <row r="3455">
          <cell r="A3455" t="str">
            <v>Комплектация номенклатуры 00000007887 от 30.09.2025 23:59:58</v>
          </cell>
          <cell r="D3455">
            <v>0</v>
          </cell>
          <cell r="J3455">
            <v>0</v>
          </cell>
          <cell r="L3455">
            <v>0</v>
          </cell>
          <cell r="M3455">
            <v>0</v>
          </cell>
          <cell r="N3455" t="str">
            <v/>
          </cell>
        </row>
        <row r="3456">
          <cell r="A3456" t="str">
            <v>Поступление товаров и услуг 00000045909 от 13.09.2025 23:59:59</v>
          </cell>
          <cell r="D3456">
            <v>0</v>
          </cell>
          <cell r="J3456">
            <v>0</v>
          </cell>
          <cell r="L3456">
            <v>0</v>
          </cell>
          <cell r="M3456">
            <v>0</v>
          </cell>
          <cell r="N3456" t="str">
            <v/>
          </cell>
        </row>
        <row r="3457">
          <cell r="A3457" t="str">
            <v>Комплектация номенклатуры 00000006377 от 31.07.2025 23:59:58</v>
          </cell>
          <cell r="D3457">
            <v>0</v>
          </cell>
          <cell r="J3457">
            <v>0</v>
          </cell>
          <cell r="L3457">
            <v>0</v>
          </cell>
          <cell r="M3457">
            <v>0</v>
          </cell>
          <cell r="N3457" t="str">
            <v/>
          </cell>
        </row>
        <row r="3458">
          <cell r="A3458" t="str">
            <v>Поступление товаров и услуг 00000036180 от 16.07.2025 23:59:59</v>
          </cell>
          <cell r="D3458">
            <v>0</v>
          </cell>
          <cell r="J3458">
            <v>0</v>
          </cell>
          <cell r="L3458">
            <v>0</v>
          </cell>
          <cell r="M3458">
            <v>0</v>
          </cell>
          <cell r="N3458" t="str">
            <v/>
          </cell>
        </row>
        <row r="3459">
          <cell r="A3459" t="str">
            <v>КРУГ В1-IV-НД 63 ГОСТ 2590-2006/20 2ГП-УЗ2 ГОСТ 1050-2013</v>
          </cell>
          <cell r="B3459" t="str">
            <v>КРУГ 63 ст 20</v>
          </cell>
          <cell r="C3459" t="str">
            <v>т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  <cell r="I3459">
            <v>1.1499999999999999</v>
          </cell>
          <cell r="J3459">
            <v>1.1499999999999999</v>
          </cell>
          <cell r="K3459">
            <v>44861.159420289863</v>
          </cell>
          <cell r="L3459">
            <v>61908.4</v>
          </cell>
          <cell r="M3459">
            <v>0</v>
          </cell>
          <cell r="N3459" t="str">
            <v>НХ</v>
          </cell>
        </row>
        <row r="3460">
          <cell r="A3460" t="str">
            <v>КРУГ В1-IV-НД 63 ГОСТ 2590-2006/30Х 2ГП-УЗ2 ГОСТ 4543-2016</v>
          </cell>
          <cell r="B3460" t="str">
            <v>КРУГ 63 ст 30Х</v>
          </cell>
          <cell r="C3460" t="str">
            <v>т</v>
          </cell>
          <cell r="D3460">
            <v>0</v>
          </cell>
          <cell r="E3460">
            <v>0</v>
          </cell>
          <cell r="F3460">
            <v>12.13</v>
          </cell>
          <cell r="G3460">
            <v>0</v>
          </cell>
          <cell r="H3460">
            <v>0</v>
          </cell>
          <cell r="I3460">
            <v>0</v>
          </cell>
          <cell r="J3460">
            <v>12.13</v>
          </cell>
          <cell r="K3460">
            <v>35166.666666666672</v>
          </cell>
          <cell r="L3460">
            <v>511886.00000000006</v>
          </cell>
          <cell r="M3460">
            <v>0</v>
          </cell>
          <cell r="N3460" t="str">
            <v>НХ</v>
          </cell>
        </row>
        <row r="3461">
          <cell r="A3461" t="str">
            <v>Поступление товаров и услуг 00000041931 от 10.08.2025 23:59:59</v>
          </cell>
          <cell r="D3461">
            <v>0</v>
          </cell>
          <cell r="J3461">
            <v>0</v>
          </cell>
          <cell r="L3461">
            <v>0</v>
          </cell>
          <cell r="M3461">
            <v>0</v>
          </cell>
          <cell r="N3461" t="str">
            <v/>
          </cell>
        </row>
        <row r="3462">
          <cell r="A3462" t="str">
            <v>Поступление товаров и услуг 00000036839 от 27.07.2025 23:59:59</v>
          </cell>
          <cell r="D3462">
            <v>0</v>
          </cell>
          <cell r="J3462">
            <v>0</v>
          </cell>
          <cell r="L3462">
            <v>0</v>
          </cell>
          <cell r="M3462">
            <v>0</v>
          </cell>
          <cell r="N3462" t="str">
            <v/>
          </cell>
        </row>
        <row r="3463">
          <cell r="A3463" t="str">
            <v>КРУГ В1-IV-НД 63 ГОСТ 2590-2006/30ХГСА 2ГП-УЗ2 ГОСТ 4543-2016</v>
          </cell>
          <cell r="B3463" t="str">
            <v>КРУГ 63 ст 30ХГСА</v>
          </cell>
          <cell r="C3463" t="str">
            <v>т</v>
          </cell>
          <cell r="D3463">
            <v>0</v>
          </cell>
          <cell r="E3463">
            <v>0</v>
          </cell>
          <cell r="F3463">
            <v>13.49</v>
          </cell>
          <cell r="G3463">
            <v>0</v>
          </cell>
          <cell r="H3463">
            <v>0</v>
          </cell>
          <cell r="I3463">
            <v>0</v>
          </cell>
          <cell r="J3463">
            <v>13.49</v>
          </cell>
          <cell r="K3463">
            <v>41226.672844082037</v>
          </cell>
          <cell r="L3463">
            <v>667377.38</v>
          </cell>
          <cell r="M3463">
            <v>0</v>
          </cell>
          <cell r="N3463" t="str">
            <v>НХ</v>
          </cell>
        </row>
        <row r="3464">
          <cell r="A3464" t="str">
            <v>Комплектация номенклатуры 00000007888 от 30.09.2025 23:59:58</v>
          </cell>
          <cell r="D3464">
            <v>0</v>
          </cell>
          <cell r="J3464">
            <v>0</v>
          </cell>
          <cell r="L3464">
            <v>0</v>
          </cell>
          <cell r="M3464">
            <v>0</v>
          </cell>
          <cell r="N3464" t="str">
            <v/>
          </cell>
        </row>
        <row r="3465">
          <cell r="A3465" t="str">
            <v>Поступление товаров и услуг 00000045597 от 07.09.2025 23:59:59</v>
          </cell>
          <cell r="D3465">
            <v>0</v>
          </cell>
          <cell r="J3465">
            <v>0</v>
          </cell>
          <cell r="L3465">
            <v>0</v>
          </cell>
          <cell r="M3465">
            <v>0</v>
          </cell>
          <cell r="N3465" t="str">
            <v/>
          </cell>
        </row>
        <row r="3466">
          <cell r="A3466" t="str">
            <v>Поступление товаров и услуг 00000041933 от 11.08.2025 23:59:59</v>
          </cell>
          <cell r="D3466">
            <v>0</v>
          </cell>
          <cell r="J3466">
            <v>0</v>
          </cell>
          <cell r="L3466">
            <v>0</v>
          </cell>
          <cell r="M3466">
            <v>0</v>
          </cell>
          <cell r="N3466" t="str">
            <v/>
          </cell>
        </row>
        <row r="3467">
          <cell r="A3467" t="str">
            <v>КРУГ В1-IV-НД 63 ГОСТ 2590-2006/30ХРА ОСТ 3-98-80</v>
          </cell>
          <cell r="B3467" t="str">
            <v>КРУГ 63 ст 30ХРА</v>
          </cell>
          <cell r="C3467" t="str">
            <v>т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2.855</v>
          </cell>
          <cell r="J3467">
            <v>2.855</v>
          </cell>
          <cell r="K3467">
            <v>98372.358435493283</v>
          </cell>
          <cell r="L3467">
            <v>337023.69999999995</v>
          </cell>
          <cell r="M3467">
            <v>0</v>
          </cell>
          <cell r="N3467" t="str">
            <v>НХ</v>
          </cell>
        </row>
        <row r="3468">
          <cell r="A3468" t="str">
            <v>КРУГ В1-IV-НД 63 ГОСТ 2590-2006/45Х 2ГП-УЗ2 ГОСТ 4543-2016</v>
          </cell>
          <cell r="B3468" t="str">
            <v>КРУГ 63 ст 45Х</v>
          </cell>
          <cell r="C3468" t="str">
            <v>т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2.302</v>
          </cell>
          <cell r="I3468">
            <v>0</v>
          </cell>
          <cell r="J3468">
            <v>2.302</v>
          </cell>
          <cell r="K3468">
            <v>46908.365913698231</v>
          </cell>
          <cell r="L3468">
            <v>129579.67</v>
          </cell>
          <cell r="M3468">
            <v>0</v>
          </cell>
          <cell r="N3468" t="str">
            <v>ГОЗ</v>
          </cell>
        </row>
        <row r="3469">
          <cell r="A3469" t="str">
            <v>Комплектация номенклатуры 00000014297 от 30.11.2024 23:59:58</v>
          </cell>
          <cell r="D3469">
            <v>0</v>
          </cell>
          <cell r="J3469">
            <v>0</v>
          </cell>
          <cell r="L3469">
            <v>0</v>
          </cell>
          <cell r="M3469">
            <v>0</v>
          </cell>
          <cell r="N3469" t="str">
            <v/>
          </cell>
        </row>
        <row r="3470">
          <cell r="A3470" t="str">
            <v>Поступление товаров и услуг 00000081281 от 29.11.2024 23:59:59</v>
          </cell>
          <cell r="D3470">
            <v>0</v>
          </cell>
          <cell r="J3470">
            <v>0</v>
          </cell>
          <cell r="L3470">
            <v>0</v>
          </cell>
          <cell r="M3470">
            <v>0</v>
          </cell>
          <cell r="N3470" t="str">
            <v/>
          </cell>
        </row>
        <row r="3471">
          <cell r="A3471" t="str">
            <v>КРУГ В1-IV-НД 65 ГОСТ 2590-2006/07Х3ГНМЮА 2ГП-ТО ГОСТ 4543-2016</v>
          </cell>
          <cell r="B3471" t="str">
            <v>КРУГ 65 ст 07Х3ГНМЮА</v>
          </cell>
          <cell r="C3471" t="str">
            <v>т</v>
          </cell>
          <cell r="D3471">
            <v>0</v>
          </cell>
          <cell r="E3471">
            <v>3.5000000000000003E-2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3.5000000000000003E-2</v>
          </cell>
          <cell r="K3471">
            <v>130262.61904761904</v>
          </cell>
          <cell r="L3471">
            <v>5471.03</v>
          </cell>
          <cell r="M3471">
            <v>0</v>
          </cell>
          <cell r="N3471" t="str">
            <v>НХ</v>
          </cell>
        </row>
        <row r="3472">
          <cell r="A3472" t="str">
            <v>Поступление товаров и услуг 00000058926 от 15.12.2025 23:59:59</v>
          </cell>
          <cell r="D3472">
            <v>0</v>
          </cell>
          <cell r="J3472">
            <v>0</v>
          </cell>
          <cell r="L3472">
            <v>0</v>
          </cell>
          <cell r="M3472">
            <v>0</v>
          </cell>
          <cell r="N3472" t="str">
            <v/>
          </cell>
        </row>
        <row r="3473">
          <cell r="A3473" t="str">
            <v>КРУГ В1-IV-НД 65 ГОСТ 2590-2006/0ХН1М 2ГП-Без заусенца-ТО ТУ 14-1-4058-2006</v>
          </cell>
          <cell r="B3473" t="str">
            <v>КРУГ 65 ст 0ХН1М</v>
          </cell>
          <cell r="C3473" t="str">
            <v>т</v>
          </cell>
          <cell r="D3473">
            <v>0</v>
          </cell>
          <cell r="E3473">
            <v>0.36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0.36</v>
          </cell>
          <cell r="K3473">
            <v>153119.16666666669</v>
          </cell>
          <cell r="L3473">
            <v>66147.48</v>
          </cell>
          <cell r="M3473">
            <v>1.38</v>
          </cell>
          <cell r="N3473" t="str">
            <v>ГОЗ</v>
          </cell>
        </row>
        <row r="3474">
          <cell r="A3474" t="str">
            <v>Поступление товаров и услуг 00000061137 от 16.12.2025 13:00:00</v>
          </cell>
          <cell r="D3474">
            <v>0</v>
          </cell>
          <cell r="J3474">
            <v>0</v>
          </cell>
          <cell r="L3474">
            <v>0</v>
          </cell>
          <cell r="M3474">
            <v>0</v>
          </cell>
          <cell r="N3474" t="str">
            <v/>
          </cell>
        </row>
        <row r="3475">
          <cell r="A3475" t="str">
            <v>КРУГ В1-IV-НД 65 ГОСТ 2590-2006/12Х2Н4А 2ГП-УЗ2 ГОСТ 4543-2016</v>
          </cell>
          <cell r="B3475" t="str">
            <v>КРУГ 65 ст 12Х2Н4А</v>
          </cell>
          <cell r="C3475" t="str">
            <v>т</v>
          </cell>
          <cell r="D3475">
            <v>0</v>
          </cell>
          <cell r="E3475">
            <v>0</v>
          </cell>
          <cell r="F3475">
            <v>0</v>
          </cell>
          <cell r="G3475">
            <v>0</v>
          </cell>
          <cell r="H3475">
            <v>4.1900000000000004</v>
          </cell>
          <cell r="I3475">
            <v>0</v>
          </cell>
          <cell r="J3475">
            <v>4.1900000000000004</v>
          </cell>
          <cell r="K3475">
            <v>128119.79116945108</v>
          </cell>
          <cell r="L3475">
            <v>644186.31000000006</v>
          </cell>
          <cell r="M3475">
            <v>0</v>
          </cell>
          <cell r="N3475" t="str">
            <v>ГОЗ</v>
          </cell>
        </row>
        <row r="3476">
          <cell r="A3476" t="str">
            <v>Поступление товаров и услуг 00000064990 от 30.09.2024 23:59:59</v>
          </cell>
          <cell r="D3476">
            <v>0</v>
          </cell>
          <cell r="J3476">
            <v>0</v>
          </cell>
          <cell r="L3476">
            <v>0</v>
          </cell>
          <cell r="M3476">
            <v>0</v>
          </cell>
          <cell r="N3476" t="str">
            <v/>
          </cell>
        </row>
        <row r="3477">
          <cell r="A3477" t="str">
            <v>Комплектация номенклатуры 00000013195 от 30.09.2024 23:59:58</v>
          </cell>
          <cell r="D3477">
            <v>0</v>
          </cell>
          <cell r="J3477">
            <v>0</v>
          </cell>
          <cell r="L3477">
            <v>0</v>
          </cell>
          <cell r="M3477">
            <v>0</v>
          </cell>
          <cell r="N3477" t="str">
            <v/>
          </cell>
        </row>
        <row r="3478">
          <cell r="A3478" t="str">
            <v>Поступление товаров и услуг 00000050915 от 10.08.2024 23:59:59</v>
          </cell>
          <cell r="D3478">
            <v>0</v>
          </cell>
          <cell r="J3478">
            <v>0</v>
          </cell>
          <cell r="L3478">
            <v>0</v>
          </cell>
          <cell r="M3478">
            <v>0</v>
          </cell>
          <cell r="N3478" t="str">
            <v/>
          </cell>
        </row>
        <row r="3479">
          <cell r="A3479" t="str">
            <v>Комплектация номенклатуры 00000008430 от 31.07.2024 23:59:58</v>
          </cell>
          <cell r="D3479">
            <v>0</v>
          </cell>
          <cell r="J3479">
            <v>0</v>
          </cell>
          <cell r="L3479">
            <v>0</v>
          </cell>
          <cell r="M3479">
            <v>0</v>
          </cell>
          <cell r="N3479" t="str">
            <v/>
          </cell>
        </row>
        <row r="3480">
          <cell r="A3480" t="str">
            <v>Поступление товаров и услуг 00000047677 от 17.07.2024 23:59:59</v>
          </cell>
          <cell r="D3480">
            <v>0</v>
          </cell>
          <cell r="J3480">
            <v>0</v>
          </cell>
          <cell r="L3480">
            <v>0</v>
          </cell>
          <cell r="M3480">
            <v>0</v>
          </cell>
          <cell r="N3480" t="str">
            <v/>
          </cell>
        </row>
        <row r="3481">
          <cell r="A3481" t="str">
            <v>Поступление товаров и услуг 00000009812 от 03.03.2026 23:59:59</v>
          </cell>
          <cell r="D3481">
            <v>0</v>
          </cell>
          <cell r="J3481">
            <v>0</v>
          </cell>
          <cell r="L3481">
            <v>0</v>
          </cell>
          <cell r="M3481">
            <v>0</v>
          </cell>
          <cell r="N3481" t="str">
            <v/>
          </cell>
        </row>
        <row r="3482">
          <cell r="A3482" t="str">
            <v>КРУГ В1-IV-НД 65 ГОСТ 2590-2006/15ХМ 2ГП-УЗ2 ГОСТ 4543-2016</v>
          </cell>
          <cell r="B3482" t="str">
            <v>КРУГ 65 ст 15ХМ</v>
          </cell>
          <cell r="C3482" t="str">
            <v>т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  <cell r="I3482">
            <v>1.1850000000000001</v>
          </cell>
          <cell r="J3482">
            <v>1.1850000000000001</v>
          </cell>
          <cell r="K3482">
            <v>69764.627285513357</v>
          </cell>
          <cell r="L3482">
            <v>99205.299999999988</v>
          </cell>
          <cell r="M3482">
            <v>0</v>
          </cell>
          <cell r="N3482" t="str">
            <v>НХ</v>
          </cell>
        </row>
        <row r="3483">
          <cell r="A3483" t="str">
            <v>КРУГ В1-IV-НД 65 ГОСТ 2590-2006/15ХФ 2ГП-УЗ2-S=(0,020-0,035)% ГОСТ 4543-2016</v>
          </cell>
          <cell r="B3483" t="str">
            <v>КРУГ 65 ст 15ХФ</v>
          </cell>
          <cell r="C3483" t="str">
            <v>т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0.58499999999999996</v>
          </cell>
          <cell r="J3483">
            <v>0.58499999999999996</v>
          </cell>
          <cell r="K3483">
            <v>74237.037037037051</v>
          </cell>
          <cell r="L3483">
            <v>52114.400000000001</v>
          </cell>
          <cell r="M3483">
            <v>0</v>
          </cell>
          <cell r="N3483" t="str">
            <v>НХ</v>
          </cell>
        </row>
        <row r="3484">
          <cell r="A3484" t="str">
            <v>КРУГ В1-IV-НД 65 ГОСТ 2590-2006/18ХГТ 2ГП-УЗ2 ГОСТ 4543-2016</v>
          </cell>
          <cell r="B3484" t="str">
            <v>КРУГ 65 ст 18ХГТ</v>
          </cell>
          <cell r="C3484" t="str">
            <v>т</v>
          </cell>
          <cell r="D3484">
            <v>0</v>
          </cell>
          <cell r="E3484">
            <v>0</v>
          </cell>
          <cell r="F3484">
            <v>2.819</v>
          </cell>
          <cell r="G3484">
            <v>0</v>
          </cell>
          <cell r="H3484">
            <v>0</v>
          </cell>
          <cell r="I3484">
            <v>0</v>
          </cell>
          <cell r="J3484">
            <v>2.819</v>
          </cell>
          <cell r="K3484">
            <v>51862.480785148393</v>
          </cell>
          <cell r="L3484">
            <v>175440.39999999997</v>
          </cell>
          <cell r="M3484">
            <v>9.9600000000000009</v>
          </cell>
          <cell r="N3484" t="str">
            <v>ГОЗ</v>
          </cell>
        </row>
        <row r="3485">
          <cell r="A3485" t="str">
            <v>Комплектация номенклатуры 00000006378 от 31.07.2025 23:59:58</v>
          </cell>
          <cell r="D3485">
            <v>0</v>
          </cell>
          <cell r="J3485">
            <v>0</v>
          </cell>
          <cell r="L3485">
            <v>0</v>
          </cell>
          <cell r="M3485">
            <v>0</v>
          </cell>
          <cell r="N3485" t="str">
            <v/>
          </cell>
        </row>
        <row r="3486">
          <cell r="A3486" t="str">
            <v>Поступление товаров и услуг 00000034546 от 08.07.2025 23:59:59</v>
          </cell>
          <cell r="D3486">
            <v>0</v>
          </cell>
          <cell r="J3486">
            <v>0</v>
          </cell>
          <cell r="L3486">
            <v>0</v>
          </cell>
          <cell r="M3486">
            <v>0</v>
          </cell>
          <cell r="N3486" t="str">
            <v/>
          </cell>
        </row>
        <row r="3487">
          <cell r="A3487" t="str">
            <v>КРУГ В1-IV-НД 65 ГОСТ 2590-2006/25ХГТ 3 ГОСТ 4543-71</v>
          </cell>
          <cell r="B3487" t="str">
            <v>КРУГ 65 ст 25ХГТ</v>
          </cell>
          <cell r="C3487" t="str">
            <v>т</v>
          </cell>
          <cell r="D3487">
            <v>0</v>
          </cell>
          <cell r="E3487">
            <v>0</v>
          </cell>
          <cell r="F3487">
            <v>0</v>
          </cell>
          <cell r="G3487">
            <v>0</v>
          </cell>
          <cell r="H3487">
            <v>0</v>
          </cell>
          <cell r="I3487">
            <v>2.0950000000000002</v>
          </cell>
          <cell r="J3487">
            <v>2.0950000000000002</v>
          </cell>
          <cell r="K3487">
            <v>29210</v>
          </cell>
          <cell r="L3487">
            <v>73433.94</v>
          </cell>
          <cell r="M3487">
            <v>0</v>
          </cell>
          <cell r="N3487" t="str">
            <v>НХ</v>
          </cell>
        </row>
        <row r="3488">
          <cell r="A3488" t="str">
            <v>КРУГ В1-IV-НД 65 ГОСТ 2590-2006/30 2ГП-УЗ2 ГОСТ 1050-2013</v>
          </cell>
          <cell r="B3488" t="str">
            <v>КРУГ 65 ст 30</v>
          </cell>
          <cell r="C3488" t="str">
            <v>т</v>
          </cell>
          <cell r="D3488">
            <v>0</v>
          </cell>
          <cell r="E3488">
            <v>0</v>
          </cell>
          <cell r="F3488">
            <v>0</v>
          </cell>
          <cell r="G3488">
            <v>12.250999999999999</v>
          </cell>
          <cell r="H3488">
            <v>5.4409999999999998</v>
          </cell>
          <cell r="I3488">
            <v>1.9690000000000001</v>
          </cell>
          <cell r="J3488">
            <v>19.661000000000001</v>
          </cell>
          <cell r="K3488">
            <v>45983.505416815016</v>
          </cell>
          <cell r="L3488">
            <v>1084898.04</v>
          </cell>
          <cell r="M3488">
            <v>0</v>
          </cell>
          <cell r="N3488" t="str">
            <v>НХ</v>
          </cell>
        </row>
        <row r="3489">
          <cell r="A3489" t="str">
            <v>Комплектация номенклатуры 00000014814 от 31.12.2024 23:59:58</v>
          </cell>
          <cell r="D3489">
            <v>0</v>
          </cell>
          <cell r="J3489">
            <v>0</v>
          </cell>
          <cell r="L3489">
            <v>0</v>
          </cell>
          <cell r="M3489">
            <v>0</v>
          </cell>
          <cell r="N3489" t="str">
            <v/>
          </cell>
        </row>
        <row r="3490">
          <cell r="A3490" t="str">
            <v>Поступление товаров и услуг 00000084759 от 05.12.2024 23:59:59</v>
          </cell>
          <cell r="D3490">
            <v>0</v>
          </cell>
          <cell r="J3490">
            <v>0</v>
          </cell>
          <cell r="L3490">
            <v>0</v>
          </cell>
          <cell r="M3490">
            <v>0</v>
          </cell>
          <cell r="N3490" t="str">
            <v/>
          </cell>
        </row>
        <row r="3491">
          <cell r="A3491" t="str">
            <v>Комплектация номенклатуры 00000014300 от 30.11.2024 23:59:58</v>
          </cell>
          <cell r="D3491">
            <v>0</v>
          </cell>
          <cell r="J3491">
            <v>0</v>
          </cell>
          <cell r="L3491">
            <v>0</v>
          </cell>
          <cell r="M3491">
            <v>0</v>
          </cell>
          <cell r="N3491" t="str">
            <v/>
          </cell>
        </row>
        <row r="3492">
          <cell r="A3492" t="str">
            <v>Поступление товаров и услуг 00000081008 от 02.11.2024 23:59:59</v>
          </cell>
          <cell r="D3492">
            <v>0</v>
          </cell>
          <cell r="J3492">
            <v>0</v>
          </cell>
          <cell r="L3492">
            <v>0</v>
          </cell>
          <cell r="M3492">
            <v>0</v>
          </cell>
          <cell r="N3492" t="str">
            <v/>
          </cell>
        </row>
        <row r="3493">
          <cell r="A3493" t="str">
            <v>КРУГ В1-IV-НД 65 ГОСТ 2590-2006/30Х 2ГП-УЗ2 ГОСТ 4543-2016</v>
          </cell>
          <cell r="B3493" t="str">
            <v>КРУГ 65 ст 30Х</v>
          </cell>
          <cell r="C3493" t="str">
            <v>т</v>
          </cell>
          <cell r="D3493">
            <v>0</v>
          </cell>
          <cell r="E3493">
            <v>0</v>
          </cell>
          <cell r="F3493">
            <v>8.4510000000000005</v>
          </cell>
          <cell r="G3493">
            <v>0</v>
          </cell>
          <cell r="H3493">
            <v>0</v>
          </cell>
          <cell r="I3493">
            <v>4.1989999999999998</v>
          </cell>
          <cell r="J3493">
            <v>12.65</v>
          </cell>
          <cell r="K3493">
            <v>44196.866271409752</v>
          </cell>
          <cell r="L3493">
            <v>670908.43000000005</v>
          </cell>
          <cell r="M3493">
            <v>0</v>
          </cell>
          <cell r="N3493" t="str">
            <v>НХ</v>
          </cell>
        </row>
        <row r="3494">
          <cell r="A3494" t="str">
            <v>Комплектация номенклатуры 00000007889 от 30.09.2025 23:59:58</v>
          </cell>
          <cell r="D3494">
            <v>0</v>
          </cell>
          <cell r="J3494">
            <v>0</v>
          </cell>
          <cell r="L3494">
            <v>0</v>
          </cell>
          <cell r="M3494">
            <v>0</v>
          </cell>
          <cell r="N3494" t="str">
            <v/>
          </cell>
        </row>
        <row r="3495">
          <cell r="A3495" t="str">
            <v>Поступление товаров и услуг 00000045153 от 24.09.2025 23:59:59</v>
          </cell>
          <cell r="D3495">
            <v>0</v>
          </cell>
          <cell r="J3495">
            <v>0</v>
          </cell>
          <cell r="L3495">
            <v>0</v>
          </cell>
          <cell r="M3495">
            <v>0</v>
          </cell>
          <cell r="N3495" t="str">
            <v/>
          </cell>
        </row>
        <row r="3496">
          <cell r="A3496" t="str">
            <v>Поступление товаров и услуг 00000041213 от 28.08.2025 23:59:59</v>
          </cell>
          <cell r="D3496">
            <v>0</v>
          </cell>
          <cell r="J3496">
            <v>0</v>
          </cell>
          <cell r="L3496">
            <v>0</v>
          </cell>
          <cell r="M3496">
            <v>0</v>
          </cell>
          <cell r="N3496" t="str">
            <v/>
          </cell>
        </row>
        <row r="3497">
          <cell r="A3497" t="str">
            <v>Поступление товаров и услуг 00000041931 от 10.08.2025 23:59:59</v>
          </cell>
          <cell r="D3497">
            <v>0</v>
          </cell>
          <cell r="J3497">
            <v>0</v>
          </cell>
          <cell r="L3497">
            <v>0</v>
          </cell>
          <cell r="M3497">
            <v>0</v>
          </cell>
          <cell r="N3497" t="str">
            <v/>
          </cell>
        </row>
        <row r="3498">
          <cell r="A3498" t="str">
            <v>КРУГ В1-IV-НД 65 ГОСТ 2590-2006/35 2ГП-М1-ТВ1-УЗ2 ГОСТ 1050-2013</v>
          </cell>
          <cell r="B3498" t="str">
            <v>КРУГ 65 ст 35</v>
          </cell>
          <cell r="C3498" t="str">
            <v>т</v>
          </cell>
          <cell r="D3498">
            <v>22.140999999999998</v>
          </cell>
          <cell r="E3498">
            <v>14.829000000000001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36.97</v>
          </cell>
          <cell r="K3498">
            <v>57303.677080515736</v>
          </cell>
          <cell r="L3498">
            <v>1019707.4729123615</v>
          </cell>
          <cell r="M3498">
            <v>285</v>
          </cell>
          <cell r="N3498" t="str">
            <v>ГОЗ</v>
          </cell>
        </row>
        <row r="3499">
          <cell r="A3499" t="str">
            <v>Комплектация номенклатуры 00000003628 от 30.04.2026 23:59:58</v>
          </cell>
          <cell r="D3499">
            <v>0</v>
          </cell>
          <cell r="J3499">
            <v>0</v>
          </cell>
          <cell r="L3499">
            <v>0</v>
          </cell>
          <cell r="M3499">
            <v>0</v>
          </cell>
          <cell r="N3499" t="str">
            <v/>
          </cell>
        </row>
        <row r="3500">
          <cell r="A3500" t="str">
            <v>Поступление товаров и услуг 00000016083 от 18.04.2026 23:59:59</v>
          </cell>
          <cell r="D3500">
            <v>0</v>
          </cell>
          <cell r="J3500">
            <v>0</v>
          </cell>
          <cell r="L3500">
            <v>0</v>
          </cell>
          <cell r="M3500">
            <v>0</v>
          </cell>
          <cell r="N3500" t="str">
            <v/>
          </cell>
        </row>
        <row r="3501">
          <cell r="A3501" t="str">
            <v>Поступление товаров и услуг 00000016939 от 17.04.2026 23:59:59</v>
          </cell>
          <cell r="D3501">
            <v>0</v>
          </cell>
          <cell r="J3501">
            <v>0</v>
          </cell>
          <cell r="L3501">
            <v>0</v>
          </cell>
          <cell r="M3501">
            <v>0</v>
          </cell>
          <cell r="N3501" t="str">
            <v/>
          </cell>
        </row>
        <row r="3502">
          <cell r="A3502" t="str">
            <v>Поступление товаров и услуг 00000013380 от 08.03.2026 23:59:59</v>
          </cell>
          <cell r="D3502">
            <v>0</v>
          </cell>
          <cell r="J3502">
            <v>0</v>
          </cell>
          <cell r="L3502">
            <v>0</v>
          </cell>
          <cell r="M3502">
            <v>0</v>
          </cell>
          <cell r="N3502" t="str">
            <v/>
          </cell>
        </row>
        <row r="3503">
          <cell r="A3503" t="str">
            <v>Комплектация номенклатуры 00000001197 от 31.01.2026 23:59:58</v>
          </cell>
          <cell r="D3503">
            <v>0</v>
          </cell>
          <cell r="J3503">
            <v>0</v>
          </cell>
          <cell r="L3503">
            <v>0</v>
          </cell>
          <cell r="M3503">
            <v>0</v>
          </cell>
          <cell r="N3503" t="str">
            <v/>
          </cell>
        </row>
        <row r="3504">
          <cell r="A3504" t="str">
            <v>Комплектация номенклатуры 00000001196 от 31.01.2026 23:59:58</v>
          </cell>
          <cell r="D3504">
            <v>0</v>
          </cell>
          <cell r="J3504">
            <v>0</v>
          </cell>
          <cell r="L3504">
            <v>0</v>
          </cell>
          <cell r="M3504">
            <v>0</v>
          </cell>
          <cell r="N3504" t="str">
            <v/>
          </cell>
        </row>
        <row r="3505">
          <cell r="A3505" t="str">
            <v>Поступление товаров и услуг 00000003790 от 28.01.2026 23:59:59</v>
          </cell>
          <cell r="D3505">
            <v>0</v>
          </cell>
          <cell r="J3505">
            <v>0</v>
          </cell>
          <cell r="L3505">
            <v>0</v>
          </cell>
          <cell r="M3505">
            <v>0</v>
          </cell>
          <cell r="N3505" t="str">
            <v/>
          </cell>
        </row>
        <row r="3506">
          <cell r="A3506" t="str">
            <v>Поступление товаров и услуг 00000003780 от 28.01.2026 23:59:59</v>
          </cell>
          <cell r="D3506">
            <v>0</v>
          </cell>
          <cell r="J3506">
            <v>0</v>
          </cell>
          <cell r="L3506">
            <v>0</v>
          </cell>
          <cell r="M3506">
            <v>0</v>
          </cell>
          <cell r="N3506" t="str">
            <v/>
          </cell>
        </row>
        <row r="3507">
          <cell r="A3507" t="str">
            <v>КРУГ В1-IV-НД 65 ГОСТ 2590-2006/35 2ГП-М1-УЗ2 ГОСТ 1050-2013</v>
          </cell>
          <cell r="B3507" t="str">
            <v>КРУГ 65 ст 35</v>
          </cell>
          <cell r="C3507" t="str">
            <v>т</v>
          </cell>
          <cell r="D3507">
            <v>0</v>
          </cell>
          <cell r="E3507">
            <v>0</v>
          </cell>
          <cell r="F3507">
            <v>2.3410000000000002</v>
          </cell>
          <cell r="G3507">
            <v>0</v>
          </cell>
          <cell r="H3507">
            <v>0</v>
          </cell>
          <cell r="I3507">
            <v>0</v>
          </cell>
          <cell r="J3507">
            <v>2.3410000000000002</v>
          </cell>
          <cell r="K3507">
            <v>43403.346148369637</v>
          </cell>
          <cell r="L3507">
            <v>121928.67999999998</v>
          </cell>
          <cell r="M3507">
            <v>5</v>
          </cell>
          <cell r="N3507" t="str">
            <v>ГОЗ</v>
          </cell>
        </row>
        <row r="3508">
          <cell r="A3508" t="str">
            <v>Комплектация номенклатуры 00000006478 от 31.07.2025 23:59:58</v>
          </cell>
          <cell r="D3508">
            <v>0</v>
          </cell>
          <cell r="J3508">
            <v>0</v>
          </cell>
          <cell r="L3508">
            <v>0</v>
          </cell>
          <cell r="M3508">
            <v>0</v>
          </cell>
          <cell r="N3508" t="str">
            <v/>
          </cell>
        </row>
        <row r="3509">
          <cell r="A3509" t="str">
            <v>Комплектация номенклатуры 00000006477 от 31.07.2025 23:59:58</v>
          </cell>
          <cell r="D3509">
            <v>0</v>
          </cell>
          <cell r="J3509">
            <v>0</v>
          </cell>
          <cell r="L3509">
            <v>0</v>
          </cell>
          <cell r="M3509">
            <v>0</v>
          </cell>
          <cell r="N3509" t="str">
            <v/>
          </cell>
        </row>
        <row r="3510">
          <cell r="A3510" t="str">
            <v>Комплектация номенклатуры 00000006476 от 31.07.2025 23:59:58</v>
          </cell>
          <cell r="D3510">
            <v>0</v>
          </cell>
          <cell r="J3510">
            <v>0</v>
          </cell>
          <cell r="L3510">
            <v>0</v>
          </cell>
          <cell r="M3510">
            <v>0</v>
          </cell>
          <cell r="N3510" t="str">
            <v/>
          </cell>
        </row>
        <row r="3511">
          <cell r="A3511" t="str">
            <v>Комплектация номенклатуры 00000006475 от 31.07.2025 23:59:58</v>
          </cell>
          <cell r="D3511">
            <v>0</v>
          </cell>
          <cell r="J3511">
            <v>0</v>
          </cell>
          <cell r="L3511">
            <v>0</v>
          </cell>
          <cell r="M3511">
            <v>0</v>
          </cell>
          <cell r="N3511" t="str">
            <v/>
          </cell>
        </row>
        <row r="3512">
          <cell r="A3512" t="str">
            <v>Комплектация номенклатуры 00000006474 от 31.07.2025 23:59:58</v>
          </cell>
          <cell r="D3512">
            <v>0</v>
          </cell>
          <cell r="J3512">
            <v>0</v>
          </cell>
          <cell r="L3512">
            <v>0</v>
          </cell>
          <cell r="M3512">
            <v>0</v>
          </cell>
          <cell r="N3512" t="str">
            <v/>
          </cell>
        </row>
        <row r="3513">
          <cell r="A3513" t="str">
            <v>Поступление товаров и услуг 00000036174 от 25.07.2025 23:59:59</v>
          </cell>
          <cell r="D3513">
            <v>0</v>
          </cell>
          <cell r="J3513">
            <v>0</v>
          </cell>
          <cell r="L3513">
            <v>0</v>
          </cell>
          <cell r="M3513">
            <v>0</v>
          </cell>
          <cell r="N3513" t="str">
            <v/>
          </cell>
        </row>
        <row r="3514">
          <cell r="A3514" t="str">
            <v>Поступление товаров и услуг 00000035922 от 25.07.2025 11:16:11</v>
          </cell>
          <cell r="D3514">
            <v>0</v>
          </cell>
          <cell r="J3514">
            <v>0</v>
          </cell>
          <cell r="L3514">
            <v>0</v>
          </cell>
          <cell r="M3514">
            <v>0</v>
          </cell>
          <cell r="N3514" t="str">
            <v/>
          </cell>
        </row>
        <row r="3515">
          <cell r="A3515" t="str">
            <v>Поступление товаров и услуг 00000035472 от 22.07.2025 23:59:59</v>
          </cell>
          <cell r="D3515">
            <v>0</v>
          </cell>
          <cell r="J3515">
            <v>0</v>
          </cell>
          <cell r="L3515">
            <v>0</v>
          </cell>
          <cell r="M3515">
            <v>0</v>
          </cell>
          <cell r="N3515" t="str">
            <v/>
          </cell>
        </row>
        <row r="3516">
          <cell r="A3516" t="str">
            <v>Поступление товаров и услуг 00000035443 от 20.07.2025 23:59:59</v>
          </cell>
          <cell r="D3516">
            <v>0</v>
          </cell>
          <cell r="J3516">
            <v>0</v>
          </cell>
          <cell r="L3516">
            <v>0</v>
          </cell>
          <cell r="M3516">
            <v>0</v>
          </cell>
          <cell r="N3516" t="str">
            <v/>
          </cell>
        </row>
        <row r="3517">
          <cell r="A3517" t="str">
            <v>КРУГ В1-IV-НД 65 ГОСТ 2590-2006/35Х 2ГП-УЗ2 ГОСТ 4543-2016</v>
          </cell>
          <cell r="B3517" t="str">
            <v>КРУГ 65 ст 35Х</v>
          </cell>
          <cell r="C3517" t="str">
            <v>т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  <cell r="I3517">
            <v>0.26500000000000001</v>
          </cell>
          <cell r="J3517">
            <v>0.26500000000000001</v>
          </cell>
          <cell r="K3517">
            <v>48970.094339622643</v>
          </cell>
          <cell r="L3517">
            <v>15572.49</v>
          </cell>
          <cell r="M3517">
            <v>0</v>
          </cell>
          <cell r="N3517" t="str">
            <v>НХ</v>
          </cell>
        </row>
        <row r="3518">
          <cell r="A3518" t="str">
            <v>КРУГ В1-IV-НД 65 ГОСТ 2590-2006/38Х2Н2МА 2ГП-ТО ГОСТ 4543-2016</v>
          </cell>
          <cell r="B3518" t="str">
            <v>КРУГ 65 ст 38Х2Н2МА</v>
          </cell>
          <cell r="C3518" t="str">
            <v>т</v>
          </cell>
          <cell r="D3518">
            <v>0</v>
          </cell>
          <cell r="E3518">
            <v>0.83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0.83</v>
          </cell>
          <cell r="K3518">
            <v>120376.66666666667</v>
          </cell>
          <cell r="L3518">
            <v>119895.15999999999</v>
          </cell>
          <cell r="M3518">
            <v>0.11</v>
          </cell>
          <cell r="N3518" t="str">
            <v>ГОЗ</v>
          </cell>
        </row>
        <row r="3519">
          <cell r="A3519" t="str">
            <v>Поступление товаров и услуг 00000006538 от 13.02.2026 23:59:59</v>
          </cell>
          <cell r="D3519">
            <v>0</v>
          </cell>
          <cell r="J3519">
            <v>0</v>
          </cell>
          <cell r="L3519">
            <v>0</v>
          </cell>
          <cell r="M3519">
            <v>0</v>
          </cell>
          <cell r="N3519" t="str">
            <v/>
          </cell>
        </row>
        <row r="3520">
          <cell r="A3520" t="str">
            <v>КРУГ В1-IV-НД 65 ГОСТ 2590-2006/38ХС 2ГП-УЗ2 ГОСТ 4543-2016</v>
          </cell>
          <cell r="B3520" t="str">
            <v>КРУГ 65 ст 38ХС</v>
          </cell>
          <cell r="C3520" t="str">
            <v>т</v>
          </cell>
          <cell r="D3520">
            <v>0</v>
          </cell>
          <cell r="E3520">
            <v>0</v>
          </cell>
          <cell r="F3520">
            <v>0</v>
          </cell>
          <cell r="G3520">
            <v>9.1479999999999997</v>
          </cell>
          <cell r="H3520">
            <v>0</v>
          </cell>
          <cell r="I3520">
            <v>0</v>
          </cell>
          <cell r="J3520">
            <v>9.1479999999999997</v>
          </cell>
          <cell r="K3520">
            <v>57008.216732254783</v>
          </cell>
          <cell r="L3520">
            <v>625813.4</v>
          </cell>
          <cell r="M3520">
            <v>25.26</v>
          </cell>
          <cell r="N3520" t="str">
            <v>НХ</v>
          </cell>
        </row>
        <row r="3521">
          <cell r="A3521" t="str">
            <v>Комплектация номенклатуры 00000000570 от 31.01.2025 23:59:58</v>
          </cell>
          <cell r="D3521">
            <v>0</v>
          </cell>
          <cell r="J3521">
            <v>0</v>
          </cell>
          <cell r="L3521">
            <v>0</v>
          </cell>
          <cell r="M3521">
            <v>0</v>
          </cell>
          <cell r="N3521" t="str">
            <v/>
          </cell>
        </row>
        <row r="3522">
          <cell r="A3522" t="str">
            <v>Поступление товаров и услуг 00000000843 от 07.01.2025 23:59:59</v>
          </cell>
          <cell r="D3522">
            <v>0</v>
          </cell>
          <cell r="J3522">
            <v>0</v>
          </cell>
          <cell r="L3522">
            <v>0</v>
          </cell>
          <cell r="M3522">
            <v>0</v>
          </cell>
          <cell r="N3522" t="str">
            <v/>
          </cell>
        </row>
        <row r="3523">
          <cell r="A3523" t="str">
            <v>КРУГ В1-IV-НД 65 ГОСТ 2590-2006/40 2ГП-УЗ2 ГОСТ 1050-2013</v>
          </cell>
          <cell r="B3523" t="str">
            <v>КРУГ 65 ст 40</v>
          </cell>
          <cell r="C3523" t="str">
            <v>т</v>
          </cell>
          <cell r="D3523">
            <v>0</v>
          </cell>
          <cell r="E3523">
            <v>55.63</v>
          </cell>
          <cell r="F3523">
            <v>41.68</v>
          </cell>
          <cell r="G3523">
            <v>29.231000000000002</v>
          </cell>
          <cell r="H3523">
            <v>0</v>
          </cell>
          <cell r="I3523">
            <v>0</v>
          </cell>
          <cell r="J3523">
            <v>126.541</v>
          </cell>
          <cell r="K3523">
            <v>45199.038124665793</v>
          </cell>
          <cell r="L3523">
            <v>6863437.7800000012</v>
          </cell>
          <cell r="M3523">
            <v>216.69</v>
          </cell>
          <cell r="N3523" t="str">
            <v>ГОЗ</v>
          </cell>
        </row>
        <row r="3524">
          <cell r="A3524" t="str">
            <v>Комплектация номенклатуры 00000000926 от 31.01.2026 23:59:58</v>
          </cell>
          <cell r="D3524">
            <v>0</v>
          </cell>
          <cell r="J3524">
            <v>0</v>
          </cell>
          <cell r="L3524">
            <v>0</v>
          </cell>
          <cell r="M3524">
            <v>0</v>
          </cell>
          <cell r="N3524" t="str">
            <v/>
          </cell>
        </row>
        <row r="3525">
          <cell r="A3525" t="str">
            <v>Поступление товаров и услуг 00000003790 от 28.01.2026 23:59:59</v>
          </cell>
          <cell r="D3525">
            <v>0</v>
          </cell>
          <cell r="J3525">
            <v>0</v>
          </cell>
          <cell r="L3525">
            <v>0</v>
          </cell>
          <cell r="M3525">
            <v>0</v>
          </cell>
          <cell r="N3525" t="str">
            <v/>
          </cell>
        </row>
        <row r="3526">
          <cell r="A3526" t="str">
            <v>Поступление товаров и услуг 00000003664 от 26.01.2026 23:59:59</v>
          </cell>
          <cell r="D3526">
            <v>0</v>
          </cell>
          <cell r="J3526">
            <v>0</v>
          </cell>
          <cell r="L3526">
            <v>0</v>
          </cell>
          <cell r="M3526">
            <v>0</v>
          </cell>
          <cell r="N3526" t="str">
            <v/>
          </cell>
        </row>
        <row r="3527">
          <cell r="A3527" t="str">
            <v>Перемещение товаров 00000002101 от 12.01.2026 9:51:33</v>
          </cell>
          <cell r="D3527">
            <v>0</v>
          </cell>
          <cell r="J3527">
            <v>0</v>
          </cell>
          <cell r="L3527">
            <v>0</v>
          </cell>
          <cell r="M3527">
            <v>0</v>
          </cell>
          <cell r="N3527" t="str">
            <v/>
          </cell>
        </row>
        <row r="3528">
          <cell r="A3528" t="str">
            <v>Комплектация номенклатуры 00000005132 от 30.06.2025 23:59:58</v>
          </cell>
          <cell r="D3528">
            <v>0</v>
          </cell>
          <cell r="J3528">
            <v>0</v>
          </cell>
          <cell r="L3528">
            <v>0</v>
          </cell>
          <cell r="M3528">
            <v>0</v>
          </cell>
          <cell r="N3528" t="str">
            <v/>
          </cell>
        </row>
        <row r="3529">
          <cell r="A3529" t="str">
            <v>Поступление товаров и услуг 00000027868 от 09.06.2025 23:59:59</v>
          </cell>
          <cell r="D3529">
            <v>0</v>
          </cell>
          <cell r="J3529">
            <v>0</v>
          </cell>
          <cell r="L3529">
            <v>0</v>
          </cell>
          <cell r="M3529">
            <v>0</v>
          </cell>
          <cell r="N3529" t="str">
            <v/>
          </cell>
        </row>
        <row r="3530">
          <cell r="A3530" t="str">
            <v>Комплектация номенклатуры 00000003680 от 31.05.2025 23:59:58</v>
          </cell>
          <cell r="D3530">
            <v>0</v>
          </cell>
          <cell r="J3530">
            <v>0</v>
          </cell>
          <cell r="L3530">
            <v>0</v>
          </cell>
          <cell r="M3530">
            <v>0</v>
          </cell>
          <cell r="N3530" t="str">
            <v/>
          </cell>
        </row>
        <row r="3531">
          <cell r="A3531" t="str">
            <v>Комплектация номенклатуры 00000003679 от 31.05.2025 23:59:58</v>
          </cell>
          <cell r="D3531">
            <v>0</v>
          </cell>
          <cell r="J3531">
            <v>0</v>
          </cell>
          <cell r="L3531">
            <v>0</v>
          </cell>
          <cell r="M3531">
            <v>0</v>
          </cell>
          <cell r="N3531" t="str">
            <v/>
          </cell>
        </row>
        <row r="3532">
          <cell r="A3532" t="str">
            <v>Поступление товаров и услуг 00000026577 от 30.05.2025 23:59:59</v>
          </cell>
          <cell r="D3532">
            <v>0</v>
          </cell>
          <cell r="J3532">
            <v>0</v>
          </cell>
          <cell r="L3532">
            <v>0</v>
          </cell>
          <cell r="M3532">
            <v>0</v>
          </cell>
          <cell r="N3532" t="str">
            <v/>
          </cell>
        </row>
        <row r="3533">
          <cell r="A3533" t="str">
            <v>Поступление товаров и услуг 00000026573 от 30.05.2025 23:59:59</v>
          </cell>
          <cell r="D3533">
            <v>0</v>
          </cell>
          <cell r="J3533">
            <v>0</v>
          </cell>
          <cell r="L3533">
            <v>0</v>
          </cell>
          <cell r="M3533">
            <v>0</v>
          </cell>
          <cell r="N3533" t="str">
            <v/>
          </cell>
        </row>
        <row r="3534">
          <cell r="A3534" t="str">
            <v>Поступление товаров и услуг 00000025844 от 24.05.2025 23:59:59</v>
          </cell>
          <cell r="D3534">
            <v>0</v>
          </cell>
          <cell r="J3534">
            <v>0</v>
          </cell>
          <cell r="L3534">
            <v>0</v>
          </cell>
          <cell r="M3534">
            <v>0</v>
          </cell>
          <cell r="N3534" t="str">
            <v/>
          </cell>
        </row>
        <row r="3535">
          <cell r="A3535" t="str">
            <v>Комплектация номенклатуры 00000001800 от 31.03.2025 23:59:58</v>
          </cell>
          <cell r="D3535">
            <v>0</v>
          </cell>
          <cell r="J3535">
            <v>0</v>
          </cell>
          <cell r="L3535">
            <v>0</v>
          </cell>
          <cell r="M3535">
            <v>0</v>
          </cell>
          <cell r="N3535" t="str">
            <v/>
          </cell>
        </row>
        <row r="3536">
          <cell r="A3536" t="str">
            <v>Поступление товаров и услуг 00000013209 от 07.03.2025 23:59:59</v>
          </cell>
          <cell r="D3536">
            <v>0</v>
          </cell>
          <cell r="J3536">
            <v>0</v>
          </cell>
          <cell r="L3536">
            <v>0</v>
          </cell>
          <cell r="M3536">
            <v>0</v>
          </cell>
          <cell r="N3536" t="str">
            <v/>
          </cell>
        </row>
        <row r="3537">
          <cell r="A3537" t="str">
            <v>Перемещение товаров 00000008711 от 03.02.2025 11:33:37</v>
          </cell>
          <cell r="D3537">
            <v>0</v>
          </cell>
          <cell r="J3537">
            <v>0</v>
          </cell>
          <cell r="L3537">
            <v>0</v>
          </cell>
          <cell r="M3537">
            <v>0</v>
          </cell>
          <cell r="N3537" t="str">
            <v/>
          </cell>
        </row>
        <row r="3538">
          <cell r="A3538" t="str">
            <v>КРУГ В1-IV-НД 65 ГОСТ 2590-2006/40ХН 2ГП-УЗ2-C=(0,39-0,44)% ГОСТ 4543-2016</v>
          </cell>
          <cell r="B3538" t="str">
            <v>КРУГ 65 ст 40ХН</v>
          </cell>
          <cell r="C3538" t="str">
            <v>т</v>
          </cell>
          <cell r="D3538">
            <v>0</v>
          </cell>
          <cell r="E3538">
            <v>6.2480000000000002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6.2480000000000002</v>
          </cell>
          <cell r="K3538">
            <v>53112.594696969696</v>
          </cell>
          <cell r="L3538">
            <v>398216.99000000005</v>
          </cell>
          <cell r="M3538">
            <v>0</v>
          </cell>
          <cell r="N3538" t="str">
            <v>НХ</v>
          </cell>
        </row>
        <row r="3539">
          <cell r="A3539" t="str">
            <v>Комплектация номенклатуры 00000001686 от 28.02.2026 23:59:58</v>
          </cell>
          <cell r="D3539">
            <v>0</v>
          </cell>
          <cell r="J3539">
            <v>0</v>
          </cell>
          <cell r="L3539">
            <v>0</v>
          </cell>
          <cell r="M3539">
            <v>0</v>
          </cell>
          <cell r="N3539" t="str">
            <v/>
          </cell>
        </row>
        <row r="3540">
          <cell r="A3540" t="str">
            <v>Поступление товаров и услуг 00000008658 от 27.02.2026 23:59:59</v>
          </cell>
          <cell r="D3540">
            <v>0</v>
          </cell>
          <cell r="J3540">
            <v>0</v>
          </cell>
          <cell r="L3540">
            <v>0</v>
          </cell>
          <cell r="M3540">
            <v>0</v>
          </cell>
          <cell r="N3540" t="str">
            <v/>
          </cell>
        </row>
        <row r="3541">
          <cell r="A3541" t="str">
            <v>КРУГ В1-IV-НД 65 ГОСТ 2590-2006/40ХН2МА 2ГП-С указанием неметаллики-РТ-Техприемка ТУ 14-1-950-86</v>
          </cell>
          <cell r="B3541" t="str">
            <v>КРУГ 65 ст 40ХН2МА</v>
          </cell>
          <cell r="C3541" t="str">
            <v>т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0.155</v>
          </cell>
          <cell r="J3541">
            <v>0.155</v>
          </cell>
          <cell r="K3541">
            <v>60092.096774193553</v>
          </cell>
          <cell r="L3541">
            <v>11177.130000000001</v>
          </cell>
          <cell r="M3541">
            <v>0</v>
          </cell>
          <cell r="N3541" t="str">
            <v>НХ</v>
          </cell>
        </row>
        <row r="3542">
          <cell r="A3542" t="str">
            <v>КРУГ В1-IV-НД 65 ГОСТ 2590-2006/45 2ГП-М1-УЗ2 ГОСТ 1050-2013</v>
          </cell>
          <cell r="B3542" t="str">
            <v>КРУГ 65 ст 45</v>
          </cell>
          <cell r="C3542" t="str">
            <v>т</v>
          </cell>
          <cell r="D3542">
            <v>9.6000000000000002E-2</v>
          </cell>
          <cell r="E3542">
            <v>0</v>
          </cell>
          <cell r="F3542">
            <v>0</v>
          </cell>
          <cell r="G3542">
            <v>1.865</v>
          </cell>
          <cell r="H3542">
            <v>0</v>
          </cell>
          <cell r="I3542">
            <v>0</v>
          </cell>
          <cell r="J3542">
            <v>1.9610000000000001</v>
          </cell>
          <cell r="K3542">
            <v>48122.373788883226</v>
          </cell>
          <cell r="L3542">
            <v>107697.87253952066</v>
          </cell>
          <cell r="M3542">
            <v>12.47</v>
          </cell>
          <cell r="N3542" t="str">
            <v>ГОЗ</v>
          </cell>
        </row>
        <row r="3543">
          <cell r="A3543" t="str">
            <v>Перемещение товаров 00000048329 от 12.05.2026 11:43:10</v>
          </cell>
          <cell r="D3543">
            <v>0</v>
          </cell>
          <cell r="J3543">
            <v>0</v>
          </cell>
          <cell r="L3543">
            <v>0</v>
          </cell>
          <cell r="M3543">
            <v>0</v>
          </cell>
          <cell r="N3543" t="str">
            <v/>
          </cell>
        </row>
        <row r="3544">
          <cell r="A3544" t="str">
            <v>Комплектация номенклатуры 00000004126 от 31.05.2025 23:59:58</v>
          </cell>
          <cell r="D3544">
            <v>0</v>
          </cell>
          <cell r="J3544">
            <v>0</v>
          </cell>
          <cell r="L3544">
            <v>0</v>
          </cell>
          <cell r="M3544">
            <v>0</v>
          </cell>
          <cell r="N3544" t="str">
            <v/>
          </cell>
        </row>
        <row r="3545">
          <cell r="A3545" t="str">
            <v>Поступление товаров и услуг 00000026223 от 29.05.2025 23:59:59</v>
          </cell>
          <cell r="D3545">
            <v>0</v>
          </cell>
          <cell r="J3545">
            <v>0</v>
          </cell>
          <cell r="L3545">
            <v>0</v>
          </cell>
          <cell r="M3545">
            <v>0</v>
          </cell>
          <cell r="N3545" t="str">
            <v/>
          </cell>
        </row>
        <row r="3546">
          <cell r="A3546" t="str">
            <v>КРУГ В1-IV-НД 65 ГОСТ 2590-2006/45Х 2ГП-УЗ2 ГОСТ 4543-2016</v>
          </cell>
          <cell r="B3546" t="str">
            <v>КРУГ 65 ст 45Х</v>
          </cell>
          <cell r="C3546" t="str">
            <v>т</v>
          </cell>
          <cell r="D3546">
            <v>0</v>
          </cell>
          <cell r="E3546">
            <v>0</v>
          </cell>
          <cell r="F3546">
            <v>11.936</v>
          </cell>
          <cell r="G3546">
            <v>0</v>
          </cell>
          <cell r="H3546">
            <v>0</v>
          </cell>
          <cell r="I3546">
            <v>0</v>
          </cell>
          <cell r="J3546">
            <v>11.936</v>
          </cell>
          <cell r="K3546">
            <v>48714.382959115283</v>
          </cell>
          <cell r="L3546">
            <v>697745.85</v>
          </cell>
          <cell r="M3546">
            <v>25.9</v>
          </cell>
          <cell r="N3546" t="str">
            <v>ГОЗ</v>
          </cell>
        </row>
        <row r="3547">
          <cell r="A3547" t="str">
            <v>Комплектация номенклатуры 00000006381 от 31.07.2025 23:59:58</v>
          </cell>
          <cell r="D3547">
            <v>0</v>
          </cell>
          <cell r="J3547">
            <v>0</v>
          </cell>
          <cell r="L3547">
            <v>0</v>
          </cell>
          <cell r="M3547">
            <v>0</v>
          </cell>
          <cell r="N3547" t="str">
            <v/>
          </cell>
        </row>
        <row r="3548">
          <cell r="A3548" t="str">
            <v>Комплектация номенклатуры 00000006380 от 31.07.2025 23:59:58</v>
          </cell>
          <cell r="D3548">
            <v>0</v>
          </cell>
          <cell r="J3548">
            <v>0</v>
          </cell>
          <cell r="L3548">
            <v>0</v>
          </cell>
          <cell r="M3548">
            <v>0</v>
          </cell>
          <cell r="N3548" t="str">
            <v/>
          </cell>
        </row>
        <row r="3549">
          <cell r="A3549" t="str">
            <v>Комплектация номенклатуры 00000006379 от 31.07.2025 23:59:58</v>
          </cell>
          <cell r="D3549">
            <v>0</v>
          </cell>
          <cell r="J3549">
            <v>0</v>
          </cell>
          <cell r="L3549">
            <v>0</v>
          </cell>
          <cell r="M3549">
            <v>0</v>
          </cell>
          <cell r="N3549" t="str">
            <v/>
          </cell>
        </row>
        <row r="3550">
          <cell r="A3550" t="str">
            <v>Поступление товаров и услуг 00000035588 от 23.07.2025 14:50:53</v>
          </cell>
          <cell r="D3550">
            <v>0</v>
          </cell>
          <cell r="J3550">
            <v>0</v>
          </cell>
          <cell r="L3550">
            <v>0</v>
          </cell>
          <cell r="M3550">
            <v>0</v>
          </cell>
          <cell r="N3550" t="str">
            <v/>
          </cell>
        </row>
        <row r="3551">
          <cell r="A3551" t="str">
            <v>Поступление товаров и услуг 00000033750 от 13.07.2025 23:59:59</v>
          </cell>
          <cell r="D3551">
            <v>0</v>
          </cell>
          <cell r="J3551">
            <v>0</v>
          </cell>
          <cell r="L3551">
            <v>0</v>
          </cell>
          <cell r="M3551">
            <v>0</v>
          </cell>
          <cell r="N3551" t="str">
            <v/>
          </cell>
        </row>
        <row r="3552">
          <cell r="A3552" t="str">
            <v>Поступление товаров и услуг 00000034193 от 03.07.2025 23:59:59</v>
          </cell>
          <cell r="D3552">
            <v>0</v>
          </cell>
          <cell r="J3552">
            <v>0</v>
          </cell>
          <cell r="L3552">
            <v>0</v>
          </cell>
          <cell r="M3552">
            <v>0</v>
          </cell>
          <cell r="N3552" t="str">
            <v/>
          </cell>
        </row>
        <row r="3553">
          <cell r="A3553" t="str">
            <v>Комплектация номенклатуры 00000005133 от 30.06.2025 23:59:58</v>
          </cell>
          <cell r="D3553">
            <v>0</v>
          </cell>
          <cell r="J3553">
            <v>0</v>
          </cell>
          <cell r="L3553">
            <v>0</v>
          </cell>
          <cell r="M3553">
            <v>0</v>
          </cell>
          <cell r="N3553" t="str">
            <v/>
          </cell>
        </row>
        <row r="3554">
          <cell r="A3554" t="str">
            <v>Поступление товаров и услуг 00000031976 от 30.06.2025 12:00:00</v>
          </cell>
          <cell r="D3554">
            <v>0</v>
          </cell>
          <cell r="J3554">
            <v>0</v>
          </cell>
          <cell r="L3554">
            <v>0</v>
          </cell>
          <cell r="M3554">
            <v>0</v>
          </cell>
          <cell r="N3554" t="str">
            <v/>
          </cell>
        </row>
        <row r="3555">
          <cell r="A3555" t="str">
            <v>КРУГ В1-IV-НД 65 ГОСТ 2590-2006/47ГТ 1ГП-УЗ2 ГОСТ 4543-2016</v>
          </cell>
          <cell r="B3555" t="str">
            <v>КРУГ 65 ст 47ГТ</v>
          </cell>
          <cell r="C3555" t="str">
            <v>т</v>
          </cell>
          <cell r="D3555">
            <v>0</v>
          </cell>
          <cell r="E3555">
            <v>2.6110000000000002</v>
          </cell>
          <cell r="F3555">
            <v>0</v>
          </cell>
          <cell r="G3555">
            <v>1.633</v>
          </cell>
          <cell r="H3555">
            <v>0</v>
          </cell>
          <cell r="I3555">
            <v>0</v>
          </cell>
          <cell r="J3555">
            <v>4.2439999999999998</v>
          </cell>
          <cell r="K3555">
            <v>60616.715755576508</v>
          </cell>
          <cell r="L3555">
            <v>308708.81</v>
          </cell>
          <cell r="M3555">
            <v>5</v>
          </cell>
          <cell r="N3555" t="str">
            <v>ГОЗ</v>
          </cell>
        </row>
        <row r="3556">
          <cell r="A3556" t="str">
            <v>Комплектация номенклатуры 00000001600 от 28.02.2026 23:59:58</v>
          </cell>
          <cell r="D3556">
            <v>0</v>
          </cell>
          <cell r="J3556">
            <v>0</v>
          </cell>
          <cell r="L3556">
            <v>0</v>
          </cell>
          <cell r="M3556">
            <v>0</v>
          </cell>
          <cell r="N3556" t="str">
            <v/>
          </cell>
        </row>
        <row r="3557">
          <cell r="A3557" t="str">
            <v>Поступление товаров и услуг 00000004509 от 01.02.2026 23:59:59</v>
          </cell>
          <cell r="D3557">
            <v>0</v>
          </cell>
          <cell r="J3557">
            <v>0</v>
          </cell>
          <cell r="L3557">
            <v>0</v>
          </cell>
          <cell r="M3557">
            <v>0</v>
          </cell>
          <cell r="N3557" t="str">
            <v/>
          </cell>
        </row>
        <row r="3558">
          <cell r="A3558" t="str">
            <v>Поступление товаров и услуг 00000004456 от 01.02.2026 23:59:59</v>
          </cell>
          <cell r="D3558">
            <v>0</v>
          </cell>
          <cell r="J3558">
            <v>0</v>
          </cell>
          <cell r="L3558">
            <v>0</v>
          </cell>
          <cell r="M3558">
            <v>0</v>
          </cell>
          <cell r="N3558" t="str">
            <v/>
          </cell>
        </row>
        <row r="3559">
          <cell r="A3559" t="str">
            <v>Комплектация номенклатуры 00000003935 от 31.05.2025 23:59:58</v>
          </cell>
          <cell r="D3559">
            <v>0</v>
          </cell>
          <cell r="J3559">
            <v>0</v>
          </cell>
          <cell r="L3559">
            <v>0</v>
          </cell>
          <cell r="M3559">
            <v>0</v>
          </cell>
          <cell r="N3559" t="str">
            <v/>
          </cell>
        </row>
        <row r="3560">
          <cell r="A3560" t="str">
            <v>Комплектация номенклатуры 00000003934 от 31.05.2025 23:59:58</v>
          </cell>
          <cell r="D3560">
            <v>0</v>
          </cell>
          <cell r="J3560">
            <v>0</v>
          </cell>
          <cell r="L3560">
            <v>0</v>
          </cell>
          <cell r="M3560">
            <v>0</v>
          </cell>
          <cell r="N3560" t="str">
            <v/>
          </cell>
        </row>
        <row r="3561">
          <cell r="A3561" t="str">
            <v>Поступление товаров и услуг 00000025764 от 28.05.2025 13:36:28</v>
          </cell>
          <cell r="D3561">
            <v>0</v>
          </cell>
          <cell r="J3561">
            <v>0</v>
          </cell>
          <cell r="L3561">
            <v>0</v>
          </cell>
          <cell r="M3561">
            <v>0</v>
          </cell>
          <cell r="N3561" t="str">
            <v/>
          </cell>
        </row>
        <row r="3562">
          <cell r="A3562" t="str">
            <v>Поступление товаров и услуг 00000025869 от 27.05.2025 23:59:59</v>
          </cell>
          <cell r="D3562">
            <v>0</v>
          </cell>
          <cell r="J3562">
            <v>0</v>
          </cell>
          <cell r="L3562">
            <v>0</v>
          </cell>
          <cell r="M3562">
            <v>0</v>
          </cell>
          <cell r="N3562" t="str">
            <v/>
          </cell>
        </row>
        <row r="3563">
          <cell r="A3563" t="str">
            <v>Комплектация номенклатуры 00000002628 от 30.04.2025 23:59:58</v>
          </cell>
          <cell r="D3563">
            <v>0</v>
          </cell>
          <cell r="J3563">
            <v>0</v>
          </cell>
          <cell r="L3563">
            <v>0</v>
          </cell>
          <cell r="M3563">
            <v>0</v>
          </cell>
          <cell r="N3563" t="str">
            <v/>
          </cell>
        </row>
        <row r="3564">
          <cell r="A3564" t="str">
            <v>Поступление товаров и услуг 00000018741 от 11.04.2025 23:59:59</v>
          </cell>
          <cell r="D3564">
            <v>0</v>
          </cell>
          <cell r="J3564">
            <v>0</v>
          </cell>
          <cell r="L3564">
            <v>0</v>
          </cell>
          <cell r="M3564">
            <v>0</v>
          </cell>
          <cell r="N3564" t="str">
            <v/>
          </cell>
        </row>
        <row r="3565">
          <cell r="A3565" t="str">
            <v>Поступление товаров и услуг 00000018291 от 30.04.2026 23:59:59</v>
          </cell>
          <cell r="D3565">
            <v>0</v>
          </cell>
          <cell r="J3565">
            <v>0</v>
          </cell>
          <cell r="L3565">
            <v>0</v>
          </cell>
          <cell r="M3565">
            <v>0</v>
          </cell>
          <cell r="N3565" t="str">
            <v/>
          </cell>
        </row>
        <row r="3566">
          <cell r="A3566" t="str">
            <v>Комплектация номенклатуры 00000003452 от 30.04.2026 23:59:58</v>
          </cell>
          <cell r="D3566">
            <v>0</v>
          </cell>
          <cell r="J3566">
            <v>0</v>
          </cell>
          <cell r="L3566">
            <v>0</v>
          </cell>
          <cell r="M3566">
            <v>0</v>
          </cell>
          <cell r="N3566" t="str">
            <v/>
          </cell>
        </row>
        <row r="3567">
          <cell r="A3567" t="str">
            <v>Комплектация номенклатуры 00000003451 от 30.04.2026 23:59:58</v>
          </cell>
          <cell r="D3567">
            <v>0</v>
          </cell>
          <cell r="J3567">
            <v>0</v>
          </cell>
          <cell r="L3567">
            <v>0</v>
          </cell>
          <cell r="M3567">
            <v>0</v>
          </cell>
          <cell r="N3567" t="str">
            <v/>
          </cell>
        </row>
        <row r="3568">
          <cell r="A3568" t="str">
            <v>Комплектация номенклатуры 00000003450 от 30.04.2026 23:59:58</v>
          </cell>
          <cell r="D3568">
            <v>0</v>
          </cell>
          <cell r="J3568">
            <v>0</v>
          </cell>
          <cell r="L3568">
            <v>0</v>
          </cell>
          <cell r="M3568">
            <v>0</v>
          </cell>
          <cell r="N3568" t="str">
            <v/>
          </cell>
        </row>
        <row r="3569">
          <cell r="A3569" t="str">
            <v>Комплектация номенклатуры 00000003449 от 30.04.2026 23:59:58</v>
          </cell>
          <cell r="D3569">
            <v>0</v>
          </cell>
          <cell r="J3569">
            <v>0</v>
          </cell>
          <cell r="L3569">
            <v>0</v>
          </cell>
          <cell r="M3569">
            <v>0</v>
          </cell>
          <cell r="N3569" t="str">
            <v/>
          </cell>
        </row>
        <row r="3570">
          <cell r="A3570" t="str">
            <v>Комплектация номенклатуры 00000003448 от 30.04.2026 23:59:58</v>
          </cell>
          <cell r="D3570">
            <v>0</v>
          </cell>
          <cell r="J3570">
            <v>0</v>
          </cell>
          <cell r="L3570">
            <v>0</v>
          </cell>
          <cell r="M3570">
            <v>0</v>
          </cell>
          <cell r="N3570" t="str">
            <v/>
          </cell>
        </row>
        <row r="3571">
          <cell r="A3571" t="str">
            <v>Комплектация номенклатуры 00000003447 от 30.04.2026 23:59:58</v>
          </cell>
          <cell r="D3571">
            <v>0</v>
          </cell>
          <cell r="J3571">
            <v>0</v>
          </cell>
          <cell r="L3571">
            <v>0</v>
          </cell>
          <cell r="M3571">
            <v>0</v>
          </cell>
          <cell r="N3571" t="str">
            <v/>
          </cell>
        </row>
        <row r="3572">
          <cell r="A3572" t="str">
            <v>Комплектация номенклатуры 00000003446 от 30.04.2026 23:59:58</v>
          </cell>
          <cell r="D3572">
            <v>0</v>
          </cell>
          <cell r="J3572">
            <v>0</v>
          </cell>
          <cell r="L3572">
            <v>0</v>
          </cell>
          <cell r="M3572">
            <v>0</v>
          </cell>
          <cell r="N3572" t="str">
            <v/>
          </cell>
        </row>
        <row r="3573">
          <cell r="A3573" t="str">
            <v>Комплектация номенклатуры 00000003445 от 30.04.2026 23:59:58</v>
          </cell>
          <cell r="D3573">
            <v>0</v>
          </cell>
          <cell r="J3573">
            <v>0</v>
          </cell>
          <cell r="L3573">
            <v>0</v>
          </cell>
          <cell r="M3573">
            <v>0</v>
          </cell>
          <cell r="N3573" t="str">
            <v/>
          </cell>
        </row>
        <row r="3574">
          <cell r="A3574" t="str">
            <v>Комплектация номенклатуры 00000003444 от 30.04.2026 23:59:58</v>
          </cell>
          <cell r="D3574">
            <v>0</v>
          </cell>
          <cell r="J3574">
            <v>0</v>
          </cell>
          <cell r="L3574">
            <v>0</v>
          </cell>
          <cell r="M3574">
            <v>0</v>
          </cell>
          <cell r="N3574" t="str">
            <v/>
          </cell>
        </row>
        <row r="3575">
          <cell r="A3575" t="str">
            <v>Комплектация номенклатуры 00000003443 от 30.04.2026 23:59:58</v>
          </cell>
          <cell r="D3575">
            <v>0</v>
          </cell>
          <cell r="J3575">
            <v>0</v>
          </cell>
          <cell r="L3575">
            <v>0</v>
          </cell>
          <cell r="M3575">
            <v>0</v>
          </cell>
          <cell r="N3575" t="str">
            <v/>
          </cell>
        </row>
        <row r="3576">
          <cell r="A3576" t="str">
            <v>Комплектация номенклатуры 00000003442 от 30.04.2026 23:59:58</v>
          </cell>
          <cell r="D3576">
            <v>0</v>
          </cell>
          <cell r="J3576">
            <v>0</v>
          </cell>
          <cell r="L3576">
            <v>0</v>
          </cell>
          <cell r="M3576">
            <v>0</v>
          </cell>
          <cell r="N3576" t="str">
            <v/>
          </cell>
        </row>
        <row r="3577">
          <cell r="A3577" t="str">
            <v>Комплектация номенклатуры 00000003441 от 30.04.2026 23:59:58</v>
          </cell>
          <cell r="D3577">
            <v>0</v>
          </cell>
          <cell r="J3577">
            <v>0</v>
          </cell>
          <cell r="L3577">
            <v>0</v>
          </cell>
          <cell r="M3577">
            <v>0</v>
          </cell>
          <cell r="N3577" t="str">
            <v/>
          </cell>
        </row>
        <row r="3578">
          <cell r="A3578" t="str">
            <v>Комплектация номенклатуры 00000003440 от 30.04.2026 23:59:58</v>
          </cell>
          <cell r="D3578">
            <v>0</v>
          </cell>
          <cell r="J3578">
            <v>0</v>
          </cell>
          <cell r="L3578">
            <v>0</v>
          </cell>
          <cell r="M3578">
            <v>0</v>
          </cell>
          <cell r="N3578" t="str">
            <v/>
          </cell>
        </row>
        <row r="3579">
          <cell r="A3579" t="str">
            <v>Комплектация номенклатуры 00000003439 от 30.04.2026 23:59:58</v>
          </cell>
          <cell r="D3579">
            <v>0</v>
          </cell>
          <cell r="J3579">
            <v>0</v>
          </cell>
          <cell r="L3579">
            <v>0</v>
          </cell>
          <cell r="M3579">
            <v>0</v>
          </cell>
          <cell r="N3579" t="str">
            <v/>
          </cell>
        </row>
        <row r="3580">
          <cell r="A3580" t="str">
            <v>Комплектация номенклатуры 00000003438 от 30.04.2026 23:59:58</v>
          </cell>
          <cell r="D3580">
            <v>0</v>
          </cell>
          <cell r="J3580">
            <v>0</v>
          </cell>
          <cell r="L3580">
            <v>0</v>
          </cell>
          <cell r="M3580">
            <v>0</v>
          </cell>
          <cell r="N3580" t="str">
            <v/>
          </cell>
        </row>
        <row r="3581">
          <cell r="A3581" t="str">
            <v>Комплектация номенклатуры 00000003437 от 30.04.2026 23:59:58</v>
          </cell>
          <cell r="D3581">
            <v>0</v>
          </cell>
          <cell r="J3581">
            <v>0</v>
          </cell>
          <cell r="L3581">
            <v>0</v>
          </cell>
          <cell r="M3581">
            <v>0</v>
          </cell>
          <cell r="N3581" t="str">
            <v/>
          </cell>
        </row>
        <row r="3582">
          <cell r="A3582" t="str">
            <v>Комплектация номенклатуры 00000003436 от 30.04.2026 23:59:58</v>
          </cell>
          <cell r="D3582">
            <v>0</v>
          </cell>
          <cell r="J3582">
            <v>0</v>
          </cell>
          <cell r="L3582">
            <v>0</v>
          </cell>
          <cell r="M3582">
            <v>0</v>
          </cell>
          <cell r="N3582" t="str">
            <v/>
          </cell>
        </row>
        <row r="3583">
          <cell r="A3583" t="str">
            <v>Комплектация номенклатуры 00000003435 от 30.04.2026 23:59:58</v>
          </cell>
          <cell r="D3583">
            <v>0</v>
          </cell>
          <cell r="J3583">
            <v>0</v>
          </cell>
          <cell r="L3583">
            <v>0</v>
          </cell>
          <cell r="M3583">
            <v>0</v>
          </cell>
          <cell r="N3583" t="str">
            <v/>
          </cell>
        </row>
        <row r="3584">
          <cell r="A3584" t="str">
            <v>Комплектация номенклатуры 00000003434 от 30.04.2026 23:59:58</v>
          </cell>
          <cell r="D3584">
            <v>0</v>
          </cell>
          <cell r="J3584">
            <v>0</v>
          </cell>
          <cell r="L3584">
            <v>0</v>
          </cell>
          <cell r="M3584">
            <v>0</v>
          </cell>
          <cell r="N3584" t="str">
            <v/>
          </cell>
        </row>
        <row r="3585">
          <cell r="A3585" t="str">
            <v>Комплектация номенклатуры 00000003433 от 30.04.2026 23:59:58</v>
          </cell>
          <cell r="D3585">
            <v>0</v>
          </cell>
          <cell r="J3585">
            <v>0</v>
          </cell>
          <cell r="L3585">
            <v>0</v>
          </cell>
          <cell r="M3585">
            <v>0</v>
          </cell>
          <cell r="N3585" t="str">
            <v/>
          </cell>
        </row>
        <row r="3586">
          <cell r="A3586" t="str">
            <v>Комплектация номенклатуры 00000003432 от 30.04.2026 23:59:58</v>
          </cell>
          <cell r="D3586">
            <v>0</v>
          </cell>
          <cell r="J3586">
            <v>0</v>
          </cell>
          <cell r="L3586">
            <v>0</v>
          </cell>
          <cell r="M3586">
            <v>0</v>
          </cell>
          <cell r="N3586" t="str">
            <v/>
          </cell>
        </row>
        <row r="3587">
          <cell r="A3587" t="str">
            <v>Комплектация номенклатуры 00000003431 от 30.04.2026 23:59:58</v>
          </cell>
          <cell r="D3587">
            <v>0</v>
          </cell>
          <cell r="J3587">
            <v>0</v>
          </cell>
          <cell r="L3587">
            <v>0</v>
          </cell>
          <cell r="M3587">
            <v>0</v>
          </cell>
          <cell r="N3587" t="str">
            <v/>
          </cell>
        </row>
        <row r="3588">
          <cell r="A3588" t="str">
            <v>Комплектация номенклатуры 00000003430 от 30.04.2026 23:59:58</v>
          </cell>
          <cell r="D3588">
            <v>0</v>
          </cell>
          <cell r="J3588">
            <v>0</v>
          </cell>
          <cell r="L3588">
            <v>0</v>
          </cell>
          <cell r="M3588">
            <v>0</v>
          </cell>
          <cell r="N3588" t="str">
            <v/>
          </cell>
        </row>
        <row r="3589">
          <cell r="A3589" t="str">
            <v>Комплектация номенклатуры 00000003429 от 30.04.2026 23:59:58</v>
          </cell>
          <cell r="D3589">
            <v>0</v>
          </cell>
          <cell r="J3589">
            <v>0</v>
          </cell>
          <cell r="L3589">
            <v>0</v>
          </cell>
          <cell r="M3589">
            <v>0</v>
          </cell>
          <cell r="N3589" t="str">
            <v/>
          </cell>
        </row>
        <row r="3590">
          <cell r="A3590" t="str">
            <v>Поступление товаров и услуг 00000016374 от 18.04.2026 23:59:59</v>
          </cell>
          <cell r="D3590">
            <v>0</v>
          </cell>
          <cell r="J3590">
            <v>0</v>
          </cell>
          <cell r="L3590">
            <v>0</v>
          </cell>
          <cell r="M3590">
            <v>0</v>
          </cell>
          <cell r="N3590" t="str">
            <v/>
          </cell>
        </row>
        <row r="3591">
          <cell r="A3591" t="str">
            <v>Поступление товаров и услуг 00000015775 от 15.04.2026 23:59:59</v>
          </cell>
          <cell r="D3591">
            <v>0</v>
          </cell>
          <cell r="J3591">
            <v>0</v>
          </cell>
          <cell r="L3591">
            <v>0</v>
          </cell>
          <cell r="M3591">
            <v>0</v>
          </cell>
          <cell r="N3591" t="str">
            <v/>
          </cell>
        </row>
        <row r="3592">
          <cell r="A3592" t="str">
            <v>Поступление товаров и услуг 00000015650 от 15.04.2026 23:59:59</v>
          </cell>
          <cell r="D3592">
            <v>0</v>
          </cell>
          <cell r="J3592">
            <v>0</v>
          </cell>
          <cell r="L3592">
            <v>0</v>
          </cell>
          <cell r="M3592">
            <v>0</v>
          </cell>
          <cell r="N3592" t="str">
            <v/>
          </cell>
        </row>
        <row r="3593">
          <cell r="A3593" t="str">
            <v>Поступление товаров и услуг 00000015649 от 15.04.2026 23:59:59</v>
          </cell>
          <cell r="D3593">
            <v>0</v>
          </cell>
          <cell r="J3593">
            <v>0</v>
          </cell>
          <cell r="L3593">
            <v>0</v>
          </cell>
          <cell r="M3593">
            <v>0</v>
          </cell>
          <cell r="N3593" t="str">
            <v/>
          </cell>
        </row>
        <row r="3594">
          <cell r="A3594" t="str">
            <v>Поступление товаров и услуг 00000015627 от 14.04.2026 23:59:59</v>
          </cell>
          <cell r="D3594">
            <v>0</v>
          </cell>
          <cell r="J3594">
            <v>0</v>
          </cell>
          <cell r="L3594">
            <v>0</v>
          </cell>
          <cell r="M3594">
            <v>0</v>
          </cell>
          <cell r="N3594" t="str">
            <v/>
          </cell>
        </row>
        <row r="3595">
          <cell r="A3595" t="str">
            <v>Поступление товаров и услуг 00000015618 от 14.04.2026 23:59:59</v>
          </cell>
          <cell r="D3595">
            <v>0</v>
          </cell>
          <cell r="J3595">
            <v>0</v>
          </cell>
          <cell r="L3595">
            <v>0</v>
          </cell>
          <cell r="M3595">
            <v>0</v>
          </cell>
          <cell r="N3595" t="str">
            <v/>
          </cell>
        </row>
        <row r="3596">
          <cell r="A3596" t="str">
            <v>Поступление товаров и услуг 00000015776 от 12.04.2026 23:59:59</v>
          </cell>
          <cell r="D3596">
            <v>0</v>
          </cell>
          <cell r="J3596">
            <v>0</v>
          </cell>
          <cell r="L3596">
            <v>0</v>
          </cell>
          <cell r="M3596">
            <v>0</v>
          </cell>
          <cell r="N3596" t="str">
            <v/>
          </cell>
        </row>
        <row r="3597">
          <cell r="A3597" t="str">
            <v>Поступление товаров и услуг 00000015067 от 12.04.2026 23:59:59</v>
          </cell>
          <cell r="D3597">
            <v>0</v>
          </cell>
          <cell r="J3597">
            <v>0</v>
          </cell>
          <cell r="L3597">
            <v>0</v>
          </cell>
          <cell r="M3597">
            <v>0</v>
          </cell>
          <cell r="N3597" t="str">
            <v/>
          </cell>
        </row>
        <row r="3598">
          <cell r="A3598" t="str">
            <v>Поступление товаров и услуг 00000015779 от 10.04.2026 23:59:59</v>
          </cell>
          <cell r="D3598">
            <v>0</v>
          </cell>
          <cell r="J3598">
            <v>0</v>
          </cell>
          <cell r="L3598">
            <v>0</v>
          </cell>
          <cell r="M3598">
            <v>0</v>
          </cell>
          <cell r="N3598" t="str">
            <v/>
          </cell>
        </row>
        <row r="3599">
          <cell r="A3599" t="str">
            <v>Поступление товаров и услуг 00000015777 от 10.04.2026 23:59:59</v>
          </cell>
          <cell r="D3599">
            <v>0</v>
          </cell>
          <cell r="J3599">
            <v>0</v>
          </cell>
          <cell r="L3599">
            <v>0</v>
          </cell>
          <cell r="M3599">
            <v>0</v>
          </cell>
          <cell r="N3599" t="str">
            <v/>
          </cell>
        </row>
        <row r="3600">
          <cell r="A3600" t="str">
            <v>Поступление товаров и услуг 00000012252 от 25.03.2026 23:58:08</v>
          </cell>
          <cell r="D3600">
            <v>0</v>
          </cell>
          <cell r="J3600">
            <v>0</v>
          </cell>
          <cell r="L3600">
            <v>0</v>
          </cell>
          <cell r="M3600">
            <v>0</v>
          </cell>
          <cell r="N3600" t="str">
            <v/>
          </cell>
        </row>
        <row r="3601">
          <cell r="A3601" t="str">
            <v>Поступление товаров и услуг 00000012251 от 25.03.2026 23:58:07</v>
          </cell>
          <cell r="D3601">
            <v>0</v>
          </cell>
          <cell r="J3601">
            <v>0</v>
          </cell>
          <cell r="L3601">
            <v>0</v>
          </cell>
          <cell r="M3601">
            <v>0</v>
          </cell>
          <cell r="N3601" t="str">
            <v/>
          </cell>
        </row>
        <row r="3602">
          <cell r="A3602" t="str">
            <v>Поступление товаров и услуг 00000012250 от 24.03.2026 23:59:59</v>
          </cell>
          <cell r="D3602">
            <v>0</v>
          </cell>
          <cell r="J3602">
            <v>0</v>
          </cell>
          <cell r="L3602">
            <v>0</v>
          </cell>
          <cell r="M3602">
            <v>0</v>
          </cell>
          <cell r="N3602" t="str">
            <v/>
          </cell>
        </row>
        <row r="3603">
          <cell r="A3603" t="str">
            <v>Поступление товаров и услуг 00000012120 от 22.03.2026 23:59:59</v>
          </cell>
          <cell r="D3603">
            <v>0</v>
          </cell>
          <cell r="J3603">
            <v>0</v>
          </cell>
          <cell r="L3603">
            <v>0</v>
          </cell>
          <cell r="M3603">
            <v>0</v>
          </cell>
          <cell r="N3603" t="str">
            <v/>
          </cell>
        </row>
        <row r="3604">
          <cell r="A3604" t="str">
            <v>Поступление товаров и услуг 00000012031 от 22.03.2026 23:59:59</v>
          </cell>
          <cell r="D3604">
            <v>0</v>
          </cell>
          <cell r="J3604">
            <v>0</v>
          </cell>
          <cell r="L3604">
            <v>0</v>
          </cell>
          <cell r="M3604">
            <v>0</v>
          </cell>
          <cell r="N3604" t="str">
            <v/>
          </cell>
        </row>
        <row r="3605">
          <cell r="A3605" t="str">
            <v>Поступление товаров и услуг 00000012027 от 22.03.2026 23:59:59</v>
          </cell>
          <cell r="D3605">
            <v>0</v>
          </cell>
          <cell r="J3605">
            <v>0</v>
          </cell>
          <cell r="L3605">
            <v>0</v>
          </cell>
          <cell r="M3605">
            <v>0</v>
          </cell>
          <cell r="N3605" t="str">
            <v/>
          </cell>
        </row>
        <row r="3606">
          <cell r="A3606" t="str">
            <v>Поступление товаров и услуг 00000012025 от 21.03.2026 23:59:59</v>
          </cell>
          <cell r="D3606">
            <v>0</v>
          </cell>
          <cell r="J3606">
            <v>0</v>
          </cell>
          <cell r="L3606">
            <v>0</v>
          </cell>
          <cell r="M3606">
            <v>0</v>
          </cell>
          <cell r="N3606" t="str">
            <v/>
          </cell>
        </row>
        <row r="3607">
          <cell r="A3607" t="str">
            <v>КРУГ В1-IV-НД 65 ГОСТ 2590-2006/Ст3сп 2ГП ГОСТ 535-2005</v>
          </cell>
          <cell r="B3607" t="str">
            <v>КРУГ 65 ст Ст3сп</v>
          </cell>
          <cell r="C3607" t="str">
            <v>т</v>
          </cell>
          <cell r="D3607">
            <v>0.57699999999999996</v>
          </cell>
          <cell r="E3607">
            <v>0</v>
          </cell>
          <cell r="F3607">
            <v>2.214</v>
          </cell>
          <cell r="G3607">
            <v>10.132</v>
          </cell>
          <cell r="H3607">
            <v>0</v>
          </cell>
          <cell r="I3607">
            <v>0</v>
          </cell>
          <cell r="J3607">
            <v>12.923</v>
          </cell>
          <cell r="K3607">
            <v>42088.575924063043</v>
          </cell>
          <cell r="L3607">
            <v>623550.67003017874</v>
          </cell>
          <cell r="M3607">
            <v>1.72</v>
          </cell>
          <cell r="N3607" t="str">
            <v>НХ</v>
          </cell>
        </row>
        <row r="3608">
          <cell r="A3608" t="str">
            <v>Перемещение товаров 00000054580 от 29.05.2026 14:39:49</v>
          </cell>
          <cell r="D3608">
            <v>0</v>
          </cell>
          <cell r="J3608">
            <v>0</v>
          </cell>
          <cell r="L3608">
            <v>0</v>
          </cell>
          <cell r="M3608">
            <v>0</v>
          </cell>
          <cell r="N3608" t="str">
            <v/>
          </cell>
        </row>
        <row r="3609">
          <cell r="A3609" t="str">
            <v>Перемещение товаров 00000107582 от 06.11.2025 14:09:00</v>
          </cell>
          <cell r="D3609">
            <v>0</v>
          </cell>
          <cell r="J3609">
            <v>0</v>
          </cell>
          <cell r="L3609">
            <v>0</v>
          </cell>
          <cell r="M3609">
            <v>0</v>
          </cell>
          <cell r="N3609" t="str">
            <v/>
          </cell>
        </row>
        <row r="3610">
          <cell r="A3610" t="str">
            <v>Поступление товаров и услуг 00000016042 от 29.03.2025 23:59:59</v>
          </cell>
          <cell r="D3610">
            <v>0</v>
          </cell>
          <cell r="J3610">
            <v>0</v>
          </cell>
          <cell r="L3610">
            <v>0</v>
          </cell>
          <cell r="M3610">
            <v>0</v>
          </cell>
          <cell r="N3610" t="str">
            <v/>
          </cell>
        </row>
        <row r="3611">
          <cell r="A3611" t="str">
            <v>КРУГ В1-IV-НД 70 ГОСТ 2590-2006/09Г2С 265-12-2ГП-УЗ2 ГОСТ 19281-2014</v>
          </cell>
          <cell r="B3611" t="str">
            <v>КРУГ 70 ст 09Г2С</v>
          </cell>
          <cell r="C3611" t="str">
            <v>т</v>
          </cell>
          <cell r="D3611">
            <v>1E-3</v>
          </cell>
          <cell r="E3611">
            <v>12.106999999999999</v>
          </cell>
          <cell r="F3611">
            <v>0</v>
          </cell>
          <cell r="G3611">
            <v>0</v>
          </cell>
          <cell r="H3611">
            <v>0</v>
          </cell>
          <cell r="I3611">
            <v>0</v>
          </cell>
          <cell r="J3611">
            <v>12.107999999999999</v>
          </cell>
          <cell r="K3611">
            <v>34521.154057923137</v>
          </cell>
          <cell r="L3611">
            <v>501537.13461513043</v>
          </cell>
          <cell r="M3611">
            <v>2</v>
          </cell>
          <cell r="N3611" t="str">
            <v>ГОЗ</v>
          </cell>
        </row>
        <row r="3612">
          <cell r="A3612" t="str">
            <v>Комплектация номенклатуры 00000002373 от 31.03.2026 23:59:58</v>
          </cell>
          <cell r="D3612">
            <v>0</v>
          </cell>
          <cell r="J3612">
            <v>0</v>
          </cell>
          <cell r="L3612">
            <v>0</v>
          </cell>
          <cell r="M3612">
            <v>0</v>
          </cell>
          <cell r="N3612" t="str">
            <v/>
          </cell>
        </row>
        <row r="3613">
          <cell r="A3613" t="str">
            <v>Поступление товаров и услуг 00000010334 от 01.03.2026 23:59:59</v>
          </cell>
          <cell r="D3613">
            <v>0</v>
          </cell>
          <cell r="J3613">
            <v>0</v>
          </cell>
          <cell r="L3613">
            <v>0</v>
          </cell>
          <cell r="M3613">
            <v>0</v>
          </cell>
          <cell r="N3613" t="str">
            <v/>
          </cell>
        </row>
        <row r="3614">
          <cell r="A3614" t="str">
            <v>Поступление товаров и услуг 00000009863 от 01.03.2026 23:59:59</v>
          </cell>
          <cell r="D3614">
            <v>0</v>
          </cell>
          <cell r="J3614">
            <v>0</v>
          </cell>
          <cell r="L3614">
            <v>0</v>
          </cell>
          <cell r="M3614">
            <v>0</v>
          </cell>
          <cell r="N3614" t="str">
            <v/>
          </cell>
        </row>
        <row r="3615">
          <cell r="A3615" t="str">
            <v>Поступление товаров и услуг 00000009857 от 01.03.2026 23:59:59</v>
          </cell>
          <cell r="D3615">
            <v>0</v>
          </cell>
          <cell r="J3615">
            <v>0</v>
          </cell>
          <cell r="L3615">
            <v>0</v>
          </cell>
          <cell r="M3615">
            <v>0</v>
          </cell>
          <cell r="N3615" t="str">
            <v/>
          </cell>
        </row>
        <row r="3616">
          <cell r="A3616" t="str">
            <v>КРУГ В1-IV-НД 70 ГОСТ 2590-2006/09Г2С 265-14-2ГП-УЗ2 ГОСТ 19281-2014</v>
          </cell>
          <cell r="B3616" t="str">
            <v>КРУГ 70 ст 09Г2С</v>
          </cell>
          <cell r="C3616" t="str">
            <v>т</v>
          </cell>
          <cell r="D3616">
            <v>31.271999999999998</v>
          </cell>
          <cell r="E3616">
            <v>3.198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34.47</v>
          </cell>
          <cell r="K3616">
            <v>35231.242142926225</v>
          </cell>
          <cell r="L3616">
            <v>135203.41484769367</v>
          </cell>
          <cell r="M3616">
            <v>34.5</v>
          </cell>
          <cell r="N3616" t="str">
            <v>ГОЗ</v>
          </cell>
        </row>
        <row r="3617">
          <cell r="A3617" t="str">
            <v>Комплектация номенклатуры 00000003629 от 30.04.2026 23:59:58</v>
          </cell>
          <cell r="D3617">
            <v>0</v>
          </cell>
          <cell r="J3617">
            <v>0</v>
          </cell>
          <cell r="L3617">
            <v>0</v>
          </cell>
          <cell r="M3617">
            <v>0</v>
          </cell>
          <cell r="N3617" t="str">
            <v/>
          </cell>
        </row>
        <row r="3618">
          <cell r="A3618" t="str">
            <v>Поступление товаров и услуг 00000017594 от 27.04.2026 23:59:59</v>
          </cell>
          <cell r="D3618">
            <v>0</v>
          </cell>
          <cell r="J3618">
            <v>0</v>
          </cell>
          <cell r="L3618">
            <v>0</v>
          </cell>
          <cell r="M3618">
            <v>0</v>
          </cell>
          <cell r="N3618" t="str">
            <v/>
          </cell>
        </row>
        <row r="3619">
          <cell r="A3619" t="str">
            <v>Комплектация номенклатуры 00000002331 от 31.03.2026 23:59:58</v>
          </cell>
          <cell r="D3619">
            <v>0</v>
          </cell>
          <cell r="J3619">
            <v>0</v>
          </cell>
          <cell r="L3619">
            <v>0</v>
          </cell>
          <cell r="M3619">
            <v>0</v>
          </cell>
          <cell r="N3619" t="str">
            <v/>
          </cell>
        </row>
        <row r="3620">
          <cell r="A3620" t="str">
            <v>Поступление товаров и услуг 00000010457 от 05.03.2026 23:59:59</v>
          </cell>
          <cell r="D3620">
            <v>0</v>
          </cell>
          <cell r="J3620">
            <v>0</v>
          </cell>
          <cell r="L3620">
            <v>0</v>
          </cell>
          <cell r="M3620">
            <v>0</v>
          </cell>
          <cell r="N3620" t="str">
            <v/>
          </cell>
        </row>
        <row r="3621">
          <cell r="A3621" t="str">
            <v>Поступление товаров и услуг 00000003633 от 25.01.2026 23:59:59</v>
          </cell>
          <cell r="D3621">
            <v>0</v>
          </cell>
          <cell r="J3621">
            <v>0</v>
          </cell>
          <cell r="L3621">
            <v>0</v>
          </cell>
          <cell r="M3621">
            <v>0</v>
          </cell>
          <cell r="N3621" t="str">
            <v/>
          </cell>
        </row>
        <row r="3622">
          <cell r="A3622" t="str">
            <v>КРУГ В1-IV-НД 70 ГОСТ 2590-2006/12Х1МФ а-Без заусенца ГОСТ 20072-74</v>
          </cell>
          <cell r="B3622" t="str">
            <v>КРУГ 70 ст 12Х1МФ</v>
          </cell>
          <cell r="C3622" t="str">
            <v>т</v>
          </cell>
          <cell r="D3622">
            <v>9.8710000000000004</v>
          </cell>
          <cell r="E3622">
            <v>0</v>
          </cell>
          <cell r="F3622">
            <v>8.23</v>
          </cell>
          <cell r="G3622">
            <v>0</v>
          </cell>
          <cell r="H3622">
            <v>0</v>
          </cell>
          <cell r="I3622">
            <v>0</v>
          </cell>
          <cell r="J3622">
            <v>18.100999999999999</v>
          </cell>
          <cell r="K3622">
            <v>74112.829080599433</v>
          </cell>
          <cell r="L3622">
            <v>731938.3</v>
          </cell>
          <cell r="M3622">
            <v>19.32</v>
          </cell>
          <cell r="N3622" t="str">
            <v>НХ</v>
          </cell>
        </row>
        <row r="3623">
          <cell r="A3623" t="str">
            <v>Комплектация номенклатуры 00000008550 от 31.10.2025 23:59:58</v>
          </cell>
          <cell r="D3623">
            <v>0</v>
          </cell>
          <cell r="J3623">
            <v>0</v>
          </cell>
          <cell r="L3623">
            <v>0</v>
          </cell>
          <cell r="M3623">
            <v>0</v>
          </cell>
          <cell r="N3623" t="str">
            <v/>
          </cell>
        </row>
        <row r="3624">
          <cell r="A3624" t="str">
            <v>Поступление товаров и услуг 00000047063 от 06.10.2025 23:59:59</v>
          </cell>
          <cell r="D3624">
            <v>0</v>
          </cell>
          <cell r="J3624">
            <v>0</v>
          </cell>
          <cell r="L3624">
            <v>0</v>
          </cell>
          <cell r="M3624">
            <v>0</v>
          </cell>
          <cell r="N3624" t="str">
            <v/>
          </cell>
        </row>
        <row r="3625">
          <cell r="A3625" t="str">
            <v>Поступление товаров и услуг 00000045613 от 16.09.2025 23:59:59</v>
          </cell>
          <cell r="D3625">
            <v>0</v>
          </cell>
          <cell r="J3625">
            <v>0</v>
          </cell>
          <cell r="L3625">
            <v>0</v>
          </cell>
          <cell r="M3625">
            <v>0</v>
          </cell>
          <cell r="N3625" t="str">
            <v/>
          </cell>
        </row>
        <row r="3626">
          <cell r="A3626" t="str">
            <v>Поступление товаров и услуг 00000034339 от 14.07.2025 23:59:59</v>
          </cell>
          <cell r="D3626">
            <v>0</v>
          </cell>
          <cell r="J3626">
            <v>0</v>
          </cell>
          <cell r="L3626">
            <v>0</v>
          </cell>
          <cell r="M3626">
            <v>0</v>
          </cell>
          <cell r="N3626" t="str">
            <v/>
          </cell>
        </row>
        <row r="3627">
          <cell r="A3627" t="str">
            <v>Поступление товаров и услуг 00000033875 от 10.07.2025 23:59:59</v>
          </cell>
          <cell r="D3627">
            <v>0</v>
          </cell>
          <cell r="J3627">
            <v>0</v>
          </cell>
          <cell r="L3627">
            <v>0</v>
          </cell>
          <cell r="M3627">
            <v>0</v>
          </cell>
          <cell r="N3627" t="str">
            <v/>
          </cell>
        </row>
        <row r="3628">
          <cell r="A3628" t="str">
            <v>Поступление товаров и услуг 00000033894 от 09.07.2025 23:59:59</v>
          </cell>
          <cell r="D3628">
            <v>0</v>
          </cell>
          <cell r="J3628">
            <v>0</v>
          </cell>
          <cell r="L3628">
            <v>0</v>
          </cell>
          <cell r="M3628">
            <v>0</v>
          </cell>
          <cell r="N3628" t="str">
            <v/>
          </cell>
        </row>
        <row r="3629">
          <cell r="A3629" t="str">
            <v>Комплектация номенклатуры 00000002238 от 31.03.2026 23:59:58</v>
          </cell>
          <cell r="D3629">
            <v>0</v>
          </cell>
          <cell r="J3629">
            <v>0</v>
          </cell>
          <cell r="L3629">
            <v>0</v>
          </cell>
          <cell r="M3629">
            <v>0</v>
          </cell>
          <cell r="N3629" t="str">
            <v/>
          </cell>
        </row>
        <row r="3630">
          <cell r="A3630" t="str">
            <v>Поступление товаров и услуг 00000010446 от 05.03.2026 23:59:59</v>
          </cell>
          <cell r="D3630">
            <v>0</v>
          </cell>
          <cell r="J3630">
            <v>0</v>
          </cell>
          <cell r="L3630">
            <v>0</v>
          </cell>
          <cell r="M3630">
            <v>0</v>
          </cell>
          <cell r="N3630" t="str">
            <v/>
          </cell>
        </row>
        <row r="3631">
          <cell r="A3631" t="str">
            <v>Комплектация номенклатуры 00000003409 от 30.04.2026 23:59:58</v>
          </cell>
          <cell r="D3631">
            <v>0</v>
          </cell>
          <cell r="J3631">
            <v>0</v>
          </cell>
          <cell r="L3631">
            <v>0</v>
          </cell>
          <cell r="M3631">
            <v>0</v>
          </cell>
          <cell r="N3631" t="str">
            <v/>
          </cell>
        </row>
        <row r="3632">
          <cell r="A3632" t="str">
            <v>Поступление товаров и услуг 00000016943 от 17.04.2026 23:59:59</v>
          </cell>
          <cell r="D3632">
            <v>0</v>
          </cell>
          <cell r="J3632">
            <v>0</v>
          </cell>
          <cell r="L3632">
            <v>0</v>
          </cell>
          <cell r="M3632">
            <v>0</v>
          </cell>
          <cell r="N3632" t="str">
            <v/>
          </cell>
        </row>
        <row r="3633">
          <cell r="A3633" t="str">
            <v>Комплектация номенклатуры 00000002233 от 31.03.2026 23:59:58</v>
          </cell>
          <cell r="D3633">
            <v>0</v>
          </cell>
          <cell r="J3633">
            <v>0</v>
          </cell>
          <cell r="L3633">
            <v>0</v>
          </cell>
          <cell r="M3633">
            <v>0</v>
          </cell>
          <cell r="N3633" t="str">
            <v/>
          </cell>
        </row>
        <row r="3634">
          <cell r="A3634" t="str">
            <v>Поступление товаров и услуг 00000013431 от 20.03.2026 23:59:59</v>
          </cell>
          <cell r="D3634">
            <v>0</v>
          </cell>
          <cell r="J3634">
            <v>0</v>
          </cell>
          <cell r="L3634">
            <v>0</v>
          </cell>
          <cell r="M3634">
            <v>0</v>
          </cell>
          <cell r="N3634" t="str">
            <v/>
          </cell>
        </row>
        <row r="3635">
          <cell r="A3635" t="str">
            <v>Поступление товаров и услуг 00000013418 от 20.03.2026 23:59:59</v>
          </cell>
          <cell r="D3635">
            <v>0</v>
          </cell>
          <cell r="J3635">
            <v>0</v>
          </cell>
          <cell r="L3635">
            <v>0</v>
          </cell>
          <cell r="M3635">
            <v>0</v>
          </cell>
          <cell r="N3635" t="str">
            <v/>
          </cell>
        </row>
        <row r="3636">
          <cell r="A3636" t="str">
            <v>Поступление товаров и услуг 00000012432 от 17.03.2026 23:59:59</v>
          </cell>
          <cell r="D3636">
            <v>0</v>
          </cell>
          <cell r="J3636">
            <v>0</v>
          </cell>
          <cell r="L3636">
            <v>0</v>
          </cell>
          <cell r="M3636">
            <v>0</v>
          </cell>
          <cell r="N3636" t="str">
            <v/>
          </cell>
        </row>
        <row r="3637">
          <cell r="A3637" t="str">
            <v>Поступление товаров и услуг 00000012139 от 10.03.2026 23:59:59</v>
          </cell>
          <cell r="D3637">
            <v>0</v>
          </cell>
          <cell r="J3637">
            <v>0</v>
          </cell>
          <cell r="L3637">
            <v>0</v>
          </cell>
          <cell r="M3637">
            <v>0</v>
          </cell>
          <cell r="N3637" t="str">
            <v/>
          </cell>
        </row>
        <row r="3638">
          <cell r="A3638" t="str">
            <v>Поступление товаров и услуг 00000010446 от 05.03.2026 23:59:59</v>
          </cell>
          <cell r="D3638">
            <v>0</v>
          </cell>
          <cell r="J3638">
            <v>0</v>
          </cell>
          <cell r="L3638">
            <v>0</v>
          </cell>
          <cell r="M3638">
            <v>0</v>
          </cell>
          <cell r="N3638" t="str">
            <v/>
          </cell>
        </row>
        <row r="3639">
          <cell r="A3639" t="str">
            <v>Комплектация номенклатуры 00000003673 от 30.04.2026 23:59:58</v>
          </cell>
          <cell r="D3639">
            <v>0</v>
          </cell>
          <cell r="J3639">
            <v>0</v>
          </cell>
          <cell r="L3639">
            <v>0</v>
          </cell>
          <cell r="M3639">
            <v>0</v>
          </cell>
          <cell r="N3639" t="str">
            <v/>
          </cell>
        </row>
        <row r="3640">
          <cell r="A3640" t="str">
            <v>Поступление товаров и услуг 00000016943 от 17.04.2026 23:59:59</v>
          </cell>
          <cell r="D3640">
            <v>0</v>
          </cell>
          <cell r="J3640">
            <v>0</v>
          </cell>
          <cell r="L3640">
            <v>0</v>
          </cell>
          <cell r="M3640">
            <v>0</v>
          </cell>
          <cell r="N3640" t="str">
            <v/>
          </cell>
        </row>
        <row r="3641">
          <cell r="A3641" t="str">
            <v>КРУГ В1-IV-НД 70 ГОСТ 2590-2006/20 2ГП-М1-УЗ2 ГОСТ 1050-2013</v>
          </cell>
          <cell r="B3641" t="str">
            <v>КРУГ 70 ст 20</v>
          </cell>
          <cell r="C3641" t="str">
            <v>т</v>
          </cell>
          <cell r="D3641">
            <v>1E-3</v>
          </cell>
          <cell r="E3641">
            <v>0.26900000000000002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0.27</v>
          </cell>
          <cell r="K3641">
            <v>33500</v>
          </cell>
          <cell r="L3641">
            <v>10813.8</v>
          </cell>
          <cell r="M3641">
            <v>0.06</v>
          </cell>
          <cell r="N3641" t="str">
            <v>НХ</v>
          </cell>
        </row>
        <row r="3642">
          <cell r="A3642" t="str">
            <v>Комплектация номенклатуры 00000002242 от 31.03.2026 23:59:58</v>
          </cell>
          <cell r="D3642">
            <v>0</v>
          </cell>
          <cell r="J3642">
            <v>0</v>
          </cell>
          <cell r="L3642">
            <v>0</v>
          </cell>
          <cell r="M3642">
            <v>0</v>
          </cell>
          <cell r="N3642" t="str">
            <v/>
          </cell>
        </row>
        <row r="3643">
          <cell r="A3643" t="str">
            <v>Поступление товаров и услуг 00000010350 от 02.03.2026 23:59:59</v>
          </cell>
          <cell r="D3643">
            <v>0</v>
          </cell>
          <cell r="J3643">
            <v>0</v>
          </cell>
          <cell r="L3643">
            <v>0</v>
          </cell>
          <cell r="M3643">
            <v>0</v>
          </cell>
          <cell r="N3643" t="str">
            <v/>
          </cell>
        </row>
        <row r="3644">
          <cell r="A3644" t="str">
            <v>Поступление товаров и услуг 00000008651 от 28.02.2026 23:59:59</v>
          </cell>
          <cell r="D3644">
            <v>0</v>
          </cell>
          <cell r="J3644">
            <v>0</v>
          </cell>
          <cell r="L3644">
            <v>0</v>
          </cell>
          <cell r="M3644">
            <v>0</v>
          </cell>
          <cell r="N3644" t="str">
            <v/>
          </cell>
        </row>
        <row r="3645">
          <cell r="A3645" t="str">
            <v>Комплектация номенклатуры 00000001526 от 28.02.2026 23:59:58</v>
          </cell>
          <cell r="D3645">
            <v>0</v>
          </cell>
          <cell r="J3645">
            <v>0</v>
          </cell>
          <cell r="L3645">
            <v>0</v>
          </cell>
          <cell r="M3645">
            <v>0</v>
          </cell>
          <cell r="N3645" t="str">
            <v/>
          </cell>
        </row>
        <row r="3646">
          <cell r="A3646" t="str">
            <v>Перемещение товаров 00000006505 от 23.01.2026 7:51:32</v>
          </cell>
          <cell r="D3646">
            <v>0</v>
          </cell>
          <cell r="J3646">
            <v>0</v>
          </cell>
          <cell r="L3646">
            <v>0</v>
          </cell>
          <cell r="M3646">
            <v>0</v>
          </cell>
          <cell r="N3646" t="str">
            <v/>
          </cell>
        </row>
        <row r="3647">
          <cell r="A3647" t="str">
            <v>Комплектация номенклатуры 00000003410 от 30.04.2026 23:59:58</v>
          </cell>
          <cell r="D3647">
            <v>0</v>
          </cell>
          <cell r="J3647">
            <v>0</v>
          </cell>
          <cell r="L3647">
            <v>0</v>
          </cell>
          <cell r="M3647">
            <v>0</v>
          </cell>
          <cell r="N3647" t="str">
            <v/>
          </cell>
        </row>
        <row r="3648">
          <cell r="A3648" t="str">
            <v>Поступление товаров и услуг 00000014869 от 06.04.2026 23:59:59</v>
          </cell>
          <cell r="D3648">
            <v>0</v>
          </cell>
          <cell r="J3648">
            <v>0</v>
          </cell>
          <cell r="L3648">
            <v>0</v>
          </cell>
          <cell r="M3648">
            <v>0</v>
          </cell>
          <cell r="N3648" t="str">
            <v/>
          </cell>
        </row>
        <row r="3649">
          <cell r="A3649" t="str">
            <v>Поступление товаров и услуг 00000014803 от 31.03.2026 16:59:59</v>
          </cell>
          <cell r="D3649">
            <v>0</v>
          </cell>
          <cell r="J3649">
            <v>0</v>
          </cell>
          <cell r="L3649">
            <v>0</v>
          </cell>
          <cell r="M3649">
            <v>0</v>
          </cell>
          <cell r="N3649" t="str">
            <v/>
          </cell>
        </row>
        <row r="3650">
          <cell r="A3650" t="str">
            <v>КРУГ В1-IV-НД 70 ГОСТ 2590-2006/20Х13 2ГП-УЗ ГОСТ 5949-2018</v>
          </cell>
          <cell r="B3650" t="str">
            <v>КРУГ 70 ст 20Х13</v>
          </cell>
          <cell r="C3650" t="str">
            <v>т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>
            <v>0</v>
          </cell>
          <cell r="I3650">
            <v>1.41</v>
          </cell>
          <cell r="J3650">
            <v>1.41</v>
          </cell>
          <cell r="K3650">
            <v>237465.38416075651</v>
          </cell>
          <cell r="L3650">
            <v>401791.43</v>
          </cell>
          <cell r="M3650">
            <v>0</v>
          </cell>
          <cell r="N3650" t="str">
            <v>НХ</v>
          </cell>
        </row>
        <row r="3651">
          <cell r="A3651" t="str">
            <v>КРУГ В1-IV-НД 70 ГОСТ 2590-2006/20ХГСА 2ГП-УЗ2 ГОСТ 4543-2016</v>
          </cell>
          <cell r="B3651" t="str">
            <v>КРУГ 70 ст 20ХГСА</v>
          </cell>
          <cell r="C3651" t="str">
            <v>т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>
            <v>0</v>
          </cell>
          <cell r="I3651">
            <v>2.38</v>
          </cell>
          <cell r="J3651">
            <v>2.38</v>
          </cell>
          <cell r="K3651">
            <v>54708.333333333336</v>
          </cell>
          <cell r="L3651">
            <v>156247</v>
          </cell>
          <cell r="M3651">
            <v>0.9</v>
          </cell>
          <cell r="N3651" t="str">
            <v>ГОЗ</v>
          </cell>
        </row>
        <row r="3652">
          <cell r="A3652" t="str">
            <v>КРУГ В1-IV-НД 70 ГОСТ 2590-2006/20ХН3А 2ГП ГОСТ 4543-2016</v>
          </cell>
          <cell r="B3652" t="str">
            <v>КРУГ 70 ст 20ХН3А</v>
          </cell>
          <cell r="C3652" t="str">
            <v>т</v>
          </cell>
          <cell r="D3652">
            <v>0</v>
          </cell>
          <cell r="E3652">
            <v>1.615</v>
          </cell>
          <cell r="F3652">
            <v>0</v>
          </cell>
          <cell r="G3652">
            <v>0</v>
          </cell>
          <cell r="H3652">
            <v>0</v>
          </cell>
          <cell r="I3652">
            <v>0</v>
          </cell>
          <cell r="J3652">
            <v>1.615</v>
          </cell>
          <cell r="K3652">
            <v>135845</v>
          </cell>
          <cell r="L3652">
            <v>263267.61</v>
          </cell>
          <cell r="M3652">
            <v>0</v>
          </cell>
          <cell r="N3652" t="str">
            <v>ГОЗ</v>
          </cell>
        </row>
        <row r="3653">
          <cell r="A3653" t="str">
            <v>Поступление товаров и услуг 00000006538 от 13.02.2026 23:59:59</v>
          </cell>
          <cell r="D3653">
            <v>0</v>
          </cell>
          <cell r="J3653">
            <v>0</v>
          </cell>
          <cell r="L3653">
            <v>0</v>
          </cell>
          <cell r="M3653">
            <v>0</v>
          </cell>
          <cell r="N3653" t="str">
            <v/>
          </cell>
        </row>
        <row r="3654">
          <cell r="A3654" t="str">
            <v>Поступление товаров и услуг 00000021350 от 21.05.2026 23:59:59</v>
          </cell>
          <cell r="D3654">
            <v>0</v>
          </cell>
          <cell r="J3654">
            <v>0</v>
          </cell>
          <cell r="L3654">
            <v>0</v>
          </cell>
          <cell r="M3654">
            <v>0</v>
          </cell>
          <cell r="N3654" t="str">
            <v/>
          </cell>
        </row>
        <row r="3655">
          <cell r="A3655" t="str">
            <v>Поступление товаров и услуг 00000019509 от 06.05.2026 23:59:59</v>
          </cell>
          <cell r="D3655">
            <v>0</v>
          </cell>
          <cell r="J3655">
            <v>0</v>
          </cell>
          <cell r="L3655">
            <v>0</v>
          </cell>
          <cell r="M3655">
            <v>0</v>
          </cell>
          <cell r="N3655" t="str">
            <v/>
          </cell>
        </row>
        <row r="3656">
          <cell r="A3656" t="str">
            <v>Поступление товаров и услуг 00000019444 от 05.05.2026 23:59:59</v>
          </cell>
          <cell r="D3656">
            <v>0</v>
          </cell>
          <cell r="J3656">
            <v>0</v>
          </cell>
          <cell r="L3656">
            <v>0</v>
          </cell>
          <cell r="M3656">
            <v>0</v>
          </cell>
          <cell r="N3656" t="str">
            <v/>
          </cell>
        </row>
        <row r="3657">
          <cell r="A3657" t="str">
            <v>Перемещение товаров 00000050336 от 22.05.2026 0:00:00</v>
          </cell>
          <cell r="D3657">
            <v>0</v>
          </cell>
          <cell r="J3657">
            <v>0</v>
          </cell>
          <cell r="L3657">
            <v>0</v>
          </cell>
          <cell r="M3657">
            <v>0</v>
          </cell>
          <cell r="N3657" t="str">
            <v/>
          </cell>
        </row>
        <row r="3658">
          <cell r="A3658" t="str">
            <v>КРУГ В1-IV-НД 70 ГОСТ 2590-2006/25ХГМ 2ГП-УЗ2-ОТ ГОСТ 4543-2016</v>
          </cell>
          <cell r="B3658" t="str">
            <v>КРУГ 70 ст 25ХГМ</v>
          </cell>
          <cell r="C3658" t="str">
            <v>т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>
            <v>0</v>
          </cell>
          <cell r="I3658">
            <v>1.302</v>
          </cell>
          <cell r="J3658">
            <v>1.302</v>
          </cell>
          <cell r="K3658">
            <v>87553.667434715826</v>
          </cell>
          <cell r="L3658">
            <v>136793.85</v>
          </cell>
          <cell r="M3658">
            <v>0</v>
          </cell>
          <cell r="N3658" t="str">
            <v>НХ</v>
          </cell>
        </row>
        <row r="3659">
          <cell r="A3659" t="str">
            <v>КРУГ В1-IV-НД 70 ГОСТ 2590-2006/30ХГСА 3ГП-УЗ2 ГОСТ 4543-2016</v>
          </cell>
          <cell r="B3659" t="str">
            <v>КРУГ 70 ст 30ХГСА</v>
          </cell>
          <cell r="C3659" t="str">
            <v>т</v>
          </cell>
          <cell r="D3659">
            <v>1.831</v>
          </cell>
          <cell r="E3659">
            <v>9.3190000000000008</v>
          </cell>
          <cell r="F3659">
            <v>0</v>
          </cell>
          <cell r="G3659">
            <v>0</v>
          </cell>
          <cell r="H3659">
            <v>0</v>
          </cell>
          <cell r="I3659">
            <v>0</v>
          </cell>
          <cell r="J3659">
            <v>11.15</v>
          </cell>
          <cell r="K3659">
            <v>39351.906576980575</v>
          </cell>
          <cell r="L3659">
            <v>440064.50086905842</v>
          </cell>
          <cell r="M3659">
            <v>5.78</v>
          </cell>
          <cell r="N3659" t="str">
            <v>НХ</v>
          </cell>
        </row>
        <row r="3660">
          <cell r="A3660" t="str">
            <v>Комплектация номенклатуры 00000003523 от 30.04.2026 23:59:58</v>
          </cell>
          <cell r="D3660">
            <v>0</v>
          </cell>
          <cell r="J3660">
            <v>0</v>
          </cell>
          <cell r="L3660">
            <v>0</v>
          </cell>
          <cell r="M3660">
            <v>0</v>
          </cell>
          <cell r="N3660" t="str">
            <v/>
          </cell>
        </row>
        <row r="3661">
          <cell r="A3661" t="str">
            <v>Поступление товаров и услуг 00000014855 от 06.04.2026 23:59:59</v>
          </cell>
          <cell r="D3661">
            <v>0</v>
          </cell>
          <cell r="J3661">
            <v>0</v>
          </cell>
          <cell r="L3661">
            <v>0</v>
          </cell>
          <cell r="M3661">
            <v>0</v>
          </cell>
          <cell r="N3661" t="str">
            <v/>
          </cell>
        </row>
        <row r="3662">
          <cell r="A3662" t="str">
            <v>Комплектация номенклатуры 00000001660 от 28.02.2026 23:59:58</v>
          </cell>
          <cell r="D3662">
            <v>0</v>
          </cell>
          <cell r="J3662">
            <v>0</v>
          </cell>
          <cell r="L3662">
            <v>0</v>
          </cell>
          <cell r="M3662">
            <v>0</v>
          </cell>
          <cell r="N3662" t="str">
            <v/>
          </cell>
        </row>
        <row r="3663">
          <cell r="A3663" t="str">
            <v>Поступление товаров и услуг 00000008658 от 27.02.2026 23:59:59</v>
          </cell>
          <cell r="D3663">
            <v>0</v>
          </cell>
          <cell r="J3663">
            <v>0</v>
          </cell>
          <cell r="L3663">
            <v>0</v>
          </cell>
          <cell r="M3663">
            <v>0</v>
          </cell>
          <cell r="N3663" t="str">
            <v/>
          </cell>
        </row>
        <row r="3664">
          <cell r="A3664" t="str">
            <v>Поступление товаров и услуг 00000020182 от 11.05.2026 23:59:59</v>
          </cell>
          <cell r="D3664">
            <v>0</v>
          </cell>
          <cell r="J3664">
            <v>0</v>
          </cell>
          <cell r="L3664">
            <v>0</v>
          </cell>
          <cell r="M3664">
            <v>0</v>
          </cell>
          <cell r="N3664" t="str">
            <v/>
          </cell>
        </row>
        <row r="3665">
          <cell r="A3665" t="str">
            <v>Поступление товаров и услуг 00000020055 от 11.05.2026 23:59:59</v>
          </cell>
          <cell r="D3665">
            <v>0</v>
          </cell>
          <cell r="J3665">
            <v>0</v>
          </cell>
          <cell r="L3665">
            <v>0</v>
          </cell>
          <cell r="M3665">
            <v>0</v>
          </cell>
          <cell r="N3665" t="str">
            <v/>
          </cell>
        </row>
        <row r="3666">
          <cell r="A3666" t="str">
            <v>Поступление товаров и услуг 00000020041 от 06.05.2026 23:59:59</v>
          </cell>
          <cell r="D3666">
            <v>0</v>
          </cell>
          <cell r="J3666">
            <v>0</v>
          </cell>
          <cell r="L3666">
            <v>0</v>
          </cell>
          <cell r="M3666">
            <v>0</v>
          </cell>
          <cell r="N3666" t="str">
            <v/>
          </cell>
        </row>
        <row r="3667">
          <cell r="A3667" t="str">
            <v>Комплектация номенклатуры 00000003576 от 30.04.2026 23:59:58</v>
          </cell>
          <cell r="D3667">
            <v>0</v>
          </cell>
          <cell r="J3667">
            <v>0</v>
          </cell>
          <cell r="L3667">
            <v>0</v>
          </cell>
          <cell r="M3667">
            <v>0</v>
          </cell>
          <cell r="N3667" t="str">
            <v/>
          </cell>
        </row>
        <row r="3668">
          <cell r="A3668" t="str">
            <v>Комплектация номенклатуры 00000003575 от 30.04.2026 23:59:58</v>
          </cell>
          <cell r="D3668">
            <v>0</v>
          </cell>
          <cell r="J3668">
            <v>0</v>
          </cell>
          <cell r="L3668">
            <v>0</v>
          </cell>
          <cell r="M3668">
            <v>0</v>
          </cell>
          <cell r="N3668" t="str">
            <v/>
          </cell>
        </row>
        <row r="3669">
          <cell r="A3669" t="str">
            <v>Комплектация номенклатуры 00000003574 от 30.04.2026 23:59:58</v>
          </cell>
          <cell r="D3669">
            <v>0</v>
          </cell>
          <cell r="J3669">
            <v>0</v>
          </cell>
          <cell r="L3669">
            <v>0</v>
          </cell>
          <cell r="M3669">
            <v>0</v>
          </cell>
          <cell r="N3669" t="str">
            <v/>
          </cell>
        </row>
        <row r="3670">
          <cell r="A3670" t="str">
            <v>Комплектация номенклатуры 00000003573 от 30.04.2026 23:59:58</v>
          </cell>
          <cell r="D3670">
            <v>0</v>
          </cell>
          <cell r="J3670">
            <v>0</v>
          </cell>
          <cell r="L3670">
            <v>0</v>
          </cell>
          <cell r="M3670">
            <v>0</v>
          </cell>
          <cell r="N3670" t="str">
            <v/>
          </cell>
        </row>
        <row r="3671">
          <cell r="A3671" t="str">
            <v>Комплектация номенклатуры 00000003572 от 30.04.2026 23:59:58</v>
          </cell>
          <cell r="D3671">
            <v>0</v>
          </cell>
          <cell r="J3671">
            <v>0</v>
          </cell>
          <cell r="L3671">
            <v>0</v>
          </cell>
          <cell r="M3671">
            <v>0</v>
          </cell>
          <cell r="N3671" t="str">
            <v/>
          </cell>
        </row>
        <row r="3672">
          <cell r="A3672" t="str">
            <v>Поступление товаров и услуг 00000018867 от 28.04.2026 17:06:41</v>
          </cell>
          <cell r="D3672">
            <v>0</v>
          </cell>
          <cell r="J3672">
            <v>0</v>
          </cell>
          <cell r="L3672">
            <v>0</v>
          </cell>
          <cell r="M3672">
            <v>0</v>
          </cell>
          <cell r="N3672" t="str">
            <v/>
          </cell>
        </row>
        <row r="3673">
          <cell r="A3673" t="str">
            <v>Поступление товаров и услуг 00000018872 от 28.04.2026 16:59:11</v>
          </cell>
          <cell r="D3673">
            <v>0</v>
          </cell>
          <cell r="J3673">
            <v>0</v>
          </cell>
          <cell r="L3673">
            <v>0</v>
          </cell>
          <cell r="M3673">
            <v>0</v>
          </cell>
          <cell r="N3673" t="str">
            <v/>
          </cell>
        </row>
        <row r="3674">
          <cell r="A3674" t="str">
            <v>Поступление товаров и услуг 00000018866 от 27.04.2026 16:00:00</v>
          </cell>
          <cell r="D3674">
            <v>0</v>
          </cell>
          <cell r="J3674">
            <v>0</v>
          </cell>
          <cell r="L3674">
            <v>0</v>
          </cell>
          <cell r="M3674">
            <v>0</v>
          </cell>
          <cell r="N3674" t="str">
            <v/>
          </cell>
        </row>
        <row r="3675">
          <cell r="A3675" t="str">
            <v>Поступление товаров и услуг 00000016083 от 18.04.2026 23:59:59</v>
          </cell>
          <cell r="D3675">
            <v>0</v>
          </cell>
          <cell r="J3675">
            <v>0</v>
          </cell>
          <cell r="L3675">
            <v>0</v>
          </cell>
          <cell r="M3675">
            <v>0</v>
          </cell>
          <cell r="N3675" t="str">
            <v/>
          </cell>
        </row>
        <row r="3676">
          <cell r="A3676" t="str">
            <v>Комплектация номенклатуры 00000003780 от 12.05.2026 14:10:57</v>
          </cell>
          <cell r="D3676">
            <v>0</v>
          </cell>
          <cell r="J3676">
            <v>0</v>
          </cell>
          <cell r="L3676">
            <v>0</v>
          </cell>
          <cell r="M3676">
            <v>0</v>
          </cell>
          <cell r="N3676" t="str">
            <v/>
          </cell>
        </row>
        <row r="3677">
          <cell r="A3677" t="str">
            <v>Комплектация номенклатуры 00000003779 от 12.05.2026 14:08:44</v>
          </cell>
          <cell r="D3677">
            <v>0</v>
          </cell>
          <cell r="J3677">
            <v>0</v>
          </cell>
          <cell r="L3677">
            <v>0</v>
          </cell>
          <cell r="M3677">
            <v>0</v>
          </cell>
          <cell r="N3677" t="str">
            <v/>
          </cell>
        </row>
        <row r="3678">
          <cell r="A3678" t="str">
            <v>Комплектация номенклатуры 00000003778 от 12.05.2026 14:05:41</v>
          </cell>
          <cell r="D3678">
            <v>0</v>
          </cell>
          <cell r="J3678">
            <v>0</v>
          </cell>
          <cell r="L3678">
            <v>0</v>
          </cell>
          <cell r="M3678">
            <v>0</v>
          </cell>
          <cell r="N3678" t="str">
            <v/>
          </cell>
        </row>
        <row r="3679">
          <cell r="A3679" t="str">
            <v>Комплектация номенклатуры 00000003777 от 12.05.2026 14:02:55</v>
          </cell>
          <cell r="D3679">
            <v>0</v>
          </cell>
          <cell r="J3679">
            <v>0</v>
          </cell>
          <cell r="L3679">
            <v>0</v>
          </cell>
          <cell r="M3679">
            <v>0</v>
          </cell>
          <cell r="N3679" t="str">
            <v/>
          </cell>
        </row>
        <row r="3680">
          <cell r="A3680" t="str">
            <v>Комплектация номенклатуры 00000003776 от 12.05.2026 14:00:12</v>
          </cell>
          <cell r="D3680">
            <v>0</v>
          </cell>
          <cell r="J3680">
            <v>0</v>
          </cell>
          <cell r="L3680">
            <v>0</v>
          </cell>
          <cell r="M3680">
            <v>0</v>
          </cell>
          <cell r="N3680" t="str">
            <v/>
          </cell>
        </row>
        <row r="3681">
          <cell r="A3681" t="str">
            <v>Комплектация номенклатуры 00000003775 от 12.05.2026 13:56:32</v>
          </cell>
          <cell r="D3681">
            <v>0</v>
          </cell>
          <cell r="J3681">
            <v>0</v>
          </cell>
          <cell r="L3681">
            <v>0</v>
          </cell>
          <cell r="M3681">
            <v>0</v>
          </cell>
          <cell r="N3681" t="str">
            <v/>
          </cell>
        </row>
        <row r="3682">
          <cell r="A3682" t="str">
            <v>КРУГ В1-IV-НД 70 ГОСТ 2590-2006/38Х2МЮА 2ГП-УЗ2 ГОСТ 4543-2016</v>
          </cell>
          <cell r="B3682" t="str">
            <v>КРУГ 70 ст 38Х2МЮА</v>
          </cell>
          <cell r="C3682" t="str">
            <v>т</v>
          </cell>
          <cell r="D3682">
            <v>2.5910000000000002</v>
          </cell>
          <cell r="E3682">
            <v>0.73399999999999999</v>
          </cell>
          <cell r="F3682">
            <v>6.5000000000000002E-2</v>
          </cell>
          <cell r="G3682">
            <v>0</v>
          </cell>
          <cell r="H3682">
            <v>0</v>
          </cell>
          <cell r="I3682">
            <v>0</v>
          </cell>
          <cell r="J3682">
            <v>3.39</v>
          </cell>
          <cell r="K3682">
            <v>50507.851524090467</v>
          </cell>
          <cell r="L3682">
            <v>48426.928041297935</v>
          </cell>
          <cell r="M3682">
            <v>9.9700000000000006</v>
          </cell>
          <cell r="N3682" t="str">
            <v>НХ</v>
          </cell>
        </row>
        <row r="3683">
          <cell r="A3683" t="str">
            <v>Перемещение товаров 00000050336 от 22.05.2026 0:00:00</v>
          </cell>
          <cell r="D3683">
            <v>0</v>
          </cell>
          <cell r="J3683">
            <v>0</v>
          </cell>
          <cell r="L3683">
            <v>0</v>
          </cell>
          <cell r="M3683">
            <v>0</v>
          </cell>
          <cell r="N3683" t="str">
            <v/>
          </cell>
        </row>
        <row r="3684">
          <cell r="A3684" t="str">
            <v>Поступление товаров и услуг 00000017039 от 17.04.2026 23:59:59</v>
          </cell>
          <cell r="D3684">
            <v>0</v>
          </cell>
          <cell r="J3684">
            <v>0</v>
          </cell>
          <cell r="L3684">
            <v>0</v>
          </cell>
          <cell r="M3684">
            <v>0</v>
          </cell>
          <cell r="N3684" t="str">
            <v/>
          </cell>
        </row>
        <row r="3685">
          <cell r="A3685" t="str">
            <v>Комплектация номенклатуры 00000002234 от 31.03.2026 23:59:58</v>
          </cell>
          <cell r="D3685">
            <v>0</v>
          </cell>
          <cell r="J3685">
            <v>0</v>
          </cell>
          <cell r="L3685">
            <v>0</v>
          </cell>
          <cell r="M3685">
            <v>0</v>
          </cell>
          <cell r="N3685" t="str">
            <v/>
          </cell>
        </row>
        <row r="3686">
          <cell r="A3686" t="str">
            <v>Поступление товаров и услуг 00000010499 от 07.03.2026 23:59:59</v>
          </cell>
          <cell r="D3686">
            <v>0</v>
          </cell>
          <cell r="J3686">
            <v>0</v>
          </cell>
          <cell r="L3686">
            <v>0</v>
          </cell>
          <cell r="M3686">
            <v>0</v>
          </cell>
          <cell r="N3686" t="str">
            <v/>
          </cell>
        </row>
        <row r="3687">
          <cell r="A3687" t="str">
            <v>Поступление товаров и услуг 00000010496 от 07.03.2026 23:59:59</v>
          </cell>
          <cell r="D3687">
            <v>0</v>
          </cell>
          <cell r="J3687">
            <v>0</v>
          </cell>
          <cell r="L3687">
            <v>0</v>
          </cell>
          <cell r="M3687">
            <v>0</v>
          </cell>
          <cell r="N3687" t="str">
            <v/>
          </cell>
        </row>
        <row r="3688">
          <cell r="A3688" t="str">
            <v>Поступление товаров и услуг 00000006883 от 17.02.2026 23:59:59</v>
          </cell>
          <cell r="D3688">
            <v>0</v>
          </cell>
          <cell r="J3688">
            <v>0</v>
          </cell>
          <cell r="L3688">
            <v>0</v>
          </cell>
          <cell r="M3688">
            <v>0</v>
          </cell>
          <cell r="N3688" t="str">
            <v/>
          </cell>
        </row>
        <row r="3689">
          <cell r="A3689" t="str">
            <v>Поступление товаров и услуг 00000045648 от 29.09.2025 23:59:59</v>
          </cell>
          <cell r="D3689">
            <v>0</v>
          </cell>
          <cell r="J3689">
            <v>0</v>
          </cell>
          <cell r="L3689">
            <v>0</v>
          </cell>
          <cell r="M3689">
            <v>0</v>
          </cell>
          <cell r="N3689" t="str">
            <v/>
          </cell>
        </row>
        <row r="3690">
          <cell r="A3690" t="str">
            <v>Поступление товаров и услуг 00000045240 от 25.09.2025 23:59:59</v>
          </cell>
          <cell r="D3690">
            <v>0</v>
          </cell>
          <cell r="J3690">
            <v>0</v>
          </cell>
          <cell r="L3690">
            <v>0</v>
          </cell>
          <cell r="M3690">
            <v>0</v>
          </cell>
          <cell r="N3690" t="str">
            <v/>
          </cell>
        </row>
        <row r="3691">
          <cell r="A3691" t="str">
            <v>Поступление товаров и услуг 00000045642 от 16.09.2025 23:59:59</v>
          </cell>
          <cell r="D3691">
            <v>0</v>
          </cell>
          <cell r="J3691">
            <v>0</v>
          </cell>
          <cell r="L3691">
            <v>0</v>
          </cell>
          <cell r="M3691">
            <v>0</v>
          </cell>
          <cell r="N3691" t="str">
            <v/>
          </cell>
        </row>
        <row r="3692">
          <cell r="A3692" t="str">
            <v>Поступление товаров и услуг 00000038723 от 10.08.2025 23:59:59</v>
          </cell>
          <cell r="D3692">
            <v>0</v>
          </cell>
          <cell r="J3692">
            <v>0</v>
          </cell>
          <cell r="L3692">
            <v>0</v>
          </cell>
          <cell r="M3692">
            <v>0</v>
          </cell>
          <cell r="N3692" t="str">
            <v/>
          </cell>
        </row>
        <row r="3693">
          <cell r="A3693" t="str">
            <v>КРУГ В1-IV-НД 70 ГОСТ 2590-2006/38ХМ 2ГП-УЗ2 ГОСТ 4543-2016</v>
          </cell>
          <cell r="B3693" t="str">
            <v>КРУГ 70 ст 38ХМ</v>
          </cell>
          <cell r="C3693" t="str">
            <v>т</v>
          </cell>
          <cell r="D3693">
            <v>0</v>
          </cell>
          <cell r="E3693">
            <v>0</v>
          </cell>
          <cell r="F3693">
            <v>0</v>
          </cell>
          <cell r="G3693">
            <v>1.895</v>
          </cell>
          <cell r="H3693">
            <v>0</v>
          </cell>
          <cell r="I3693">
            <v>0</v>
          </cell>
          <cell r="J3693">
            <v>1.895</v>
          </cell>
          <cell r="K3693">
            <v>70000</v>
          </cell>
          <cell r="L3693">
            <v>159180</v>
          </cell>
          <cell r="M3693">
            <v>0</v>
          </cell>
          <cell r="N3693" t="str">
            <v>НХ</v>
          </cell>
        </row>
        <row r="3694">
          <cell r="A3694" t="str">
            <v>Поступление товаров и услуг 00000020484 от 07.04.2025 23:59:59</v>
          </cell>
          <cell r="D3694">
            <v>0</v>
          </cell>
          <cell r="J3694">
            <v>0</v>
          </cell>
          <cell r="L3694">
            <v>0</v>
          </cell>
          <cell r="M3694">
            <v>0</v>
          </cell>
          <cell r="N3694" t="str">
            <v/>
          </cell>
        </row>
        <row r="3695">
          <cell r="A3695" t="str">
            <v>Поступление товаров и услуг 00000019631 от 09.05.2026 23:59:59</v>
          </cell>
          <cell r="D3695">
            <v>0</v>
          </cell>
          <cell r="J3695">
            <v>0</v>
          </cell>
          <cell r="L3695">
            <v>0</v>
          </cell>
          <cell r="M3695">
            <v>0</v>
          </cell>
          <cell r="N3695" t="str">
            <v/>
          </cell>
        </row>
        <row r="3696">
          <cell r="A3696" t="str">
            <v>Поступление товаров и услуг 00000018094 от 30.04.2026 23:59:59</v>
          </cell>
          <cell r="D3696">
            <v>0</v>
          </cell>
          <cell r="J3696">
            <v>0</v>
          </cell>
          <cell r="L3696">
            <v>0</v>
          </cell>
          <cell r="M3696">
            <v>0</v>
          </cell>
          <cell r="N3696" t="str">
            <v/>
          </cell>
        </row>
        <row r="3697">
          <cell r="A3697" t="str">
            <v>Комплектация номенклатуры 00000003411 от 30.04.2026 23:59:58</v>
          </cell>
          <cell r="D3697">
            <v>0</v>
          </cell>
          <cell r="J3697">
            <v>0</v>
          </cell>
          <cell r="L3697">
            <v>0</v>
          </cell>
          <cell r="M3697">
            <v>0</v>
          </cell>
          <cell r="N3697" t="str">
            <v/>
          </cell>
        </row>
        <row r="3698">
          <cell r="A3698" t="str">
            <v>Поступление товаров и услуг 00000017647 от 25.04.2026 23:59:59</v>
          </cell>
          <cell r="D3698">
            <v>0</v>
          </cell>
          <cell r="J3698">
            <v>0</v>
          </cell>
          <cell r="L3698">
            <v>0</v>
          </cell>
          <cell r="M3698">
            <v>0</v>
          </cell>
          <cell r="N3698" t="str">
            <v/>
          </cell>
        </row>
        <row r="3699">
          <cell r="A3699" t="str">
            <v>Поступление товаров и услуг 00000017009 от 23.04.2026 23:59:59</v>
          </cell>
          <cell r="D3699">
            <v>0</v>
          </cell>
          <cell r="J3699">
            <v>0</v>
          </cell>
          <cell r="L3699">
            <v>0</v>
          </cell>
          <cell r="M3699">
            <v>0</v>
          </cell>
          <cell r="N3699" t="str">
            <v/>
          </cell>
        </row>
        <row r="3700">
          <cell r="A3700" t="str">
            <v>Поступление товаров и услуг 00000016958 от 23.04.2026 23:59:59</v>
          </cell>
          <cell r="D3700">
            <v>0</v>
          </cell>
          <cell r="J3700">
            <v>0</v>
          </cell>
          <cell r="L3700">
            <v>0</v>
          </cell>
          <cell r="M3700">
            <v>0</v>
          </cell>
          <cell r="N3700" t="str">
            <v/>
          </cell>
        </row>
        <row r="3701">
          <cell r="A3701" t="str">
            <v>Поступление товаров и услуг 00000016941 от 17.04.2026 23:59:59</v>
          </cell>
          <cell r="D3701">
            <v>0</v>
          </cell>
          <cell r="J3701">
            <v>0</v>
          </cell>
          <cell r="L3701">
            <v>0</v>
          </cell>
          <cell r="M3701">
            <v>0</v>
          </cell>
          <cell r="N3701" t="str">
            <v/>
          </cell>
        </row>
        <row r="3702">
          <cell r="A3702" t="str">
            <v>Поступление товаров и услуг 00000014957 от 13.04.2026 23:59:59</v>
          </cell>
          <cell r="D3702">
            <v>0</v>
          </cell>
          <cell r="J3702">
            <v>0</v>
          </cell>
          <cell r="L3702">
            <v>0</v>
          </cell>
          <cell r="M3702">
            <v>0</v>
          </cell>
          <cell r="N3702" t="str">
            <v/>
          </cell>
        </row>
        <row r="3703">
          <cell r="A3703" t="str">
            <v>Поступление товаров и услуг 00000015089 от 12.04.2026 23:59:59</v>
          </cell>
          <cell r="D3703">
            <v>0</v>
          </cell>
          <cell r="J3703">
            <v>0</v>
          </cell>
          <cell r="L3703">
            <v>0</v>
          </cell>
          <cell r="M3703">
            <v>0</v>
          </cell>
          <cell r="N3703" t="str">
            <v/>
          </cell>
        </row>
        <row r="3704">
          <cell r="A3704" t="str">
            <v>Поступление товаров и услуг 00000016556 от 11.04.2026 23:59:59</v>
          </cell>
          <cell r="D3704">
            <v>0</v>
          </cell>
          <cell r="J3704">
            <v>0</v>
          </cell>
          <cell r="L3704">
            <v>0</v>
          </cell>
          <cell r="M3704">
            <v>0</v>
          </cell>
          <cell r="N3704" t="str">
            <v/>
          </cell>
        </row>
        <row r="3705">
          <cell r="A3705" t="str">
            <v>Комплектация номенклатуры 00000002235 от 31.03.2026 23:59:58</v>
          </cell>
          <cell r="D3705">
            <v>0</v>
          </cell>
          <cell r="J3705">
            <v>0</v>
          </cell>
          <cell r="L3705">
            <v>0</v>
          </cell>
          <cell r="M3705">
            <v>0</v>
          </cell>
          <cell r="N3705" t="str">
            <v/>
          </cell>
        </row>
        <row r="3706">
          <cell r="A3706" t="str">
            <v>Поступление товаров и услуг 00000012716 от 30.03.2026 23:59:59</v>
          </cell>
          <cell r="D3706">
            <v>0</v>
          </cell>
          <cell r="J3706">
            <v>0</v>
          </cell>
          <cell r="L3706">
            <v>0</v>
          </cell>
          <cell r="M3706">
            <v>0</v>
          </cell>
          <cell r="N3706" t="str">
            <v/>
          </cell>
        </row>
        <row r="3707">
          <cell r="A3707" t="str">
            <v>Поступление товаров и услуг 00000012708 от 29.03.2026 23:59:59</v>
          </cell>
          <cell r="D3707">
            <v>0</v>
          </cell>
          <cell r="J3707">
            <v>0</v>
          </cell>
          <cell r="L3707">
            <v>0</v>
          </cell>
          <cell r="M3707">
            <v>0</v>
          </cell>
          <cell r="N3707" t="str">
            <v/>
          </cell>
        </row>
        <row r="3708">
          <cell r="A3708" t="str">
            <v>Поступление товаров и услуг 00000011338 от 12.03.2026 23:59:59</v>
          </cell>
          <cell r="D3708">
            <v>0</v>
          </cell>
          <cell r="J3708">
            <v>0</v>
          </cell>
          <cell r="L3708">
            <v>0</v>
          </cell>
          <cell r="M3708">
            <v>0</v>
          </cell>
          <cell r="N3708" t="str">
            <v/>
          </cell>
        </row>
        <row r="3709">
          <cell r="A3709" t="str">
            <v>Поступление товаров и услуг 00000013390 от 09.03.2026 23:59:59</v>
          </cell>
          <cell r="D3709">
            <v>0</v>
          </cell>
          <cell r="J3709">
            <v>0</v>
          </cell>
          <cell r="L3709">
            <v>0</v>
          </cell>
          <cell r="M3709">
            <v>0</v>
          </cell>
          <cell r="N3709" t="str">
            <v/>
          </cell>
        </row>
        <row r="3710">
          <cell r="A3710" t="str">
            <v>Поступление товаров и услуг 00000013388 от 08.03.2026 23:59:59</v>
          </cell>
          <cell r="D3710">
            <v>0</v>
          </cell>
          <cell r="J3710">
            <v>0</v>
          </cell>
          <cell r="L3710">
            <v>0</v>
          </cell>
          <cell r="M3710">
            <v>0</v>
          </cell>
          <cell r="N3710" t="str">
            <v/>
          </cell>
        </row>
        <row r="3711">
          <cell r="A3711" t="str">
            <v>КРУГ В1-IV-НД 70 ГОСТ 2590-2006/40Г1Р 2ГП-УЗ2 ГОСТ 4543-2016</v>
          </cell>
          <cell r="B3711" t="str">
            <v>КРУГ 70 ст 40Г1Р</v>
          </cell>
          <cell r="C3711" t="str">
            <v>т</v>
          </cell>
          <cell r="D3711">
            <v>52.56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0.47</v>
          </cell>
          <cell r="J3711">
            <v>53.03</v>
          </cell>
          <cell r="K3711">
            <v>75425.472531271618</v>
          </cell>
          <cell r="L3711">
            <v>42539.966507637189</v>
          </cell>
          <cell r="M3711">
            <v>111.24</v>
          </cell>
          <cell r="N3711" t="str">
            <v>НХ</v>
          </cell>
        </row>
        <row r="3712">
          <cell r="A3712" t="str">
            <v>Поступление товаров и услуг 00000017550 от 29.04.2026 10:09:09</v>
          </cell>
          <cell r="D3712">
            <v>0</v>
          </cell>
          <cell r="J3712">
            <v>0</v>
          </cell>
          <cell r="L3712">
            <v>0</v>
          </cell>
          <cell r="M3712">
            <v>0</v>
          </cell>
          <cell r="N3712" t="str">
            <v/>
          </cell>
        </row>
        <row r="3713">
          <cell r="A3713" t="str">
            <v>Поступление товаров и услуг 00000019448 от 05.05.2026 23:59:59</v>
          </cell>
          <cell r="D3713">
            <v>0</v>
          </cell>
          <cell r="J3713">
            <v>0</v>
          </cell>
          <cell r="L3713">
            <v>0</v>
          </cell>
          <cell r="M3713">
            <v>0</v>
          </cell>
          <cell r="N3713" t="str">
            <v/>
          </cell>
        </row>
        <row r="3714">
          <cell r="A3714" t="str">
            <v>Поступление товаров и услуг 00000019447 от 05.05.2026 23:59:59</v>
          </cell>
          <cell r="D3714">
            <v>0</v>
          </cell>
          <cell r="J3714">
            <v>0</v>
          </cell>
          <cell r="L3714">
            <v>0</v>
          </cell>
          <cell r="M3714">
            <v>0</v>
          </cell>
          <cell r="N3714" t="str">
            <v/>
          </cell>
        </row>
        <row r="3715">
          <cell r="A3715" t="str">
            <v>Комплектация номенклатуры 00000002225 от 31.03.2026 23:59:58</v>
          </cell>
          <cell r="D3715">
            <v>0</v>
          </cell>
          <cell r="J3715">
            <v>0</v>
          </cell>
          <cell r="L3715">
            <v>0</v>
          </cell>
          <cell r="M3715">
            <v>0</v>
          </cell>
          <cell r="N3715" t="str">
            <v/>
          </cell>
        </row>
        <row r="3716">
          <cell r="A3716" t="str">
            <v>КРУГ В1-IV-НД 70 ГОСТ 2590-2006/40ХН2МА 2ГП-РТ-Техприемка ТУ 14-1-950-86</v>
          </cell>
          <cell r="B3716" t="str">
            <v>КРУГ 70 ст 40ХН2МА</v>
          </cell>
          <cell r="C3716" t="str">
            <v>т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6.4180000000000001</v>
          </cell>
          <cell r="J3716">
            <v>6.4180000000000001</v>
          </cell>
          <cell r="K3716">
            <v>100000</v>
          </cell>
          <cell r="L3716">
            <v>770160</v>
          </cell>
          <cell r="M3716">
            <v>0</v>
          </cell>
          <cell r="N3716" t="str">
            <v>НХ</v>
          </cell>
        </row>
        <row r="3717">
          <cell r="A3717" t="str">
            <v>Поступление товаров и услуг 00000018093 от 30.04.2026 23:59:59</v>
          </cell>
          <cell r="D3717">
            <v>0</v>
          </cell>
          <cell r="J3717">
            <v>0</v>
          </cell>
          <cell r="L3717">
            <v>0</v>
          </cell>
          <cell r="M3717">
            <v>0</v>
          </cell>
          <cell r="N3717" t="str">
            <v/>
          </cell>
        </row>
        <row r="3718">
          <cell r="A3718" t="str">
            <v>Комплектация номенклатуры 00000003626 от 30.04.2026 23:59:58</v>
          </cell>
          <cell r="D3718">
            <v>0</v>
          </cell>
          <cell r="J3718">
            <v>0</v>
          </cell>
          <cell r="L3718">
            <v>0</v>
          </cell>
          <cell r="M3718">
            <v>0</v>
          </cell>
          <cell r="N3718" t="str">
            <v/>
          </cell>
        </row>
        <row r="3719">
          <cell r="A3719" t="str">
            <v>Комплектация номенклатуры 00000003625 от 30.04.2026 23:59:58</v>
          </cell>
          <cell r="D3719">
            <v>0</v>
          </cell>
          <cell r="J3719">
            <v>0</v>
          </cell>
          <cell r="L3719">
            <v>0</v>
          </cell>
          <cell r="M3719">
            <v>0</v>
          </cell>
          <cell r="N3719" t="str">
            <v/>
          </cell>
        </row>
        <row r="3720">
          <cell r="A3720" t="str">
            <v>Комплектация номенклатуры 00000003624 от 30.04.2026 23:59:58</v>
          </cell>
          <cell r="D3720">
            <v>0</v>
          </cell>
          <cell r="J3720">
            <v>0</v>
          </cell>
          <cell r="L3720">
            <v>0</v>
          </cell>
          <cell r="M3720">
            <v>0</v>
          </cell>
          <cell r="N3720" t="str">
            <v/>
          </cell>
        </row>
        <row r="3721">
          <cell r="A3721" t="str">
            <v>Комплектация номенклатуры 00000003623 от 30.04.2026 23:59:58</v>
          </cell>
          <cell r="D3721">
            <v>0</v>
          </cell>
          <cell r="J3721">
            <v>0</v>
          </cell>
          <cell r="L3721">
            <v>0</v>
          </cell>
          <cell r="M3721">
            <v>0</v>
          </cell>
          <cell r="N3721" t="str">
            <v/>
          </cell>
        </row>
        <row r="3722">
          <cell r="A3722" t="str">
            <v>Комплектация номенклатуры 00000003622 от 30.04.2026 23:59:58</v>
          </cell>
          <cell r="D3722">
            <v>0</v>
          </cell>
          <cell r="J3722">
            <v>0</v>
          </cell>
          <cell r="L3722">
            <v>0</v>
          </cell>
          <cell r="M3722">
            <v>0</v>
          </cell>
          <cell r="N3722" t="str">
            <v/>
          </cell>
        </row>
        <row r="3723">
          <cell r="A3723" t="str">
            <v>Комплектация номенклатуры 00000003621 от 30.04.2026 23:59:58</v>
          </cell>
          <cell r="D3723">
            <v>0</v>
          </cell>
          <cell r="J3723">
            <v>0</v>
          </cell>
          <cell r="L3723">
            <v>0</v>
          </cell>
          <cell r="M3723">
            <v>0</v>
          </cell>
          <cell r="N3723" t="str">
            <v/>
          </cell>
        </row>
        <row r="3724">
          <cell r="A3724" t="str">
            <v>Комплектация номенклатуры 00000003620 от 30.04.2026 23:59:58</v>
          </cell>
          <cell r="D3724">
            <v>0</v>
          </cell>
          <cell r="J3724">
            <v>0</v>
          </cell>
          <cell r="L3724">
            <v>0</v>
          </cell>
          <cell r="M3724">
            <v>0</v>
          </cell>
          <cell r="N3724" t="str">
            <v/>
          </cell>
        </row>
        <row r="3725">
          <cell r="A3725" t="str">
            <v>Комплектация номенклатуры 00000003619 от 30.04.2026 23:59:58</v>
          </cell>
          <cell r="D3725">
            <v>0</v>
          </cell>
          <cell r="J3725">
            <v>0</v>
          </cell>
          <cell r="L3725">
            <v>0</v>
          </cell>
          <cell r="M3725">
            <v>0</v>
          </cell>
          <cell r="N3725" t="str">
            <v/>
          </cell>
        </row>
        <row r="3726">
          <cell r="A3726" t="str">
            <v>Комплектация номенклатуры 00000003618 от 30.04.2026 23:59:58</v>
          </cell>
          <cell r="D3726">
            <v>0</v>
          </cell>
          <cell r="J3726">
            <v>0</v>
          </cell>
          <cell r="L3726">
            <v>0</v>
          </cell>
          <cell r="M3726">
            <v>0</v>
          </cell>
          <cell r="N3726" t="str">
            <v/>
          </cell>
        </row>
        <row r="3727">
          <cell r="A3727" t="str">
            <v>Комплектация номенклатуры 00000003617 от 30.04.2026 23:59:58</v>
          </cell>
          <cell r="D3727">
            <v>0</v>
          </cell>
          <cell r="J3727">
            <v>0</v>
          </cell>
          <cell r="L3727">
            <v>0</v>
          </cell>
          <cell r="M3727">
            <v>0</v>
          </cell>
          <cell r="N3727" t="str">
            <v/>
          </cell>
        </row>
        <row r="3728">
          <cell r="A3728" t="str">
            <v>Комплектация номенклатуры 00000003616 от 30.04.2026 23:59:58</v>
          </cell>
          <cell r="D3728">
            <v>0</v>
          </cell>
          <cell r="J3728">
            <v>0</v>
          </cell>
          <cell r="L3728">
            <v>0</v>
          </cell>
          <cell r="M3728">
            <v>0</v>
          </cell>
          <cell r="N3728" t="str">
            <v/>
          </cell>
        </row>
        <row r="3729">
          <cell r="A3729" t="str">
            <v>Комплектация номенклатуры 00000003615 от 30.04.2026 23:59:58</v>
          </cell>
          <cell r="D3729">
            <v>0</v>
          </cell>
          <cell r="J3729">
            <v>0</v>
          </cell>
          <cell r="L3729">
            <v>0</v>
          </cell>
          <cell r="M3729">
            <v>0</v>
          </cell>
          <cell r="N3729" t="str">
            <v/>
          </cell>
        </row>
        <row r="3730">
          <cell r="A3730" t="str">
            <v>Поступление товаров и услуг 00000017474 от 25.04.2026 23:59:59</v>
          </cell>
          <cell r="D3730">
            <v>0</v>
          </cell>
          <cell r="J3730">
            <v>0</v>
          </cell>
          <cell r="L3730">
            <v>0</v>
          </cell>
          <cell r="M3730">
            <v>0</v>
          </cell>
          <cell r="N3730" t="str">
            <v/>
          </cell>
        </row>
        <row r="3731">
          <cell r="A3731" t="str">
            <v>Поступление товаров и услуг 00000017480 от 24.04.2026 23:59:59</v>
          </cell>
          <cell r="D3731">
            <v>0</v>
          </cell>
          <cell r="J3731">
            <v>0</v>
          </cell>
          <cell r="L3731">
            <v>0</v>
          </cell>
          <cell r="M3731">
            <v>0</v>
          </cell>
          <cell r="N3731" t="str">
            <v/>
          </cell>
        </row>
        <row r="3732">
          <cell r="A3732" t="str">
            <v>Поступление товаров и услуг 00000016954 от 23.04.2026 23:59:59</v>
          </cell>
          <cell r="D3732">
            <v>0</v>
          </cell>
          <cell r="J3732">
            <v>0</v>
          </cell>
          <cell r="L3732">
            <v>0</v>
          </cell>
          <cell r="M3732">
            <v>0</v>
          </cell>
          <cell r="N3732" t="str">
            <v/>
          </cell>
        </row>
        <row r="3733">
          <cell r="A3733" t="str">
            <v>Поступление товаров и услуг 00000017194 от 19.04.2026 23:59:59</v>
          </cell>
          <cell r="D3733">
            <v>0</v>
          </cell>
          <cell r="J3733">
            <v>0</v>
          </cell>
          <cell r="L3733">
            <v>0</v>
          </cell>
          <cell r="M3733">
            <v>0</v>
          </cell>
          <cell r="N3733" t="str">
            <v/>
          </cell>
        </row>
        <row r="3734">
          <cell r="A3734" t="str">
            <v>Поступление товаров и услуг 00000016935 от 17.04.2026 23:59:59</v>
          </cell>
          <cell r="D3734">
            <v>0</v>
          </cell>
          <cell r="J3734">
            <v>0</v>
          </cell>
          <cell r="L3734">
            <v>0</v>
          </cell>
          <cell r="M3734">
            <v>0</v>
          </cell>
          <cell r="N3734" t="str">
            <v/>
          </cell>
        </row>
        <row r="3735">
          <cell r="A3735" t="str">
            <v>Поступление товаров и услуг 00000016810 от 16.04.2026 23:59:59</v>
          </cell>
          <cell r="D3735">
            <v>0</v>
          </cell>
          <cell r="J3735">
            <v>0</v>
          </cell>
          <cell r="L3735">
            <v>0</v>
          </cell>
          <cell r="M3735">
            <v>0</v>
          </cell>
          <cell r="N3735" t="str">
            <v/>
          </cell>
        </row>
        <row r="3736">
          <cell r="A3736" t="str">
            <v>Поступление товаров и услуг 00000014955 от 13.04.2026 23:59:59</v>
          </cell>
          <cell r="D3736">
            <v>0</v>
          </cell>
          <cell r="J3736">
            <v>0</v>
          </cell>
          <cell r="L3736">
            <v>0</v>
          </cell>
          <cell r="M3736">
            <v>0</v>
          </cell>
          <cell r="N3736" t="str">
            <v/>
          </cell>
        </row>
        <row r="3737">
          <cell r="A3737" t="str">
            <v>Поступление товаров и услуг 00000014891 от 06.04.2026 23:59:59</v>
          </cell>
          <cell r="D3737">
            <v>0</v>
          </cell>
          <cell r="J3737">
            <v>0</v>
          </cell>
          <cell r="L3737">
            <v>0</v>
          </cell>
          <cell r="M3737">
            <v>0</v>
          </cell>
          <cell r="N3737" t="str">
            <v/>
          </cell>
        </row>
        <row r="3738">
          <cell r="A3738" t="str">
            <v>Поступление товаров и услуг 00000014868 от 06.04.2026 23:59:59</v>
          </cell>
          <cell r="D3738">
            <v>0</v>
          </cell>
          <cell r="J3738">
            <v>0</v>
          </cell>
          <cell r="L3738">
            <v>0</v>
          </cell>
          <cell r="M3738">
            <v>0</v>
          </cell>
          <cell r="N3738" t="str">
            <v/>
          </cell>
        </row>
        <row r="3739">
          <cell r="A3739" t="str">
            <v>Поступление товаров и услуг 00000014852 от 06.04.2026 23:59:59</v>
          </cell>
          <cell r="D3739">
            <v>0</v>
          </cell>
          <cell r="J3739">
            <v>0</v>
          </cell>
          <cell r="L3739">
            <v>0</v>
          </cell>
          <cell r="M3739">
            <v>0</v>
          </cell>
          <cell r="N3739" t="str">
            <v/>
          </cell>
        </row>
        <row r="3740">
          <cell r="A3740" t="str">
            <v>Комплектация номенклатуры 00000002329 от 31.03.2026 23:59:58</v>
          </cell>
          <cell r="D3740">
            <v>0</v>
          </cell>
          <cell r="J3740">
            <v>0</v>
          </cell>
          <cell r="L3740">
            <v>0</v>
          </cell>
          <cell r="M3740">
            <v>0</v>
          </cell>
          <cell r="N3740" t="str">
            <v/>
          </cell>
        </row>
        <row r="3741">
          <cell r="A3741" t="str">
            <v>Комплектация номенклатуры 00000002328 от 31.03.2026 23:59:58</v>
          </cell>
          <cell r="D3741">
            <v>0</v>
          </cell>
          <cell r="J3741">
            <v>0</v>
          </cell>
          <cell r="L3741">
            <v>0</v>
          </cell>
          <cell r="M3741">
            <v>0</v>
          </cell>
          <cell r="N3741" t="str">
            <v/>
          </cell>
        </row>
        <row r="3742">
          <cell r="A3742" t="str">
            <v>Комплектация номенклатуры 00000002327 от 31.03.2026 23:59:58</v>
          </cell>
          <cell r="D3742">
            <v>0</v>
          </cell>
          <cell r="J3742">
            <v>0</v>
          </cell>
          <cell r="L3742">
            <v>0</v>
          </cell>
          <cell r="M3742">
            <v>0</v>
          </cell>
          <cell r="N3742" t="str">
            <v/>
          </cell>
        </row>
        <row r="3743">
          <cell r="A3743" t="str">
            <v>Комплектация номенклатуры 00000002326 от 31.03.2026 23:59:58</v>
          </cell>
          <cell r="D3743">
            <v>0</v>
          </cell>
          <cell r="J3743">
            <v>0</v>
          </cell>
          <cell r="L3743">
            <v>0</v>
          </cell>
          <cell r="M3743">
            <v>0</v>
          </cell>
          <cell r="N3743" t="str">
            <v/>
          </cell>
        </row>
        <row r="3744">
          <cell r="A3744" t="str">
            <v>Комплектация номенклатуры 00000002325 от 31.03.2026 23:59:58</v>
          </cell>
          <cell r="D3744">
            <v>0</v>
          </cell>
          <cell r="J3744">
            <v>0</v>
          </cell>
          <cell r="L3744">
            <v>0</v>
          </cell>
          <cell r="M3744">
            <v>0</v>
          </cell>
          <cell r="N3744" t="str">
            <v/>
          </cell>
        </row>
        <row r="3745">
          <cell r="A3745" t="str">
            <v>Комплектация номенклатуры 00000002324 от 31.03.2026 23:59:58</v>
          </cell>
          <cell r="D3745">
            <v>0</v>
          </cell>
          <cell r="J3745">
            <v>0</v>
          </cell>
          <cell r="L3745">
            <v>0</v>
          </cell>
          <cell r="M3745">
            <v>0</v>
          </cell>
          <cell r="N3745" t="str">
            <v/>
          </cell>
        </row>
        <row r="3746">
          <cell r="A3746" t="str">
            <v>Комплектация номенклатуры 00000002323 от 31.03.2026 23:59:58</v>
          </cell>
          <cell r="D3746">
            <v>0</v>
          </cell>
          <cell r="J3746">
            <v>0</v>
          </cell>
          <cell r="L3746">
            <v>0</v>
          </cell>
          <cell r="M3746">
            <v>0</v>
          </cell>
          <cell r="N3746" t="str">
            <v/>
          </cell>
        </row>
        <row r="3747">
          <cell r="A3747" t="str">
            <v>Комплектация номенклатуры 00000002322 от 31.03.2026 23:59:58</v>
          </cell>
          <cell r="D3747">
            <v>0</v>
          </cell>
          <cell r="J3747">
            <v>0</v>
          </cell>
          <cell r="L3747">
            <v>0</v>
          </cell>
          <cell r="M3747">
            <v>0</v>
          </cell>
          <cell r="N3747" t="str">
            <v/>
          </cell>
        </row>
        <row r="3748">
          <cell r="A3748" t="str">
            <v>Поступление товаров и услуг 00000014797 от 31.03.2026 16:59:59</v>
          </cell>
          <cell r="D3748">
            <v>0</v>
          </cell>
          <cell r="J3748">
            <v>0</v>
          </cell>
          <cell r="L3748">
            <v>0</v>
          </cell>
          <cell r="M3748">
            <v>0</v>
          </cell>
          <cell r="N3748" t="str">
            <v/>
          </cell>
        </row>
        <row r="3749">
          <cell r="A3749" t="str">
            <v>Поступление товаров и услуг 00000014274 от 31.03.2026 16:59:59</v>
          </cell>
          <cell r="D3749">
            <v>0</v>
          </cell>
          <cell r="J3749">
            <v>0</v>
          </cell>
          <cell r="L3749">
            <v>0</v>
          </cell>
          <cell r="M3749">
            <v>0</v>
          </cell>
          <cell r="N3749" t="str">
            <v/>
          </cell>
        </row>
        <row r="3750">
          <cell r="A3750" t="str">
            <v>Поступление товаров и услуг 00000012721 от 30.03.2026 23:59:59</v>
          </cell>
          <cell r="D3750">
            <v>0</v>
          </cell>
          <cell r="J3750">
            <v>0</v>
          </cell>
          <cell r="L3750">
            <v>0</v>
          </cell>
          <cell r="M3750">
            <v>0</v>
          </cell>
          <cell r="N3750" t="str">
            <v/>
          </cell>
        </row>
        <row r="3751">
          <cell r="A3751" t="str">
            <v>Поступление товаров и услуг 00000012720 от 30.03.2026 23:59:59</v>
          </cell>
          <cell r="D3751">
            <v>0</v>
          </cell>
          <cell r="J3751">
            <v>0</v>
          </cell>
          <cell r="L3751">
            <v>0</v>
          </cell>
          <cell r="M3751">
            <v>0</v>
          </cell>
          <cell r="N3751" t="str">
            <v/>
          </cell>
        </row>
        <row r="3752">
          <cell r="A3752" t="str">
            <v>Поступление товаров и услуг 00000012711 от 29.03.2026 23:59:59</v>
          </cell>
          <cell r="D3752">
            <v>0</v>
          </cell>
          <cell r="J3752">
            <v>0</v>
          </cell>
          <cell r="L3752">
            <v>0</v>
          </cell>
          <cell r="M3752">
            <v>0</v>
          </cell>
          <cell r="N3752" t="str">
            <v/>
          </cell>
        </row>
        <row r="3753">
          <cell r="A3753" t="str">
            <v>Поступление товаров и услуг 00000012623 от 22.03.2026 23:59:59</v>
          </cell>
          <cell r="D3753">
            <v>0</v>
          </cell>
          <cell r="J3753">
            <v>0</v>
          </cell>
          <cell r="L3753">
            <v>0</v>
          </cell>
          <cell r="M3753">
            <v>0</v>
          </cell>
          <cell r="N3753" t="str">
            <v/>
          </cell>
        </row>
        <row r="3754">
          <cell r="A3754" t="str">
            <v>Поступление товаров и услуг 00000012527 от 19.03.2026 23:59:59</v>
          </cell>
          <cell r="D3754">
            <v>0</v>
          </cell>
          <cell r="J3754">
            <v>0</v>
          </cell>
          <cell r="L3754">
            <v>0</v>
          </cell>
          <cell r="M3754">
            <v>0</v>
          </cell>
          <cell r="N3754" t="str">
            <v/>
          </cell>
        </row>
        <row r="3755">
          <cell r="A3755" t="str">
            <v>Поступление товаров и услуг 00000012440 от 17.03.2026 23:59:59</v>
          </cell>
          <cell r="D3755">
            <v>0</v>
          </cell>
          <cell r="J3755">
            <v>0</v>
          </cell>
          <cell r="L3755">
            <v>0</v>
          </cell>
          <cell r="M3755">
            <v>0</v>
          </cell>
          <cell r="N3755" t="str">
            <v/>
          </cell>
        </row>
        <row r="3756">
          <cell r="A3756" t="str">
            <v>Поступление товаров и услуг 00000012431 от 17.03.2026 23:59:59</v>
          </cell>
          <cell r="D3756">
            <v>0</v>
          </cell>
          <cell r="J3756">
            <v>0</v>
          </cell>
          <cell r="L3756">
            <v>0</v>
          </cell>
          <cell r="M3756">
            <v>0</v>
          </cell>
          <cell r="N3756" t="str">
            <v/>
          </cell>
        </row>
        <row r="3757">
          <cell r="A3757" t="str">
            <v>Поступление товаров и услуг 00000012429 от 17.03.2026 23:59:59</v>
          </cell>
          <cell r="D3757">
            <v>0</v>
          </cell>
          <cell r="J3757">
            <v>0</v>
          </cell>
          <cell r="L3757">
            <v>0</v>
          </cell>
          <cell r="M3757">
            <v>0</v>
          </cell>
          <cell r="N3757" t="str">
            <v/>
          </cell>
        </row>
        <row r="3758">
          <cell r="A3758" t="str">
            <v>Поступление товаров и услуг 00000013395 от 10.03.2026 23:59:59</v>
          </cell>
          <cell r="D3758">
            <v>0</v>
          </cell>
          <cell r="J3758">
            <v>0</v>
          </cell>
          <cell r="L3758">
            <v>0</v>
          </cell>
          <cell r="M3758">
            <v>0</v>
          </cell>
          <cell r="N3758" t="str">
            <v/>
          </cell>
        </row>
        <row r="3759">
          <cell r="A3759" t="str">
            <v>Поступление товаров и услуг 00000009082 от 03.03.2026 23:59:59</v>
          </cell>
          <cell r="D3759">
            <v>0</v>
          </cell>
          <cell r="J3759">
            <v>0</v>
          </cell>
          <cell r="L3759">
            <v>0</v>
          </cell>
          <cell r="M3759">
            <v>0</v>
          </cell>
          <cell r="N3759" t="str">
            <v/>
          </cell>
        </row>
        <row r="3760">
          <cell r="A3760" t="str">
            <v>КРУГ В1-IV-НД 70 ГОСТ 2590-2006/45 2ГП-УЗ2 ГОСТ 1050-2013</v>
          </cell>
          <cell r="B3760" t="str">
            <v>КРУГ 70 ст 45</v>
          </cell>
          <cell r="C3760" t="str">
            <v>т</v>
          </cell>
          <cell r="D3760">
            <v>6.4710000000000001</v>
          </cell>
          <cell r="E3760">
            <v>0</v>
          </cell>
          <cell r="F3760">
            <v>6.3639999999999999</v>
          </cell>
          <cell r="G3760">
            <v>0</v>
          </cell>
          <cell r="H3760">
            <v>0</v>
          </cell>
          <cell r="I3760">
            <v>0</v>
          </cell>
          <cell r="J3760">
            <v>12.835000000000001</v>
          </cell>
          <cell r="K3760">
            <v>39029.963641085575</v>
          </cell>
          <cell r="L3760">
            <v>298064.02633424231</v>
          </cell>
          <cell r="M3760">
            <v>1611.1400000000003</v>
          </cell>
          <cell r="N3760" t="str">
            <v>ГОЗ</v>
          </cell>
        </row>
        <row r="3761">
          <cell r="A3761" t="str">
            <v>Комплектация номенклатуры 00000003425 от 30.04.2026 23:59:58</v>
          </cell>
          <cell r="D3761">
            <v>0</v>
          </cell>
          <cell r="J3761">
            <v>0</v>
          </cell>
          <cell r="L3761">
            <v>0</v>
          </cell>
          <cell r="M3761">
            <v>0</v>
          </cell>
          <cell r="N3761" t="str">
            <v/>
          </cell>
        </row>
        <row r="3762">
          <cell r="A3762" t="str">
            <v>Поступление товаров и услуг 00000017599 от 27.04.2026 23:59:59</v>
          </cell>
          <cell r="D3762">
            <v>0</v>
          </cell>
          <cell r="J3762">
            <v>0</v>
          </cell>
          <cell r="L3762">
            <v>0</v>
          </cell>
          <cell r="M3762">
            <v>0</v>
          </cell>
          <cell r="N3762" t="str">
            <v/>
          </cell>
        </row>
        <row r="3763">
          <cell r="A3763" t="str">
            <v>Перемещение товаров 00000107582 от 06.11.2025 14:09:00</v>
          </cell>
          <cell r="D3763">
            <v>0</v>
          </cell>
          <cell r="J3763">
            <v>0</v>
          </cell>
          <cell r="L3763">
            <v>0</v>
          </cell>
          <cell r="M3763">
            <v>0</v>
          </cell>
          <cell r="N3763" t="str">
            <v/>
          </cell>
        </row>
        <row r="3764">
          <cell r="A3764" t="str">
            <v>Комплектация номенклатуры 00000007334 от 31.08.2025 23:59:58</v>
          </cell>
          <cell r="D3764">
            <v>0</v>
          </cell>
          <cell r="J3764">
            <v>0</v>
          </cell>
          <cell r="L3764">
            <v>0</v>
          </cell>
          <cell r="M3764">
            <v>0</v>
          </cell>
          <cell r="N3764" t="str">
            <v/>
          </cell>
        </row>
        <row r="3765">
          <cell r="A3765" t="str">
            <v>Поступление товаров и услуг 00000040338 от 12.08.2025 23:59:59</v>
          </cell>
          <cell r="D3765">
            <v>0</v>
          </cell>
          <cell r="J3765">
            <v>0</v>
          </cell>
          <cell r="L3765">
            <v>0</v>
          </cell>
          <cell r="M3765">
            <v>0</v>
          </cell>
          <cell r="N3765" t="str">
            <v/>
          </cell>
        </row>
        <row r="3766">
          <cell r="A3766" t="str">
            <v>Комплектация номенклатуры 00000005167 от 30.06.2025 23:59:58</v>
          </cell>
          <cell r="D3766">
            <v>0</v>
          </cell>
          <cell r="J3766">
            <v>0</v>
          </cell>
          <cell r="L3766">
            <v>0</v>
          </cell>
          <cell r="M3766">
            <v>0</v>
          </cell>
          <cell r="N3766" t="str">
            <v/>
          </cell>
        </row>
        <row r="3767">
          <cell r="A3767" t="str">
            <v>Комплектация номенклатуры 00000005166 от 30.06.2025 23:59:58</v>
          </cell>
          <cell r="D3767">
            <v>0</v>
          </cell>
          <cell r="J3767">
            <v>0</v>
          </cell>
          <cell r="L3767">
            <v>0</v>
          </cell>
          <cell r="M3767">
            <v>0</v>
          </cell>
          <cell r="N3767" t="str">
            <v/>
          </cell>
        </row>
        <row r="3768">
          <cell r="A3768" t="str">
            <v>Поступление товаров и услуг 00000027676 от 09.06.2025 14:53:15</v>
          </cell>
          <cell r="D3768">
            <v>0</v>
          </cell>
          <cell r="J3768">
            <v>0</v>
          </cell>
          <cell r="L3768">
            <v>0</v>
          </cell>
          <cell r="M3768">
            <v>0</v>
          </cell>
          <cell r="N3768" t="str">
            <v/>
          </cell>
        </row>
        <row r="3769">
          <cell r="A3769" t="str">
            <v>КРУГ В1-IV-НД 70 ГОСТ 2590-2006/Ст3сп 2-2ГП-Без заусенца ГОСТ 535-2005</v>
          </cell>
          <cell r="B3769" t="str">
            <v>КРУГ 70 ст Ст3сп</v>
          </cell>
          <cell r="C3769" t="str">
            <v>т</v>
          </cell>
          <cell r="D3769">
            <v>79.152000000000001</v>
          </cell>
          <cell r="E3769">
            <v>58.564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137.71600000000001</v>
          </cell>
          <cell r="K3769">
            <v>42758.54076505272</v>
          </cell>
          <cell r="L3769">
            <v>3004933.4176374567</v>
          </cell>
          <cell r="M3769">
            <v>0</v>
          </cell>
          <cell r="N3769" t="str">
            <v>НХ</v>
          </cell>
        </row>
        <row r="3770">
          <cell r="A3770" t="str">
            <v>Комплектация номенклатуры 00000003422 от 30.04.2026 23:59:58</v>
          </cell>
          <cell r="D3770">
            <v>0</v>
          </cell>
          <cell r="J3770">
            <v>0</v>
          </cell>
          <cell r="L3770">
            <v>0</v>
          </cell>
          <cell r="M3770">
            <v>0</v>
          </cell>
          <cell r="N3770" t="str">
            <v/>
          </cell>
        </row>
        <row r="3771">
          <cell r="A3771" t="str">
            <v>Поступление товаров и услуг 00000016424 от 18.04.2026 23:59:59</v>
          </cell>
          <cell r="D3771">
            <v>0</v>
          </cell>
          <cell r="J3771">
            <v>0</v>
          </cell>
          <cell r="L3771">
            <v>0</v>
          </cell>
          <cell r="M3771">
            <v>0</v>
          </cell>
          <cell r="N3771" t="str">
            <v/>
          </cell>
        </row>
        <row r="3772">
          <cell r="A3772" t="str">
            <v>Поступление товаров и услуг 00000016097 от 18.04.2026 23:59:59</v>
          </cell>
          <cell r="D3772">
            <v>0</v>
          </cell>
          <cell r="J3772">
            <v>0</v>
          </cell>
          <cell r="L3772">
            <v>0</v>
          </cell>
          <cell r="M3772">
            <v>0</v>
          </cell>
          <cell r="N3772" t="str">
            <v/>
          </cell>
        </row>
        <row r="3773">
          <cell r="A3773" t="str">
            <v>Комплектация номенклатуры 00000002241 от 31.03.2026 23:59:58</v>
          </cell>
          <cell r="D3773">
            <v>0</v>
          </cell>
          <cell r="J3773">
            <v>0</v>
          </cell>
          <cell r="L3773">
            <v>0</v>
          </cell>
          <cell r="M3773">
            <v>0</v>
          </cell>
          <cell r="N3773" t="str">
            <v/>
          </cell>
        </row>
        <row r="3774">
          <cell r="A3774" t="str">
            <v>Поступление товаров и услуг 00000014803 от 31.03.2026 16:59:59</v>
          </cell>
          <cell r="D3774">
            <v>0</v>
          </cell>
          <cell r="J3774">
            <v>0</v>
          </cell>
          <cell r="L3774">
            <v>0</v>
          </cell>
          <cell r="M3774">
            <v>0</v>
          </cell>
          <cell r="N3774" t="str">
            <v/>
          </cell>
        </row>
        <row r="3775">
          <cell r="A3775" t="str">
            <v>Поступление товаров и услуг 00000014278 от 31.03.2026 16:59:59</v>
          </cell>
          <cell r="D3775">
            <v>0</v>
          </cell>
          <cell r="J3775">
            <v>0</v>
          </cell>
          <cell r="L3775">
            <v>0</v>
          </cell>
          <cell r="M3775">
            <v>0</v>
          </cell>
          <cell r="N3775" t="str">
            <v/>
          </cell>
        </row>
        <row r="3776">
          <cell r="A3776" t="str">
            <v>Поступление товаров и услуг 00000010347 от 02.03.2026 23:59:59</v>
          </cell>
          <cell r="D3776">
            <v>0</v>
          </cell>
          <cell r="J3776">
            <v>0</v>
          </cell>
          <cell r="L3776">
            <v>0</v>
          </cell>
          <cell r="M3776">
            <v>0</v>
          </cell>
          <cell r="N3776" t="str">
            <v/>
          </cell>
        </row>
        <row r="3777">
          <cell r="A3777" t="str">
            <v>Поступление товаров и услуг 00000009959 от 02.03.2026 23:59:59</v>
          </cell>
          <cell r="D3777">
            <v>0</v>
          </cell>
          <cell r="J3777">
            <v>0</v>
          </cell>
          <cell r="L3777">
            <v>0</v>
          </cell>
          <cell r="M3777">
            <v>0</v>
          </cell>
          <cell r="N3777" t="str">
            <v/>
          </cell>
        </row>
        <row r="3778">
          <cell r="A3778" t="str">
            <v>Поступление товаров и услуг 00000009863 от 01.03.2026 23:59:59</v>
          </cell>
          <cell r="D3778">
            <v>0</v>
          </cell>
          <cell r="J3778">
            <v>0</v>
          </cell>
          <cell r="L3778">
            <v>0</v>
          </cell>
          <cell r="M3778">
            <v>0</v>
          </cell>
          <cell r="N3778" t="str">
            <v/>
          </cell>
        </row>
        <row r="3779">
          <cell r="A3779" t="str">
            <v>Поступление товаров и услуг 00000009857 от 01.03.2026 23:59:59</v>
          </cell>
          <cell r="D3779">
            <v>0</v>
          </cell>
          <cell r="J3779">
            <v>0</v>
          </cell>
          <cell r="L3779">
            <v>0</v>
          </cell>
          <cell r="M3779">
            <v>0</v>
          </cell>
          <cell r="N3779" t="str">
            <v/>
          </cell>
        </row>
        <row r="3780">
          <cell r="A3780" t="str">
            <v>Поступление товаров и услуг 00000009856 от 01.03.2026 23:59:59</v>
          </cell>
          <cell r="D3780">
            <v>0</v>
          </cell>
          <cell r="J3780">
            <v>0</v>
          </cell>
          <cell r="L3780">
            <v>0</v>
          </cell>
          <cell r="M3780">
            <v>0</v>
          </cell>
          <cell r="N3780" t="str">
            <v/>
          </cell>
        </row>
        <row r="3781">
          <cell r="A3781" t="str">
            <v>Поступление товаров и услуг 00000008651 от 28.02.2026 23:59:59</v>
          </cell>
          <cell r="D3781">
            <v>0</v>
          </cell>
          <cell r="J3781">
            <v>0</v>
          </cell>
          <cell r="L3781">
            <v>0</v>
          </cell>
          <cell r="M3781">
            <v>0</v>
          </cell>
          <cell r="N3781" t="str">
            <v/>
          </cell>
        </row>
        <row r="3782">
          <cell r="A3782" t="str">
            <v>Комплектация номенклатуры 00000001525 от 28.02.2026 23:59:58</v>
          </cell>
          <cell r="D3782">
            <v>0</v>
          </cell>
          <cell r="J3782">
            <v>0</v>
          </cell>
          <cell r="L3782">
            <v>0</v>
          </cell>
          <cell r="M3782">
            <v>0</v>
          </cell>
          <cell r="N3782" t="str">
            <v/>
          </cell>
        </row>
        <row r="3783">
          <cell r="A3783" t="str">
            <v>Поступление товаров и услуг 00000008658 от 27.02.2026 23:59:59</v>
          </cell>
          <cell r="D3783">
            <v>0</v>
          </cell>
          <cell r="J3783">
            <v>0</v>
          </cell>
          <cell r="L3783">
            <v>0</v>
          </cell>
          <cell r="M3783">
            <v>0</v>
          </cell>
          <cell r="N3783" t="str">
            <v/>
          </cell>
        </row>
        <row r="3784">
          <cell r="A3784" t="str">
            <v>Поступление товаров и услуг 00000008192 от 24.02.2026 23:59:59</v>
          </cell>
          <cell r="D3784">
            <v>0</v>
          </cell>
          <cell r="J3784">
            <v>0</v>
          </cell>
          <cell r="L3784">
            <v>0</v>
          </cell>
          <cell r="M3784">
            <v>0</v>
          </cell>
          <cell r="N3784" t="str">
            <v/>
          </cell>
        </row>
        <row r="3785">
          <cell r="A3785" t="str">
            <v>Поступление товаров и услуг 00000008164 от 22.02.2026 23:59:59</v>
          </cell>
          <cell r="D3785">
            <v>0</v>
          </cell>
          <cell r="J3785">
            <v>0</v>
          </cell>
          <cell r="L3785">
            <v>0</v>
          </cell>
          <cell r="M3785">
            <v>0</v>
          </cell>
          <cell r="N3785" t="str">
            <v/>
          </cell>
        </row>
        <row r="3786">
          <cell r="A3786" t="str">
            <v>КРУГ В1-IV-НД 70 ГОСТ 2590-2006/Ст3сп 2ГП-Без заусенца ГОСТ 535-2005</v>
          </cell>
          <cell r="B3786" t="str">
            <v>КРУГ 70 ст Ст3сп</v>
          </cell>
          <cell r="C3786" t="str">
            <v>т</v>
          </cell>
          <cell r="D3786">
            <v>0</v>
          </cell>
          <cell r="E3786">
            <v>0</v>
          </cell>
          <cell r="F3786">
            <v>2.5920000000000001</v>
          </cell>
          <cell r="G3786">
            <v>0</v>
          </cell>
          <cell r="H3786">
            <v>2.3679999999999999</v>
          </cell>
          <cell r="I3786">
            <v>0</v>
          </cell>
          <cell r="J3786">
            <v>4.96</v>
          </cell>
          <cell r="K3786">
            <v>45223.877688172048</v>
          </cell>
          <cell r="L3786">
            <v>269172.52</v>
          </cell>
          <cell r="M3786">
            <v>0</v>
          </cell>
          <cell r="N3786" t="str">
            <v>НХ</v>
          </cell>
        </row>
        <row r="3787">
          <cell r="A3787" t="str">
            <v>Перемещение товаров 00000107582 от 06.11.2025 14:09:00</v>
          </cell>
          <cell r="D3787">
            <v>0</v>
          </cell>
          <cell r="J3787">
            <v>0</v>
          </cell>
          <cell r="L3787">
            <v>0</v>
          </cell>
          <cell r="M3787">
            <v>0</v>
          </cell>
          <cell r="N3787" t="str">
            <v/>
          </cell>
        </row>
        <row r="3788">
          <cell r="A3788" t="str">
            <v>Комплектация номенклатуры 00000014613 от 30.11.2024 23:59:58</v>
          </cell>
          <cell r="D3788">
            <v>0</v>
          </cell>
          <cell r="J3788">
            <v>0</v>
          </cell>
          <cell r="L3788">
            <v>0</v>
          </cell>
          <cell r="M3788">
            <v>0</v>
          </cell>
          <cell r="N3788" t="str">
            <v/>
          </cell>
        </row>
        <row r="3789">
          <cell r="A3789" t="str">
            <v>Комплектация номенклатуры 00000014612 от 30.11.2024 23:59:58</v>
          </cell>
          <cell r="D3789">
            <v>0</v>
          </cell>
          <cell r="J3789">
            <v>0</v>
          </cell>
          <cell r="L3789">
            <v>0</v>
          </cell>
          <cell r="M3789">
            <v>0</v>
          </cell>
          <cell r="N3789" t="str">
            <v/>
          </cell>
        </row>
        <row r="3790">
          <cell r="A3790" t="str">
            <v>Поступление товаров и услуг 00000080923 от 14.11.2024 23:59:59</v>
          </cell>
          <cell r="D3790">
            <v>0</v>
          </cell>
          <cell r="J3790">
            <v>0</v>
          </cell>
          <cell r="L3790">
            <v>0</v>
          </cell>
          <cell r="M3790">
            <v>0</v>
          </cell>
          <cell r="N3790" t="str">
            <v/>
          </cell>
        </row>
        <row r="3791">
          <cell r="A3791" t="str">
            <v>Поступление товаров и услуг 00000080948 от 12.11.2024 23:59:59</v>
          </cell>
          <cell r="D3791">
            <v>0</v>
          </cell>
          <cell r="J3791">
            <v>0</v>
          </cell>
          <cell r="L3791">
            <v>0</v>
          </cell>
          <cell r="M3791">
            <v>0</v>
          </cell>
          <cell r="N3791" t="str">
            <v/>
          </cell>
        </row>
        <row r="3792">
          <cell r="A3792" t="str">
            <v>Поступление товаров и услуг 00000080976 от 10.11.2024 23:59:59</v>
          </cell>
          <cell r="D3792">
            <v>0</v>
          </cell>
          <cell r="J3792">
            <v>0</v>
          </cell>
          <cell r="L3792">
            <v>0</v>
          </cell>
          <cell r="M3792">
            <v>0</v>
          </cell>
          <cell r="N3792" t="str">
            <v/>
          </cell>
        </row>
        <row r="3793">
          <cell r="A3793" t="str">
            <v>Поступление товаров и услуг 00000080945 от 10.11.2024 23:59:59</v>
          </cell>
          <cell r="D3793">
            <v>0</v>
          </cell>
          <cell r="J3793">
            <v>0</v>
          </cell>
          <cell r="L3793">
            <v>0</v>
          </cell>
          <cell r="M3793">
            <v>0</v>
          </cell>
          <cell r="N3793" t="str">
            <v/>
          </cell>
        </row>
        <row r="3794">
          <cell r="A3794" t="str">
            <v>Комплектация номенклатуры 00000014053 от 31.10.2024 23:59:58</v>
          </cell>
          <cell r="D3794">
            <v>0</v>
          </cell>
          <cell r="J3794">
            <v>0</v>
          </cell>
          <cell r="L3794">
            <v>0</v>
          </cell>
          <cell r="M3794">
            <v>0</v>
          </cell>
          <cell r="N3794" t="str">
            <v/>
          </cell>
        </row>
        <row r="3795">
          <cell r="A3795" t="str">
            <v>Комплектация номенклатуры 00000014052 от 31.10.2024 23:59:58</v>
          </cell>
          <cell r="D3795">
            <v>0</v>
          </cell>
          <cell r="J3795">
            <v>0</v>
          </cell>
          <cell r="L3795">
            <v>0</v>
          </cell>
          <cell r="M3795">
            <v>0</v>
          </cell>
          <cell r="N3795" t="str">
            <v/>
          </cell>
        </row>
        <row r="3796">
          <cell r="A3796" t="str">
            <v>Поступление товаров и услуг 00000071235 от 19.10.2024 23:59:59</v>
          </cell>
          <cell r="D3796">
            <v>0</v>
          </cell>
          <cell r="J3796">
            <v>0</v>
          </cell>
          <cell r="L3796">
            <v>0</v>
          </cell>
          <cell r="M3796">
            <v>0</v>
          </cell>
          <cell r="N3796" t="str">
            <v/>
          </cell>
        </row>
        <row r="3797">
          <cell r="A3797" t="str">
            <v>Поступление товаров и услуг 00000071291 от 07.10.2024 23:59:59</v>
          </cell>
          <cell r="D3797">
            <v>0</v>
          </cell>
          <cell r="J3797">
            <v>0</v>
          </cell>
          <cell r="L3797">
            <v>0</v>
          </cell>
          <cell r="M3797">
            <v>0</v>
          </cell>
          <cell r="N3797" t="str">
            <v/>
          </cell>
        </row>
        <row r="3798">
          <cell r="A3798" t="str">
            <v>Комплектация номенклатуры 00000013485 от 30.09.2024 23:59:58</v>
          </cell>
          <cell r="D3798">
            <v>0</v>
          </cell>
          <cell r="J3798">
            <v>0</v>
          </cell>
          <cell r="L3798">
            <v>0</v>
          </cell>
          <cell r="M3798">
            <v>0</v>
          </cell>
          <cell r="N3798" t="str">
            <v/>
          </cell>
        </row>
        <row r="3799">
          <cell r="A3799" t="str">
            <v>Комплектация номенклатуры 00000013484 от 30.09.2024 23:59:58</v>
          </cell>
          <cell r="D3799">
            <v>0</v>
          </cell>
          <cell r="J3799">
            <v>0</v>
          </cell>
          <cell r="L3799">
            <v>0</v>
          </cell>
          <cell r="M3799">
            <v>0</v>
          </cell>
          <cell r="N3799" t="str">
            <v/>
          </cell>
        </row>
        <row r="3800">
          <cell r="A3800" t="str">
            <v>Комплектация номенклатуры 00000013483 от 30.09.2024 23:59:58</v>
          </cell>
          <cell r="D3800">
            <v>0</v>
          </cell>
          <cell r="J3800">
            <v>0</v>
          </cell>
          <cell r="L3800">
            <v>0</v>
          </cell>
          <cell r="M3800">
            <v>0</v>
          </cell>
          <cell r="N3800" t="str">
            <v/>
          </cell>
        </row>
        <row r="3801">
          <cell r="A3801" t="str">
            <v>Поступление товаров и услуг 00000060577 от 14.09.2024 23:59:59</v>
          </cell>
          <cell r="D3801">
            <v>0</v>
          </cell>
          <cell r="J3801">
            <v>0</v>
          </cell>
          <cell r="L3801">
            <v>0</v>
          </cell>
          <cell r="M3801">
            <v>0</v>
          </cell>
          <cell r="N3801" t="str">
            <v/>
          </cell>
        </row>
        <row r="3802">
          <cell r="A3802" t="str">
            <v>Поступление товаров и услуг 00000065421 от 11.09.2024 23:59:59</v>
          </cell>
          <cell r="D3802">
            <v>0</v>
          </cell>
          <cell r="J3802">
            <v>0</v>
          </cell>
          <cell r="L3802">
            <v>0</v>
          </cell>
          <cell r="M3802">
            <v>0</v>
          </cell>
          <cell r="N3802" t="str">
            <v/>
          </cell>
        </row>
        <row r="3803">
          <cell r="A3803" t="str">
            <v>Поступление товаров и услуг 00000060517 от 11.09.2024 23:59:59</v>
          </cell>
          <cell r="D3803">
            <v>0</v>
          </cell>
          <cell r="J3803">
            <v>0</v>
          </cell>
          <cell r="L3803">
            <v>0</v>
          </cell>
          <cell r="M3803">
            <v>0</v>
          </cell>
          <cell r="N3803" t="str">
            <v/>
          </cell>
        </row>
        <row r="3804">
          <cell r="A3804" t="str">
            <v>Поступление товаров и услуг 00000057069 от 31.08.2024 23:59:59</v>
          </cell>
          <cell r="D3804">
            <v>0</v>
          </cell>
          <cell r="J3804">
            <v>0</v>
          </cell>
          <cell r="L3804">
            <v>0</v>
          </cell>
          <cell r="M3804">
            <v>0</v>
          </cell>
          <cell r="N3804" t="str">
            <v/>
          </cell>
        </row>
        <row r="3805">
          <cell r="A3805" t="str">
            <v>Комплектация номенклатуры 00000011144 от 31.08.2024 23:59:58</v>
          </cell>
          <cell r="D3805">
            <v>0</v>
          </cell>
          <cell r="J3805">
            <v>0</v>
          </cell>
          <cell r="L3805">
            <v>0</v>
          </cell>
          <cell r="M3805">
            <v>0</v>
          </cell>
          <cell r="N3805" t="str">
            <v/>
          </cell>
        </row>
        <row r="3806">
          <cell r="A3806" t="str">
            <v>Комплектация номенклатуры 00000011143 от 31.08.2024 23:59:58</v>
          </cell>
          <cell r="D3806">
            <v>0</v>
          </cell>
          <cell r="J3806">
            <v>0</v>
          </cell>
          <cell r="L3806">
            <v>0</v>
          </cell>
          <cell r="M3806">
            <v>0</v>
          </cell>
          <cell r="N3806" t="str">
            <v/>
          </cell>
        </row>
        <row r="3807">
          <cell r="A3807" t="str">
            <v>КРУГ В1-IV-НД 70х6000 ГОСТ 2590-2006/12Х18Н10Т 2ГП-ОБТ-КМС1-УЗ ГОСТ 5949-2018</v>
          </cell>
          <cell r="B3807" t="str">
            <v>КРУГ 70 ст 12Х18Н10Т</v>
          </cell>
          <cell r="C3807" t="str">
            <v>т</v>
          </cell>
          <cell r="D3807">
            <v>0</v>
          </cell>
          <cell r="E3807">
            <v>0.13</v>
          </cell>
          <cell r="F3807">
            <v>0.66700000000000004</v>
          </cell>
          <cell r="G3807">
            <v>0</v>
          </cell>
          <cell r="H3807">
            <v>0</v>
          </cell>
          <cell r="I3807">
            <v>0</v>
          </cell>
          <cell r="J3807">
            <v>0.79700000000000004</v>
          </cell>
          <cell r="K3807">
            <v>229166.66666666669</v>
          </cell>
          <cell r="L3807">
            <v>219175.00000000003</v>
          </cell>
          <cell r="M3807">
            <v>0</v>
          </cell>
          <cell r="N3807" t="str">
            <v>НХ</v>
          </cell>
        </row>
        <row r="3808">
          <cell r="A3808" t="str">
            <v>Перемещение товаров 00000129843 от 31.12.2025 23:59:59</v>
          </cell>
          <cell r="D3808">
            <v>0</v>
          </cell>
          <cell r="J3808">
            <v>0</v>
          </cell>
          <cell r="L3808">
            <v>0</v>
          </cell>
          <cell r="M3808">
            <v>0</v>
          </cell>
          <cell r="N3808" t="str">
            <v/>
          </cell>
        </row>
        <row r="3809">
          <cell r="A3809" t="str">
            <v>Перемещение товаров 00000122177 от 11.12.2025 11:31:28</v>
          </cell>
          <cell r="D3809">
            <v>0</v>
          </cell>
          <cell r="J3809">
            <v>0</v>
          </cell>
          <cell r="L3809">
            <v>0</v>
          </cell>
          <cell r="M3809">
            <v>0</v>
          </cell>
          <cell r="N3809" t="str">
            <v/>
          </cell>
        </row>
        <row r="3810">
          <cell r="A3810" t="str">
            <v>Поступление товаров и услуг 00000035650 от 15.07.2025 23:59:59</v>
          </cell>
          <cell r="D3810">
            <v>0</v>
          </cell>
          <cell r="J3810">
            <v>0</v>
          </cell>
          <cell r="L3810">
            <v>0</v>
          </cell>
          <cell r="M3810">
            <v>0</v>
          </cell>
          <cell r="N3810" t="str">
            <v/>
          </cell>
        </row>
        <row r="3811">
          <cell r="A3811" t="str">
            <v>КРУГ В1-IV-НД 73 ГОСТ 2590-2006/40Г1Р 2ГП-УЗ2 ГОСТ 4543-2016</v>
          </cell>
          <cell r="B3811" t="str">
            <v>КРУГ 73 ст 40Г1Р</v>
          </cell>
          <cell r="C3811" t="str">
            <v>т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0.625</v>
          </cell>
          <cell r="J3811">
            <v>0.625</v>
          </cell>
          <cell r="K3811">
            <v>41827.600000000006</v>
          </cell>
          <cell r="L3811">
            <v>31370.700000000004</v>
          </cell>
          <cell r="M3811">
            <v>13.24</v>
          </cell>
          <cell r="N3811" t="str">
            <v>НХ</v>
          </cell>
        </row>
        <row r="3812">
          <cell r="A3812" t="str">
            <v>КРУГ В1-IV-НД 75 ГОСТ 2590-2006/0ХН1М 2ГП-Без заусенца ТУ 14-1-4058-2006</v>
          </cell>
          <cell r="B3812" t="str">
            <v>КРУГ 75 ст 0ХН1М</v>
          </cell>
          <cell r="C3812" t="str">
            <v>т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0.46500000000000002</v>
          </cell>
          <cell r="J3812">
            <v>0.46500000000000002</v>
          </cell>
          <cell r="K3812">
            <v>95518.691756272397</v>
          </cell>
          <cell r="L3812">
            <v>53299.43</v>
          </cell>
          <cell r="M3812">
            <v>0</v>
          </cell>
          <cell r="N3812" t="str">
            <v>ГОЗ</v>
          </cell>
        </row>
        <row r="3813">
          <cell r="A3813" t="str">
            <v>КРУГ В1-IV-НД 75 ГОСТ 2590-2006/18Х2Н4МА 2ГП-УЗ2 ГОСТ 4543-2016</v>
          </cell>
          <cell r="B3813" t="str">
            <v>КРУГ 75 ст 18Х2Н4МА</v>
          </cell>
          <cell r="C3813" t="str">
            <v>т</v>
          </cell>
          <cell r="D3813">
            <v>0</v>
          </cell>
          <cell r="E3813">
            <v>0</v>
          </cell>
          <cell r="F3813">
            <v>0</v>
          </cell>
          <cell r="G3813">
            <v>5.1429999999999998</v>
          </cell>
          <cell r="H3813">
            <v>0.65100000000000002</v>
          </cell>
          <cell r="I3813">
            <v>0.64</v>
          </cell>
          <cell r="J3813">
            <v>6.4339999999999993</v>
          </cell>
          <cell r="K3813">
            <v>153035.21008185681</v>
          </cell>
          <cell r="L3813">
            <v>1181554.25</v>
          </cell>
          <cell r="M3813">
            <v>0.37</v>
          </cell>
          <cell r="N3813" t="str">
            <v>ГОЗ</v>
          </cell>
        </row>
        <row r="3814">
          <cell r="A3814" t="str">
            <v>Поступление товаров и услуг 00000012995 от 10.03.2025 23:59:59</v>
          </cell>
          <cell r="D3814">
            <v>0</v>
          </cell>
          <cell r="J3814">
            <v>0</v>
          </cell>
          <cell r="L3814">
            <v>0</v>
          </cell>
          <cell r="M3814">
            <v>0</v>
          </cell>
          <cell r="N3814" t="str">
            <v/>
          </cell>
        </row>
        <row r="3815">
          <cell r="A3815" t="str">
            <v>Перемещение товаров 00000097583 от 29.11.2024 7:57:32</v>
          </cell>
          <cell r="D3815">
            <v>0</v>
          </cell>
          <cell r="J3815">
            <v>0</v>
          </cell>
          <cell r="L3815">
            <v>0</v>
          </cell>
          <cell r="M3815">
            <v>0</v>
          </cell>
          <cell r="N3815" t="str">
            <v/>
          </cell>
        </row>
        <row r="3816">
          <cell r="A3816" t="str">
            <v>Поступление товаров и услуг 00000020845 от 20.05.2026 23:59:59</v>
          </cell>
          <cell r="D3816">
            <v>0</v>
          </cell>
          <cell r="J3816">
            <v>0</v>
          </cell>
          <cell r="L3816">
            <v>0</v>
          </cell>
          <cell r="M3816">
            <v>0</v>
          </cell>
          <cell r="N3816" t="str">
            <v/>
          </cell>
        </row>
        <row r="3817">
          <cell r="A3817" t="str">
            <v>КРУГ В1-IV-НД 75 ГОСТ 2590-2006/20ХГСНМ ТУ 14-1-2320-78</v>
          </cell>
          <cell r="B3817" t="str">
            <v>КРУГ 75 ст 20ХГСНМ</v>
          </cell>
          <cell r="C3817" t="str">
            <v>т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5.0350000000000001</v>
          </cell>
          <cell r="J3817">
            <v>5.0350000000000001</v>
          </cell>
          <cell r="K3817">
            <v>114561.91492883152</v>
          </cell>
          <cell r="L3817">
            <v>692183.09</v>
          </cell>
          <cell r="M3817">
            <v>0</v>
          </cell>
          <cell r="N3817" t="str">
            <v>НХ</v>
          </cell>
        </row>
        <row r="3818">
          <cell r="A3818" t="str">
            <v>Поступление товаров и услуг 00000021350 от 21.05.2026 23:59:59</v>
          </cell>
          <cell r="D3818">
            <v>0</v>
          </cell>
          <cell r="J3818">
            <v>0</v>
          </cell>
          <cell r="L3818">
            <v>0</v>
          </cell>
          <cell r="M3818">
            <v>0</v>
          </cell>
          <cell r="N3818" t="str">
            <v/>
          </cell>
        </row>
        <row r="3819">
          <cell r="A3819" t="str">
            <v>Комплектация номенклатуры 00000002332 от 31.03.2026 23:59:58</v>
          </cell>
          <cell r="D3819">
            <v>0</v>
          </cell>
          <cell r="J3819">
            <v>0</v>
          </cell>
          <cell r="L3819">
            <v>0</v>
          </cell>
          <cell r="M3819">
            <v>0</v>
          </cell>
          <cell r="N3819" t="str">
            <v/>
          </cell>
        </row>
        <row r="3820">
          <cell r="A3820" t="str">
            <v>КРУГ В1-IV-НД 75 ГОСТ 2590-2006/25 2ГП-М1-УЗ2 ГОСТ 1050-2013</v>
          </cell>
          <cell r="B3820" t="str">
            <v>КРУГ 75 ст 25</v>
          </cell>
          <cell r="C3820" t="str">
            <v>т</v>
          </cell>
          <cell r="D3820">
            <v>0</v>
          </cell>
          <cell r="E3820">
            <v>0.13</v>
          </cell>
          <cell r="F3820">
            <v>0</v>
          </cell>
          <cell r="G3820">
            <v>0</v>
          </cell>
          <cell r="H3820">
            <v>0</v>
          </cell>
          <cell r="I3820">
            <v>0</v>
          </cell>
          <cell r="J3820">
            <v>0.13</v>
          </cell>
          <cell r="K3820">
            <v>103580.83333333334</v>
          </cell>
          <cell r="L3820">
            <v>16158.61</v>
          </cell>
          <cell r="M3820">
            <v>78</v>
          </cell>
          <cell r="N3820" t="str">
            <v>ГОЗ</v>
          </cell>
        </row>
        <row r="3821">
          <cell r="A3821" t="str">
            <v>Поступление товаров и услуг 00000004147 от 29.01.2026 23:59:59</v>
          </cell>
          <cell r="D3821">
            <v>0</v>
          </cell>
          <cell r="J3821">
            <v>0</v>
          </cell>
          <cell r="L3821">
            <v>0</v>
          </cell>
          <cell r="M3821">
            <v>0</v>
          </cell>
          <cell r="N3821" t="str">
            <v/>
          </cell>
        </row>
        <row r="3822">
          <cell r="A3822" t="str">
            <v>КРУГ В1-IV-НД 75 ГОСТ 2590-2006/25ХГТ 2ГП-УЗ2 ГОСТ 4543-2016</v>
          </cell>
          <cell r="B3822" t="str">
            <v>КРУГ 75 ст 25ХГТ</v>
          </cell>
          <cell r="C3822" t="str">
            <v>т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>
            <v>0</v>
          </cell>
          <cell r="I3822">
            <v>1</v>
          </cell>
          <cell r="J3822">
            <v>1</v>
          </cell>
          <cell r="K3822">
            <v>66895.416666666672</v>
          </cell>
          <cell r="L3822">
            <v>80274.5</v>
          </cell>
          <cell r="M3822">
            <v>0</v>
          </cell>
          <cell r="N3822" t="str">
            <v>НХ</v>
          </cell>
        </row>
        <row r="3823">
          <cell r="A3823" t="str">
            <v>КРУГ В1-IV-НД 75 ГОСТ 2590-2006/30ХГСН2А 2ГП ТУ 14-1-950-86</v>
          </cell>
          <cell r="B3823" t="str">
            <v>КРУГ 75 ст 30ХГСН2А</v>
          </cell>
          <cell r="C3823" t="str">
            <v>т</v>
          </cell>
          <cell r="D3823">
            <v>0</v>
          </cell>
          <cell r="E3823">
            <v>4.4649999999999999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4.4649999999999999</v>
          </cell>
          <cell r="K3823">
            <v>64599.843225083998</v>
          </cell>
          <cell r="L3823">
            <v>346125.96</v>
          </cell>
          <cell r="M3823">
            <v>5</v>
          </cell>
          <cell r="N3823" t="str">
            <v>ГОЗ</v>
          </cell>
        </row>
        <row r="3824">
          <cell r="A3824" t="str">
            <v>Комплектация номенклатуры 00000000815 от 09.02.2026 9:31:48</v>
          </cell>
          <cell r="D3824">
            <v>0</v>
          </cell>
          <cell r="J3824">
            <v>0</v>
          </cell>
          <cell r="L3824">
            <v>0</v>
          </cell>
          <cell r="M3824">
            <v>0</v>
          </cell>
          <cell r="N3824" t="str">
            <v/>
          </cell>
        </row>
        <row r="3825">
          <cell r="A3825" t="str">
            <v>Поступление товаров и услуг 00000020676 от 16.05.2026 23:59:59</v>
          </cell>
          <cell r="D3825">
            <v>0</v>
          </cell>
          <cell r="J3825">
            <v>0</v>
          </cell>
          <cell r="L3825">
            <v>0</v>
          </cell>
          <cell r="M3825">
            <v>0</v>
          </cell>
          <cell r="N3825" t="str">
            <v/>
          </cell>
        </row>
        <row r="3826">
          <cell r="A3826" t="str">
            <v>Комплектация номенклатуры 00000002334 от 31.03.2026 23:59:58</v>
          </cell>
          <cell r="D3826">
            <v>0</v>
          </cell>
          <cell r="J3826">
            <v>0</v>
          </cell>
          <cell r="L3826">
            <v>0</v>
          </cell>
          <cell r="M3826">
            <v>0</v>
          </cell>
          <cell r="N3826" t="str">
            <v/>
          </cell>
        </row>
        <row r="3827">
          <cell r="A3827" t="str">
            <v>Поступление товаров и услуг 00000009865 от 05.03.2026 23:59:59</v>
          </cell>
          <cell r="D3827">
            <v>0</v>
          </cell>
          <cell r="J3827">
            <v>0</v>
          </cell>
          <cell r="L3827">
            <v>0</v>
          </cell>
          <cell r="M3827">
            <v>0</v>
          </cell>
          <cell r="N3827" t="str">
            <v/>
          </cell>
        </row>
        <row r="3828">
          <cell r="A3828" t="str">
            <v>Перемещение товаров 00000022821 от 05.03.2026 8:53:26</v>
          </cell>
          <cell r="D3828">
            <v>0</v>
          </cell>
          <cell r="J3828">
            <v>0</v>
          </cell>
          <cell r="L3828">
            <v>0</v>
          </cell>
          <cell r="M3828">
            <v>0</v>
          </cell>
          <cell r="N3828" t="str">
            <v/>
          </cell>
        </row>
        <row r="3829">
          <cell r="A3829" t="str">
            <v>Поступление товаров и услуг 00000021338 от 17.05.2026 23:59:59</v>
          </cell>
          <cell r="D3829">
            <v>0</v>
          </cell>
          <cell r="J3829">
            <v>0</v>
          </cell>
          <cell r="L3829">
            <v>0</v>
          </cell>
          <cell r="M3829">
            <v>0</v>
          </cell>
          <cell r="N3829" t="str">
            <v/>
          </cell>
        </row>
        <row r="3830">
          <cell r="A3830" t="str">
            <v>Поступление товаров и услуг 00000020660 от 16.05.2026 23:59:59</v>
          </cell>
          <cell r="D3830">
            <v>0</v>
          </cell>
          <cell r="J3830">
            <v>0</v>
          </cell>
          <cell r="L3830">
            <v>0</v>
          </cell>
          <cell r="M3830">
            <v>0</v>
          </cell>
          <cell r="N3830" t="str">
            <v/>
          </cell>
        </row>
        <row r="3831">
          <cell r="A3831" t="str">
            <v>Поступление товаров и услуг 00000018094 от 30.04.2026 23:59:59</v>
          </cell>
          <cell r="D3831">
            <v>0</v>
          </cell>
          <cell r="J3831">
            <v>0</v>
          </cell>
          <cell r="L3831">
            <v>0</v>
          </cell>
          <cell r="M3831">
            <v>0</v>
          </cell>
          <cell r="N3831" t="str">
            <v/>
          </cell>
        </row>
        <row r="3832">
          <cell r="A3832" t="str">
            <v>Поступление товаров и услуг 00000018090 от 30.04.2026 23:59:59</v>
          </cell>
          <cell r="D3832">
            <v>0</v>
          </cell>
          <cell r="J3832">
            <v>0</v>
          </cell>
          <cell r="L3832">
            <v>0</v>
          </cell>
          <cell r="M3832">
            <v>0</v>
          </cell>
          <cell r="N3832" t="str">
            <v/>
          </cell>
        </row>
        <row r="3833">
          <cell r="A3833" t="str">
            <v>Комплектация номенклатуры 00000003414 от 30.04.2026 23:59:58</v>
          </cell>
          <cell r="D3833">
            <v>0</v>
          </cell>
          <cell r="J3833">
            <v>0</v>
          </cell>
          <cell r="L3833">
            <v>0</v>
          </cell>
          <cell r="M3833">
            <v>0</v>
          </cell>
          <cell r="N3833" t="str">
            <v/>
          </cell>
        </row>
        <row r="3834">
          <cell r="A3834" t="str">
            <v>Комплектация номенклатуры 00000003413 от 30.04.2026 23:59:58</v>
          </cell>
          <cell r="D3834">
            <v>0</v>
          </cell>
          <cell r="J3834">
            <v>0</v>
          </cell>
          <cell r="L3834">
            <v>0</v>
          </cell>
          <cell r="M3834">
            <v>0</v>
          </cell>
          <cell r="N3834" t="str">
            <v/>
          </cell>
        </row>
        <row r="3835">
          <cell r="A3835" t="str">
            <v>Комплектация номенклатуры 00000003412 от 30.04.2026 23:59:58</v>
          </cell>
          <cell r="D3835">
            <v>0</v>
          </cell>
          <cell r="J3835">
            <v>0</v>
          </cell>
          <cell r="L3835">
            <v>0</v>
          </cell>
          <cell r="M3835">
            <v>0</v>
          </cell>
          <cell r="N3835" t="str">
            <v/>
          </cell>
        </row>
        <row r="3836">
          <cell r="A3836" t="str">
            <v>Поступление товаров и услуг 00000018086 от 29.04.2026 23:59:59</v>
          </cell>
          <cell r="D3836">
            <v>0</v>
          </cell>
          <cell r="J3836">
            <v>0</v>
          </cell>
          <cell r="L3836">
            <v>0</v>
          </cell>
          <cell r="M3836">
            <v>0</v>
          </cell>
          <cell r="N3836" t="str">
            <v/>
          </cell>
        </row>
        <row r="3837">
          <cell r="A3837" t="str">
            <v>Поступление товаров и услуг 00000017600 от 26.04.2026 23:59:59</v>
          </cell>
          <cell r="D3837">
            <v>0</v>
          </cell>
          <cell r="J3837">
            <v>0</v>
          </cell>
          <cell r="L3837">
            <v>0</v>
          </cell>
          <cell r="M3837">
            <v>0</v>
          </cell>
          <cell r="N3837" t="str">
            <v/>
          </cell>
        </row>
        <row r="3838">
          <cell r="A3838" t="str">
            <v>Поступление товаров и услуг 00000015095 от 12.04.2026 23:59:59</v>
          </cell>
          <cell r="D3838">
            <v>0</v>
          </cell>
          <cell r="J3838">
            <v>0</v>
          </cell>
          <cell r="L3838">
            <v>0</v>
          </cell>
          <cell r="M3838">
            <v>0</v>
          </cell>
          <cell r="N3838" t="str">
            <v/>
          </cell>
        </row>
        <row r="3839">
          <cell r="A3839" t="str">
            <v>Поступление товаров и услуг 00000016548 от 11.04.2026 23:59:59</v>
          </cell>
          <cell r="D3839">
            <v>0</v>
          </cell>
          <cell r="J3839">
            <v>0</v>
          </cell>
          <cell r="L3839">
            <v>0</v>
          </cell>
          <cell r="M3839">
            <v>0</v>
          </cell>
          <cell r="N3839" t="str">
            <v/>
          </cell>
        </row>
        <row r="3840">
          <cell r="A3840" t="str">
            <v>КРУГ В1-IV-НД 75 ГОСТ 2590-2006/40 2ГП-УЗ2 ГОСТ 1050-2013</v>
          </cell>
          <cell r="B3840" t="str">
            <v>КРУГ 75 ст 40</v>
          </cell>
          <cell r="C3840" t="str">
            <v>т</v>
          </cell>
          <cell r="D3840">
            <v>4.1319999999999997</v>
          </cell>
          <cell r="E3840">
            <v>0</v>
          </cell>
          <cell r="F3840">
            <v>5.5410000000000004</v>
          </cell>
          <cell r="G3840">
            <v>0</v>
          </cell>
          <cell r="H3840">
            <v>0</v>
          </cell>
          <cell r="I3840">
            <v>0</v>
          </cell>
          <cell r="J3840">
            <v>9.673</v>
          </cell>
          <cell r="K3840">
            <v>44895.048933457394</v>
          </cell>
          <cell r="L3840">
            <v>298516.15936834493</v>
          </cell>
          <cell r="M3840">
            <v>8.8699999999999992</v>
          </cell>
          <cell r="N3840" t="str">
            <v>НХ</v>
          </cell>
        </row>
        <row r="3841">
          <cell r="A3841" t="str">
            <v>Перемещение товаров 00000041548 от 23.04.2026 12:57:11</v>
          </cell>
          <cell r="D3841">
            <v>0</v>
          </cell>
          <cell r="J3841">
            <v>0</v>
          </cell>
          <cell r="L3841">
            <v>0</v>
          </cell>
          <cell r="M3841">
            <v>0</v>
          </cell>
          <cell r="N3841" t="str">
            <v/>
          </cell>
        </row>
        <row r="3842">
          <cell r="A3842" t="str">
            <v>Перемещение товаров 00000107990 от 06.11.2025 15:04:37</v>
          </cell>
          <cell r="D3842">
            <v>0</v>
          </cell>
          <cell r="J3842">
            <v>0</v>
          </cell>
          <cell r="L3842">
            <v>0</v>
          </cell>
          <cell r="M3842">
            <v>0</v>
          </cell>
          <cell r="N3842" t="str">
            <v/>
          </cell>
        </row>
        <row r="3843">
          <cell r="A3843" t="str">
            <v>КРУГ В1-IV-НД 75 ГОСТ 2590-2006/40Г1Р 2ГП-УЗ2 ГОСТ 4543-2016</v>
          </cell>
          <cell r="B3843" t="str">
            <v>КРУГ 75 ст 40Г1Р</v>
          </cell>
          <cell r="C3843" t="str">
            <v>т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>
            <v>0</v>
          </cell>
          <cell r="I3843">
            <v>19.506</v>
          </cell>
          <cell r="J3843">
            <v>19.506</v>
          </cell>
          <cell r="K3843">
            <v>45363.586417854342</v>
          </cell>
          <cell r="L3843">
            <v>1061834.54</v>
          </cell>
          <cell r="M3843">
            <v>0</v>
          </cell>
          <cell r="N3843" t="str">
            <v>НХ</v>
          </cell>
        </row>
        <row r="3844">
          <cell r="A3844" t="str">
            <v>КРУГ В1-IV-НД 75 ГОСТ 2590-2006/45 2ГП-М1-УЗ2 ГОСТ 1050-2013</v>
          </cell>
          <cell r="B3844" t="str">
            <v>КРУГ 75 ст 45</v>
          </cell>
          <cell r="C3844" t="str">
            <v>т</v>
          </cell>
          <cell r="D3844">
            <v>0</v>
          </cell>
          <cell r="E3844">
            <v>2</v>
          </cell>
          <cell r="F3844">
            <v>90.01</v>
          </cell>
          <cell r="G3844">
            <v>0</v>
          </cell>
          <cell r="H3844">
            <v>0</v>
          </cell>
          <cell r="I3844">
            <v>0</v>
          </cell>
          <cell r="J3844">
            <v>92.01</v>
          </cell>
          <cell r="K3844">
            <v>43439.483661196238</v>
          </cell>
          <cell r="L3844">
            <v>4796240.2699999996</v>
          </cell>
          <cell r="M3844">
            <v>0</v>
          </cell>
          <cell r="N3844" t="str">
            <v>ГОЗ</v>
          </cell>
        </row>
        <row r="3845">
          <cell r="A3845" t="str">
            <v>Комплектация номенклатуры 00000001805 от 01.03.2026 9:00:00</v>
          </cell>
          <cell r="D3845">
            <v>0</v>
          </cell>
          <cell r="J3845">
            <v>0</v>
          </cell>
          <cell r="L3845">
            <v>0</v>
          </cell>
          <cell r="M3845">
            <v>0</v>
          </cell>
          <cell r="N3845" t="str">
            <v/>
          </cell>
        </row>
        <row r="3846">
          <cell r="A3846" t="str">
            <v>Комплектация номенклатуры 00000006508 от 31.07.2025 23:59:58</v>
          </cell>
          <cell r="D3846">
            <v>0</v>
          </cell>
          <cell r="J3846">
            <v>0</v>
          </cell>
          <cell r="L3846">
            <v>0</v>
          </cell>
          <cell r="M3846">
            <v>0</v>
          </cell>
          <cell r="N3846" t="str">
            <v/>
          </cell>
        </row>
        <row r="3847">
          <cell r="A3847" t="str">
            <v>Комплектация номенклатуры 00000006507 от 31.07.2025 23:59:58</v>
          </cell>
          <cell r="D3847">
            <v>0</v>
          </cell>
          <cell r="J3847">
            <v>0</v>
          </cell>
          <cell r="L3847">
            <v>0</v>
          </cell>
          <cell r="M3847">
            <v>0</v>
          </cell>
          <cell r="N3847" t="str">
            <v/>
          </cell>
        </row>
        <row r="3848">
          <cell r="A3848" t="str">
            <v>Комплектация номенклатуры 00000006506 от 31.07.2025 23:59:58</v>
          </cell>
          <cell r="D3848">
            <v>0</v>
          </cell>
          <cell r="J3848">
            <v>0</v>
          </cell>
          <cell r="L3848">
            <v>0</v>
          </cell>
          <cell r="M3848">
            <v>0</v>
          </cell>
          <cell r="N3848" t="str">
            <v/>
          </cell>
        </row>
        <row r="3849">
          <cell r="A3849" t="str">
            <v>Комплектация номенклатуры 00000006505 от 31.07.2025 23:59:58</v>
          </cell>
          <cell r="D3849">
            <v>0</v>
          </cell>
          <cell r="J3849">
            <v>0</v>
          </cell>
          <cell r="L3849">
            <v>0</v>
          </cell>
          <cell r="M3849">
            <v>0</v>
          </cell>
          <cell r="N3849" t="str">
            <v/>
          </cell>
        </row>
        <row r="3850">
          <cell r="A3850" t="str">
            <v>Поступление товаров и услуг 00000035922 от 25.07.2025 11:16:11</v>
          </cell>
          <cell r="D3850">
            <v>0</v>
          </cell>
          <cell r="J3850">
            <v>0</v>
          </cell>
          <cell r="L3850">
            <v>0</v>
          </cell>
          <cell r="M3850">
            <v>0</v>
          </cell>
          <cell r="N3850" t="str">
            <v/>
          </cell>
        </row>
        <row r="3851">
          <cell r="A3851" t="str">
            <v>Поступление товаров и услуг 00000035918 от 23.07.2025 23:59:59</v>
          </cell>
          <cell r="D3851">
            <v>0</v>
          </cell>
          <cell r="J3851">
            <v>0</v>
          </cell>
          <cell r="L3851">
            <v>0</v>
          </cell>
          <cell r="M3851">
            <v>0</v>
          </cell>
          <cell r="N3851" t="str">
            <v/>
          </cell>
        </row>
        <row r="3852">
          <cell r="A3852" t="str">
            <v>Поступление товаров и услуг 00000035476 от 22.07.2025 23:59:59</v>
          </cell>
          <cell r="D3852">
            <v>0</v>
          </cell>
          <cell r="J3852">
            <v>0</v>
          </cell>
          <cell r="L3852">
            <v>0</v>
          </cell>
          <cell r="M3852">
            <v>0</v>
          </cell>
          <cell r="N3852" t="str">
            <v/>
          </cell>
        </row>
        <row r="3853">
          <cell r="A3853" t="str">
            <v>Поступление товаров и услуг 00000035484 от 20.07.2025 23:59:59</v>
          </cell>
          <cell r="D3853">
            <v>0</v>
          </cell>
          <cell r="J3853">
            <v>0</v>
          </cell>
          <cell r="L3853">
            <v>0</v>
          </cell>
          <cell r="M3853">
            <v>0</v>
          </cell>
          <cell r="N3853" t="str">
            <v/>
          </cell>
        </row>
        <row r="3854">
          <cell r="A3854" t="str">
            <v>Поступление товаров и услуг 00000035480 от 20.07.2025 23:59:59</v>
          </cell>
          <cell r="D3854">
            <v>0</v>
          </cell>
          <cell r="J3854">
            <v>0</v>
          </cell>
          <cell r="L3854">
            <v>0</v>
          </cell>
          <cell r="M3854">
            <v>0</v>
          </cell>
          <cell r="N3854" t="str">
            <v/>
          </cell>
        </row>
        <row r="3855">
          <cell r="A3855" t="str">
            <v>Поступление товаров и услуг 00000035452 от 20.07.2025 23:59:59</v>
          </cell>
          <cell r="D3855">
            <v>0</v>
          </cell>
          <cell r="J3855">
            <v>0</v>
          </cell>
          <cell r="L3855">
            <v>0</v>
          </cell>
          <cell r="M3855">
            <v>0</v>
          </cell>
          <cell r="N3855" t="str">
            <v/>
          </cell>
        </row>
        <row r="3856">
          <cell r="A3856" t="str">
            <v>Поступление товаров и услуг 00000021777 от 23.05.2026 11:29:30</v>
          </cell>
          <cell r="D3856" t="e">
            <v>#N/A</v>
          </cell>
          <cell r="J3856" t="e">
            <v>#N/A</v>
          </cell>
          <cell r="L3856">
            <v>0</v>
          </cell>
          <cell r="M3856">
            <v>0</v>
          </cell>
          <cell r="N3856" t="str">
            <v/>
          </cell>
        </row>
        <row r="3857">
          <cell r="A3857" t="str">
            <v>Поступление товаров и услуг 00000019512 от 06.05.2026 23:59:59</v>
          </cell>
          <cell r="D3857" t="e">
            <v>#N/A</v>
          </cell>
          <cell r="J3857" t="e">
            <v>#N/A</v>
          </cell>
          <cell r="L3857">
            <v>0</v>
          </cell>
          <cell r="M3857">
            <v>0</v>
          </cell>
          <cell r="N3857" t="str">
            <v/>
          </cell>
        </row>
        <row r="3858">
          <cell r="A3858" t="str">
            <v>Поступление товаров и услуг 00000018096 от 30.04.2026 23:59:59</v>
          </cell>
          <cell r="D3858" t="e">
            <v>#N/A</v>
          </cell>
          <cell r="J3858" t="e">
            <v>#N/A</v>
          </cell>
          <cell r="L3858">
            <v>0</v>
          </cell>
          <cell r="M3858">
            <v>0</v>
          </cell>
          <cell r="N3858" t="str">
            <v/>
          </cell>
        </row>
        <row r="3859">
          <cell r="A3859" t="str">
            <v>Комплектация номенклатуры 00000003396 от 30.04.2026 23:59:58</v>
          </cell>
          <cell r="D3859" t="e">
            <v>#N/A</v>
          </cell>
          <cell r="J3859" t="e">
            <v>#N/A</v>
          </cell>
          <cell r="L3859">
            <v>0</v>
          </cell>
          <cell r="M3859">
            <v>0</v>
          </cell>
          <cell r="N3859" t="str">
            <v/>
          </cell>
        </row>
        <row r="3860">
          <cell r="A3860" t="str">
            <v>Комплектация номенклатуры 00000003395 от 30.04.2026 23:59:58</v>
          </cell>
          <cell r="D3860" t="e">
            <v>#N/A</v>
          </cell>
          <cell r="J3860" t="e">
            <v>#N/A</v>
          </cell>
          <cell r="L3860">
            <v>0</v>
          </cell>
          <cell r="M3860">
            <v>0</v>
          </cell>
          <cell r="N3860" t="str">
            <v/>
          </cell>
        </row>
        <row r="3861">
          <cell r="A3861" t="str">
            <v>Комплектация номенклатуры 00000003394 от 30.04.2026 23:59:58</v>
          </cell>
          <cell r="D3861" t="e">
            <v>#N/A</v>
          </cell>
          <cell r="J3861" t="e">
            <v>#N/A</v>
          </cell>
          <cell r="L3861">
            <v>0</v>
          </cell>
          <cell r="M3861">
            <v>0</v>
          </cell>
          <cell r="N3861" t="str">
            <v/>
          </cell>
        </row>
        <row r="3862">
          <cell r="A3862" t="str">
            <v>Комплектация номенклатуры 00000003393 от 30.04.2026 23:59:58</v>
          </cell>
          <cell r="D3862" t="e">
            <v>#N/A</v>
          </cell>
          <cell r="J3862" t="e">
            <v>#N/A</v>
          </cell>
          <cell r="L3862">
            <v>0</v>
          </cell>
          <cell r="M3862">
            <v>0</v>
          </cell>
          <cell r="N3862" t="str">
            <v/>
          </cell>
        </row>
        <row r="3863">
          <cell r="A3863" t="str">
            <v>Комплектация номенклатуры 00000003392 от 30.04.2026 23:59:58</v>
          </cell>
          <cell r="D3863" t="e">
            <v>#N/A</v>
          </cell>
          <cell r="J3863" t="e">
            <v>#N/A</v>
          </cell>
          <cell r="L3863">
            <v>0</v>
          </cell>
          <cell r="M3863">
            <v>0</v>
          </cell>
          <cell r="N3863" t="str">
            <v/>
          </cell>
        </row>
        <row r="3864">
          <cell r="A3864" t="str">
            <v>Комплектация номенклатуры 00000003391 от 30.04.2026 23:59:58</v>
          </cell>
          <cell r="D3864" t="e">
            <v>#N/A</v>
          </cell>
          <cell r="J3864" t="e">
            <v>#N/A</v>
          </cell>
          <cell r="L3864">
            <v>0</v>
          </cell>
          <cell r="M3864">
            <v>0</v>
          </cell>
          <cell r="N3864" t="str">
            <v/>
          </cell>
        </row>
        <row r="3865">
          <cell r="A3865" t="str">
            <v>Комплектация номенклатуры 00000003390 от 30.04.2026 23:59:58</v>
          </cell>
          <cell r="D3865" t="e">
            <v>#N/A</v>
          </cell>
          <cell r="J3865" t="e">
            <v>#N/A</v>
          </cell>
          <cell r="L3865">
            <v>0</v>
          </cell>
          <cell r="M3865">
            <v>0</v>
          </cell>
          <cell r="N3865" t="str">
            <v/>
          </cell>
        </row>
        <row r="3866">
          <cell r="A3866" t="str">
            <v>Комплектация номенклатуры 00000003389 от 30.04.2026 23:59:58</v>
          </cell>
          <cell r="D3866" t="e">
            <v>#N/A</v>
          </cell>
          <cell r="J3866" t="e">
            <v>#N/A</v>
          </cell>
          <cell r="L3866">
            <v>0</v>
          </cell>
          <cell r="M3866">
            <v>0</v>
          </cell>
          <cell r="N3866" t="str">
            <v/>
          </cell>
        </row>
        <row r="3867">
          <cell r="A3867" t="str">
            <v>Комплектация номенклатуры 00000003388 от 30.04.2026 23:59:58</v>
          </cell>
          <cell r="D3867" t="e">
            <v>#N/A</v>
          </cell>
          <cell r="J3867" t="e">
            <v>#N/A</v>
          </cell>
          <cell r="L3867">
            <v>0</v>
          </cell>
          <cell r="M3867">
            <v>0</v>
          </cell>
          <cell r="N3867" t="str">
            <v/>
          </cell>
        </row>
        <row r="3868">
          <cell r="A3868" t="str">
            <v>Комплектация номенклатуры 00000003387 от 30.04.2026 23:59:58</v>
          </cell>
          <cell r="D3868" t="e">
            <v>#N/A</v>
          </cell>
          <cell r="J3868" t="e">
            <v>#N/A</v>
          </cell>
          <cell r="L3868">
            <v>0</v>
          </cell>
          <cell r="M3868">
            <v>0</v>
          </cell>
          <cell r="N3868" t="str">
            <v/>
          </cell>
        </row>
        <row r="3869">
          <cell r="A3869" t="str">
            <v>Комплектация номенклатуры 00000003386 от 30.04.2026 23:59:58</v>
          </cell>
          <cell r="D3869" t="e">
            <v>#N/A</v>
          </cell>
          <cell r="J3869" t="e">
            <v>#N/A</v>
          </cell>
          <cell r="L3869">
            <v>0</v>
          </cell>
          <cell r="M3869">
            <v>0</v>
          </cell>
          <cell r="N3869" t="str">
            <v/>
          </cell>
        </row>
        <row r="3870">
          <cell r="A3870" t="str">
            <v>Комплектация номенклатуры 00000003385 от 30.04.2026 23:59:58</v>
          </cell>
          <cell r="D3870" t="e">
            <v>#N/A</v>
          </cell>
          <cell r="J3870" t="e">
            <v>#N/A</v>
          </cell>
          <cell r="L3870">
            <v>0</v>
          </cell>
          <cell r="M3870">
            <v>0</v>
          </cell>
          <cell r="N3870" t="str">
            <v/>
          </cell>
        </row>
        <row r="3871">
          <cell r="A3871" t="str">
            <v>Комплектация номенклатуры 00000003384 от 30.04.2026 23:59:58</v>
          </cell>
          <cell r="D3871" t="e">
            <v>#N/A</v>
          </cell>
          <cell r="J3871" t="e">
            <v>#N/A</v>
          </cell>
          <cell r="L3871">
            <v>0</v>
          </cell>
          <cell r="M3871">
            <v>0</v>
          </cell>
          <cell r="N3871" t="str">
            <v/>
          </cell>
        </row>
        <row r="3872">
          <cell r="A3872" t="str">
            <v>Комплектация номенклатуры 00000003383 от 30.04.2026 23:59:58</v>
          </cell>
          <cell r="D3872" t="e">
            <v>#N/A</v>
          </cell>
          <cell r="J3872" t="e">
            <v>#N/A</v>
          </cell>
          <cell r="L3872">
            <v>0</v>
          </cell>
          <cell r="M3872">
            <v>0</v>
          </cell>
          <cell r="N3872" t="str">
            <v/>
          </cell>
        </row>
        <row r="3873">
          <cell r="A3873" t="str">
            <v>Комплектация номенклатуры 00000003382 от 30.04.2026 23:59:58</v>
          </cell>
          <cell r="D3873" t="e">
            <v>#N/A</v>
          </cell>
          <cell r="J3873" t="e">
            <v>#N/A</v>
          </cell>
          <cell r="L3873">
            <v>0</v>
          </cell>
          <cell r="M3873">
            <v>0</v>
          </cell>
          <cell r="N3873" t="str">
            <v/>
          </cell>
        </row>
        <row r="3874">
          <cell r="A3874" t="str">
            <v>Комплектация номенклатуры 00000003381 от 30.04.2026 23:59:58</v>
          </cell>
          <cell r="D3874" t="e">
            <v>#N/A</v>
          </cell>
          <cell r="J3874" t="e">
            <v>#N/A</v>
          </cell>
          <cell r="L3874">
            <v>0</v>
          </cell>
          <cell r="M3874">
            <v>0</v>
          </cell>
          <cell r="N3874" t="str">
            <v/>
          </cell>
        </row>
        <row r="3875">
          <cell r="A3875" t="str">
            <v>Комплектация номенклатуры 00000003380 от 30.04.2026 23:59:58</v>
          </cell>
          <cell r="D3875" t="e">
            <v>#N/A</v>
          </cell>
          <cell r="J3875" t="e">
            <v>#N/A</v>
          </cell>
          <cell r="L3875">
            <v>0</v>
          </cell>
          <cell r="M3875">
            <v>0</v>
          </cell>
          <cell r="N3875" t="str">
            <v/>
          </cell>
        </row>
        <row r="3876">
          <cell r="A3876" t="str">
            <v>Комплектация номенклатуры 00000003379 от 30.04.2026 23:59:58</v>
          </cell>
          <cell r="D3876" t="e">
            <v>#N/A</v>
          </cell>
          <cell r="J3876" t="e">
            <v>#N/A</v>
          </cell>
          <cell r="L3876">
            <v>0</v>
          </cell>
          <cell r="M3876">
            <v>0</v>
          </cell>
          <cell r="N3876" t="str">
            <v/>
          </cell>
        </row>
        <row r="3877">
          <cell r="A3877" t="str">
            <v>Комплектация номенклатуры 00000003378 от 30.04.2026 23:59:58</v>
          </cell>
          <cell r="D3877" t="e">
            <v>#N/A</v>
          </cell>
          <cell r="J3877" t="e">
            <v>#N/A</v>
          </cell>
          <cell r="L3877">
            <v>0</v>
          </cell>
          <cell r="M3877">
            <v>0</v>
          </cell>
          <cell r="N3877" t="str">
            <v/>
          </cell>
        </row>
        <row r="3878">
          <cell r="A3878" t="str">
            <v>Поступление товаров и услуг 00000018084 от 29.04.2026 23:59:59</v>
          </cell>
          <cell r="D3878" t="e">
            <v>#N/A</v>
          </cell>
          <cell r="J3878" t="e">
            <v>#N/A</v>
          </cell>
          <cell r="L3878">
            <v>0</v>
          </cell>
          <cell r="M3878">
            <v>0</v>
          </cell>
          <cell r="N3878" t="str">
            <v/>
          </cell>
        </row>
        <row r="3879">
          <cell r="A3879" t="str">
            <v>Поступление товаров и услуг 00000017634 от 28.04.2026 23:59:59</v>
          </cell>
          <cell r="D3879" t="e">
            <v>#N/A</v>
          </cell>
          <cell r="J3879" t="e">
            <v>#N/A</v>
          </cell>
          <cell r="L3879">
            <v>0</v>
          </cell>
          <cell r="M3879">
            <v>0</v>
          </cell>
          <cell r="N3879" t="str">
            <v/>
          </cell>
        </row>
        <row r="3880">
          <cell r="A3880" t="str">
            <v>Поступление товаров и услуг 00000017606 от 28.04.2026 23:59:59</v>
          </cell>
          <cell r="D3880" t="e">
            <v>#N/A</v>
          </cell>
          <cell r="J3880" t="e">
            <v>#N/A</v>
          </cell>
          <cell r="L3880">
            <v>0</v>
          </cell>
          <cell r="M3880">
            <v>0</v>
          </cell>
          <cell r="N3880" t="str">
            <v/>
          </cell>
        </row>
        <row r="3881">
          <cell r="A3881" t="str">
            <v>Поступление товаров и услуг 00000017605 от 28.04.2026 23:59:59</v>
          </cell>
          <cell r="D3881" t="e">
            <v>#N/A</v>
          </cell>
          <cell r="J3881" t="e">
            <v>#N/A</v>
          </cell>
          <cell r="L3881">
            <v>0</v>
          </cell>
          <cell r="M3881">
            <v>0</v>
          </cell>
          <cell r="N3881" t="str">
            <v/>
          </cell>
        </row>
        <row r="3882">
          <cell r="A3882" t="str">
            <v>Поступление товаров и услуг 00000017599 от 27.04.2026 23:59:59</v>
          </cell>
          <cell r="D3882">
            <v>0</v>
          </cell>
          <cell r="J3882">
            <v>0</v>
          </cell>
          <cell r="L3882">
            <v>0</v>
          </cell>
          <cell r="M3882">
            <v>0</v>
          </cell>
          <cell r="N3882" t="str">
            <v/>
          </cell>
        </row>
        <row r="3883">
          <cell r="A3883" t="str">
            <v>Поступление товаров и услуг 00000017602 от 26.04.2026 23:59:59</v>
          </cell>
          <cell r="D3883" t="e">
            <v>#N/A</v>
          </cell>
          <cell r="J3883" t="e">
            <v>#N/A</v>
          </cell>
          <cell r="L3883">
            <v>0</v>
          </cell>
          <cell r="M3883">
            <v>0</v>
          </cell>
          <cell r="N3883" t="str">
            <v/>
          </cell>
        </row>
        <row r="3884">
          <cell r="A3884" t="str">
            <v>Поступление товаров и услуг 00000017474 от 25.04.2026 23:59:59</v>
          </cell>
          <cell r="D3884">
            <v>0</v>
          </cell>
          <cell r="J3884">
            <v>0</v>
          </cell>
          <cell r="L3884">
            <v>0</v>
          </cell>
          <cell r="M3884">
            <v>0</v>
          </cell>
          <cell r="N3884" t="str">
            <v/>
          </cell>
        </row>
        <row r="3885">
          <cell r="A3885" t="str">
            <v>Поступление товаров и услуг 00000017031 от 21.04.2026 23:59:59</v>
          </cell>
          <cell r="D3885" t="e">
            <v>#N/A</v>
          </cell>
          <cell r="J3885" t="e">
            <v>#N/A</v>
          </cell>
          <cell r="L3885">
            <v>0</v>
          </cell>
          <cell r="M3885">
            <v>0</v>
          </cell>
          <cell r="N3885" t="str">
            <v/>
          </cell>
        </row>
        <row r="3886">
          <cell r="A3886" t="str">
            <v>Поступление товаров и услуг 00000016088 от 18.04.2026 23:59:59</v>
          </cell>
          <cell r="D3886" t="e">
            <v>#N/A</v>
          </cell>
          <cell r="J3886" t="e">
            <v>#N/A</v>
          </cell>
          <cell r="L3886">
            <v>0</v>
          </cell>
          <cell r="M3886">
            <v>0</v>
          </cell>
          <cell r="N3886" t="str">
            <v/>
          </cell>
        </row>
        <row r="3887">
          <cell r="A3887" t="str">
            <v>Поступление товаров и услуг 00000016810 от 16.04.2026 23:59:59</v>
          </cell>
          <cell r="D3887">
            <v>0</v>
          </cell>
          <cell r="J3887">
            <v>0</v>
          </cell>
          <cell r="L3887">
            <v>0</v>
          </cell>
          <cell r="M3887">
            <v>0</v>
          </cell>
          <cell r="N3887" t="str">
            <v/>
          </cell>
        </row>
        <row r="3888">
          <cell r="A3888" t="str">
            <v>Поступление товаров и услуг 00000014955 от 13.04.2026 23:59:59</v>
          </cell>
          <cell r="D3888">
            <v>0</v>
          </cell>
          <cell r="J3888">
            <v>0</v>
          </cell>
          <cell r="L3888">
            <v>0</v>
          </cell>
          <cell r="M3888">
            <v>0</v>
          </cell>
          <cell r="N3888" t="str">
            <v/>
          </cell>
        </row>
        <row r="3889">
          <cell r="A3889" t="str">
            <v>Поступление товаров и услуг 00000016062 от 12.04.2026 23:59:59</v>
          </cell>
          <cell r="D3889" t="e">
            <v>#N/A</v>
          </cell>
          <cell r="J3889" t="e">
            <v>#N/A</v>
          </cell>
          <cell r="L3889">
            <v>0</v>
          </cell>
          <cell r="M3889">
            <v>0</v>
          </cell>
          <cell r="N3889" t="str">
            <v/>
          </cell>
        </row>
        <row r="3890">
          <cell r="A3890" t="str">
            <v>Поступление товаров и услуг 00000015074 от 08.04.2026 23:59:59</v>
          </cell>
          <cell r="D3890" t="e">
            <v>#N/A</v>
          </cell>
          <cell r="J3890" t="e">
            <v>#N/A</v>
          </cell>
          <cell r="L3890">
            <v>0</v>
          </cell>
          <cell r="M3890">
            <v>0</v>
          </cell>
          <cell r="N3890" t="str">
            <v/>
          </cell>
        </row>
        <row r="3891">
          <cell r="A3891" t="str">
            <v>КРУГ В1-IV-НД 75 ГОСТ 2590-2006/50 2ГП-УЗ2-C=(0,50-0,55)% ГОСТ 1050-2013</v>
          </cell>
          <cell r="B3891" t="str">
            <v>КРУГ 75 ст 50</v>
          </cell>
          <cell r="C3891" t="str">
            <v>т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>
            <v>0</v>
          </cell>
          <cell r="I3891">
            <v>0.35</v>
          </cell>
          <cell r="J3891">
            <v>0.35</v>
          </cell>
          <cell r="K3891">
            <v>42009.785714285717</v>
          </cell>
          <cell r="L3891">
            <v>17644.109999999997</v>
          </cell>
          <cell r="M3891">
            <v>0</v>
          </cell>
          <cell r="N3891" t="str">
            <v>НХ</v>
          </cell>
        </row>
        <row r="3892">
          <cell r="A3892" t="str">
            <v>КРУГ В1-IV-НД 75 ГОСТ 2590-2006/50Х 2ГП-УЗ2 ГОСТ 4543-2016</v>
          </cell>
          <cell r="B3892" t="str">
            <v>КРУГ 75 ст 50Х</v>
          </cell>
          <cell r="C3892" t="str">
            <v>т</v>
          </cell>
          <cell r="D3892">
            <v>0</v>
          </cell>
          <cell r="E3892">
            <v>0</v>
          </cell>
          <cell r="F3892">
            <v>5.56</v>
          </cell>
          <cell r="G3892">
            <v>0</v>
          </cell>
          <cell r="H3892">
            <v>0</v>
          </cell>
          <cell r="I3892">
            <v>0</v>
          </cell>
          <cell r="J3892">
            <v>5.56</v>
          </cell>
          <cell r="K3892">
            <v>38099.770683453244</v>
          </cell>
          <cell r="L3892">
            <v>254201.66999999998</v>
          </cell>
          <cell r="M3892">
            <v>9.51</v>
          </cell>
          <cell r="N3892" t="str">
            <v>ГОЗ</v>
          </cell>
        </row>
        <row r="3893">
          <cell r="A3893" t="str">
            <v>Комплектация номенклатуры 00000009287 от 30.11.2025 23:59:58</v>
          </cell>
          <cell r="D3893">
            <v>0</v>
          </cell>
          <cell r="J3893">
            <v>0</v>
          </cell>
          <cell r="L3893">
            <v>0</v>
          </cell>
          <cell r="M3893">
            <v>0</v>
          </cell>
          <cell r="N3893" t="str">
            <v/>
          </cell>
        </row>
        <row r="3894">
          <cell r="A3894" t="str">
            <v>Поступление товаров и услуг 00000053358 от 16.11.2025 23:59:59</v>
          </cell>
          <cell r="D3894">
            <v>0</v>
          </cell>
          <cell r="J3894">
            <v>0</v>
          </cell>
          <cell r="L3894">
            <v>0</v>
          </cell>
          <cell r="M3894">
            <v>0</v>
          </cell>
          <cell r="N3894" t="str">
            <v/>
          </cell>
        </row>
        <row r="3895">
          <cell r="A3895" t="str">
            <v>Комплектация номенклатуры 00000007895 от 30.09.2025 23:59:58</v>
          </cell>
          <cell r="D3895">
            <v>0</v>
          </cell>
          <cell r="J3895">
            <v>0</v>
          </cell>
          <cell r="L3895">
            <v>0</v>
          </cell>
          <cell r="M3895">
            <v>0</v>
          </cell>
          <cell r="N3895" t="str">
            <v/>
          </cell>
        </row>
        <row r="3896">
          <cell r="A3896" t="str">
            <v>Поступление товаров и услуг 00000043817 от 14.09.2025 23:59:59</v>
          </cell>
          <cell r="D3896">
            <v>0</v>
          </cell>
          <cell r="J3896">
            <v>0</v>
          </cell>
          <cell r="L3896">
            <v>0</v>
          </cell>
          <cell r="M3896">
            <v>0</v>
          </cell>
          <cell r="N3896" t="str">
            <v/>
          </cell>
        </row>
        <row r="3897">
          <cell r="A3897" t="str">
            <v>Поступление товаров и услуг 00000038503 от 09.08.2025 23:59:59</v>
          </cell>
          <cell r="D3897">
            <v>0</v>
          </cell>
          <cell r="J3897">
            <v>0</v>
          </cell>
          <cell r="L3897">
            <v>0</v>
          </cell>
          <cell r="M3897">
            <v>0</v>
          </cell>
          <cell r="N3897" t="str">
            <v/>
          </cell>
        </row>
        <row r="3898">
          <cell r="A3898" t="str">
            <v>Перемещение товаров 00000048329 от 12.05.2026 11:43:10</v>
          </cell>
          <cell r="D3898">
            <v>0</v>
          </cell>
          <cell r="J3898">
            <v>0</v>
          </cell>
          <cell r="L3898">
            <v>0</v>
          </cell>
          <cell r="M3898">
            <v>0</v>
          </cell>
          <cell r="N3898" t="str">
            <v/>
          </cell>
        </row>
        <row r="3899">
          <cell r="A3899" t="str">
            <v>Поступление товаров и услуг 00000015111 от 31.03.2026 12:00:00</v>
          </cell>
          <cell r="D3899">
            <v>0</v>
          </cell>
          <cell r="J3899">
            <v>0</v>
          </cell>
          <cell r="L3899">
            <v>0</v>
          </cell>
          <cell r="M3899">
            <v>0</v>
          </cell>
          <cell r="N3899" t="str">
            <v/>
          </cell>
        </row>
        <row r="3900">
          <cell r="A3900" t="str">
            <v>Поступление товаров и услуг 00000015107 от 31.03.2026 12:00:00</v>
          </cell>
          <cell r="D3900">
            <v>0</v>
          </cell>
          <cell r="J3900">
            <v>0</v>
          </cell>
          <cell r="L3900">
            <v>0</v>
          </cell>
          <cell r="M3900">
            <v>0</v>
          </cell>
          <cell r="N3900" t="str">
            <v/>
          </cell>
        </row>
        <row r="3901">
          <cell r="A3901" t="str">
            <v>Поступление товаров и услуг 00000013210 от 30.03.2026 23:59:59</v>
          </cell>
          <cell r="D3901">
            <v>0</v>
          </cell>
          <cell r="J3901">
            <v>0</v>
          </cell>
          <cell r="L3901">
            <v>0</v>
          </cell>
          <cell r="M3901">
            <v>0</v>
          </cell>
          <cell r="N3901" t="str">
            <v/>
          </cell>
        </row>
        <row r="3902">
          <cell r="A3902" t="str">
            <v>Поступление товаров и услуг 00000018094 от 30.04.2026 23:59:59</v>
          </cell>
          <cell r="D3902">
            <v>0</v>
          </cell>
          <cell r="J3902">
            <v>0</v>
          </cell>
          <cell r="L3902">
            <v>0</v>
          </cell>
          <cell r="M3902">
            <v>0</v>
          </cell>
          <cell r="N3902" t="str">
            <v/>
          </cell>
        </row>
        <row r="3903">
          <cell r="A3903" t="str">
            <v>Комплектация номенклатуры 00000003698 от 30.04.2026 23:59:58</v>
          </cell>
          <cell r="D3903">
            <v>0</v>
          </cell>
          <cell r="J3903">
            <v>0</v>
          </cell>
          <cell r="L3903">
            <v>0</v>
          </cell>
          <cell r="M3903">
            <v>0</v>
          </cell>
          <cell r="N3903" t="str">
            <v/>
          </cell>
        </row>
        <row r="3904">
          <cell r="A3904" t="str">
            <v>Поступление товаров и услуг 00000017478 от 24.04.2026 23:59:59</v>
          </cell>
          <cell r="D3904">
            <v>0</v>
          </cell>
          <cell r="J3904">
            <v>0</v>
          </cell>
          <cell r="L3904">
            <v>0</v>
          </cell>
          <cell r="M3904">
            <v>0</v>
          </cell>
          <cell r="N3904" t="str">
            <v/>
          </cell>
        </row>
        <row r="3905">
          <cell r="A3905" t="str">
            <v>КРУГ В1-IV-НД 80 ГОСТ 2590-2006/0ХН1М 2ГП-Без заусенца-ТО ТУ 14-1-4058-2006</v>
          </cell>
          <cell r="B3905" t="str">
            <v>КРУГ 80 ст 0ХН1М</v>
          </cell>
          <cell r="C3905" t="str">
            <v>т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0.38900000000000001</v>
          </cell>
          <cell r="J3905">
            <v>0.38900000000000001</v>
          </cell>
          <cell r="K3905">
            <v>93940.145672664949</v>
          </cell>
          <cell r="L3905">
            <v>43851.26</v>
          </cell>
          <cell r="M3905">
            <v>0</v>
          </cell>
          <cell r="N3905" t="str">
            <v>ГОЗ</v>
          </cell>
        </row>
        <row r="3906">
          <cell r="A3906" t="str">
            <v>Корректировка поступления 00000000732 от 01.04.2026 23:59:59</v>
          </cell>
          <cell r="D3906">
            <v>0</v>
          </cell>
          <cell r="J3906">
            <v>0</v>
          </cell>
          <cell r="L3906">
            <v>0</v>
          </cell>
          <cell r="M3906">
            <v>0</v>
          </cell>
          <cell r="N3906" t="str">
            <v/>
          </cell>
        </row>
        <row r="3907">
          <cell r="A3907" t="str">
            <v>Корректировка поступления 00000000731 от 01.04.2026 23:59:59</v>
          </cell>
          <cell r="D3907">
            <v>0</v>
          </cell>
          <cell r="J3907">
            <v>0</v>
          </cell>
          <cell r="L3907">
            <v>0</v>
          </cell>
          <cell r="M3907">
            <v>0</v>
          </cell>
          <cell r="N3907" t="str">
            <v/>
          </cell>
        </row>
        <row r="3908">
          <cell r="A3908" t="str">
            <v>Поступление товаров и услуг 00000018198 от 01.04.2026 12:00:00</v>
          </cell>
          <cell r="D3908">
            <v>0</v>
          </cell>
          <cell r="J3908">
            <v>0</v>
          </cell>
          <cell r="L3908">
            <v>0</v>
          </cell>
          <cell r="M3908">
            <v>0</v>
          </cell>
          <cell r="N3908" t="str">
            <v/>
          </cell>
        </row>
        <row r="3909">
          <cell r="A3909" t="str">
            <v>Поступление товаров и услуг 00000018197 от 01.04.2026 12:00:00</v>
          </cell>
          <cell r="D3909">
            <v>0</v>
          </cell>
          <cell r="J3909">
            <v>0</v>
          </cell>
          <cell r="L3909">
            <v>0</v>
          </cell>
          <cell r="M3909">
            <v>0</v>
          </cell>
          <cell r="N3909" t="str">
            <v/>
          </cell>
        </row>
        <row r="3910">
          <cell r="A3910" t="str">
            <v>Поступление товаров и услуг 00000018050 от 29.04.2026 23:59:59</v>
          </cell>
          <cell r="D3910">
            <v>0</v>
          </cell>
          <cell r="J3910">
            <v>0</v>
          </cell>
          <cell r="L3910">
            <v>0</v>
          </cell>
          <cell r="M3910">
            <v>0</v>
          </cell>
          <cell r="N3910" t="str">
            <v/>
          </cell>
        </row>
        <row r="3911">
          <cell r="A3911" t="str">
            <v>Поступление товаров и услуг 00000014118 от 03.04.2026 23:59:59</v>
          </cell>
          <cell r="D3911">
            <v>0</v>
          </cell>
          <cell r="J3911">
            <v>0</v>
          </cell>
          <cell r="L3911">
            <v>0</v>
          </cell>
          <cell r="M3911">
            <v>0</v>
          </cell>
          <cell r="N3911" t="str">
            <v/>
          </cell>
        </row>
        <row r="3912">
          <cell r="A3912" t="str">
            <v>Поступление товаров и услуг 00000014118 от 03.04.2026 23:59:59</v>
          </cell>
          <cell r="D3912">
            <v>0</v>
          </cell>
          <cell r="J3912">
            <v>0</v>
          </cell>
          <cell r="L3912">
            <v>0</v>
          </cell>
          <cell r="M3912">
            <v>0</v>
          </cell>
          <cell r="N3912" t="str">
            <v/>
          </cell>
        </row>
        <row r="3913">
          <cell r="A3913" t="str">
            <v>Поступление товаров и услуг 00000010992 от 13.03.2026 23:59:59</v>
          </cell>
          <cell r="D3913">
            <v>0</v>
          </cell>
          <cell r="J3913">
            <v>0</v>
          </cell>
          <cell r="L3913">
            <v>0</v>
          </cell>
          <cell r="M3913">
            <v>0</v>
          </cell>
          <cell r="N3913" t="str">
            <v/>
          </cell>
        </row>
        <row r="3914">
          <cell r="A3914" t="str">
            <v>Поступление товаров и услуг 00000010990 от 13.03.2026 23:59:59</v>
          </cell>
          <cell r="D3914">
            <v>0</v>
          </cell>
          <cell r="J3914">
            <v>0</v>
          </cell>
          <cell r="L3914">
            <v>0</v>
          </cell>
          <cell r="M3914">
            <v>0</v>
          </cell>
          <cell r="N3914" t="str">
            <v/>
          </cell>
        </row>
        <row r="3915">
          <cell r="A3915" t="str">
            <v>Поступление товаров и услуг 00000009615 от 08.03.2026 23:59:59</v>
          </cell>
          <cell r="D3915">
            <v>0</v>
          </cell>
          <cell r="J3915">
            <v>0</v>
          </cell>
          <cell r="L3915">
            <v>0</v>
          </cell>
          <cell r="M3915">
            <v>0</v>
          </cell>
          <cell r="N3915" t="str">
            <v/>
          </cell>
        </row>
        <row r="3916">
          <cell r="A3916" t="str">
            <v>Поступление товаров и услуг 00000009161 от 04.03.2026 23:59:59</v>
          </cell>
          <cell r="D3916">
            <v>0</v>
          </cell>
          <cell r="J3916">
            <v>0</v>
          </cell>
          <cell r="L3916">
            <v>0</v>
          </cell>
          <cell r="M3916">
            <v>0</v>
          </cell>
          <cell r="N3916" t="str">
            <v/>
          </cell>
        </row>
        <row r="3917">
          <cell r="A3917" t="str">
            <v>Поступление товаров и услуг 00000020660 от 16.05.2026 23:59:59</v>
          </cell>
          <cell r="D3917">
            <v>0</v>
          </cell>
          <cell r="J3917">
            <v>0</v>
          </cell>
          <cell r="L3917">
            <v>0</v>
          </cell>
          <cell r="M3917">
            <v>0</v>
          </cell>
          <cell r="N3917" t="str">
            <v/>
          </cell>
        </row>
        <row r="3918">
          <cell r="A3918" t="str">
            <v>КРУГ В1-IV-НД 80 ГОСТ 2590-2006/15ХМ 2ГП-КМС1-УЗ2 ГОСТ 4543-2016</v>
          </cell>
          <cell r="B3918" t="str">
            <v>КРУГ 80 ст 15ХМ</v>
          </cell>
          <cell r="C3918" t="str">
            <v>т</v>
          </cell>
          <cell r="D3918">
            <v>0</v>
          </cell>
          <cell r="E3918">
            <v>0</v>
          </cell>
          <cell r="F3918">
            <v>0</v>
          </cell>
          <cell r="G3918">
            <v>0.36799999999999999</v>
          </cell>
          <cell r="H3918">
            <v>0</v>
          </cell>
          <cell r="I3918">
            <v>0</v>
          </cell>
          <cell r="J3918">
            <v>0.36799999999999999</v>
          </cell>
          <cell r="K3918">
            <v>141666.66666666669</v>
          </cell>
          <cell r="L3918">
            <v>62560.000000000007</v>
          </cell>
          <cell r="M3918">
            <v>0</v>
          </cell>
          <cell r="N3918" t="str">
            <v>НХ</v>
          </cell>
        </row>
        <row r="3919">
          <cell r="A3919" t="str">
            <v>Поступление товаров и услуг 00000026551 от 20.05.2025 23:59:59</v>
          </cell>
          <cell r="D3919">
            <v>0</v>
          </cell>
          <cell r="J3919">
            <v>0</v>
          </cell>
          <cell r="L3919">
            <v>0</v>
          </cell>
          <cell r="M3919">
            <v>0</v>
          </cell>
          <cell r="N3919" t="str">
            <v/>
          </cell>
        </row>
        <row r="3920">
          <cell r="A3920" t="str">
            <v>Поступление товаров и услуг 00000016994 от 18.04.2026 23:59:59</v>
          </cell>
          <cell r="D3920">
            <v>0</v>
          </cell>
          <cell r="J3920">
            <v>0</v>
          </cell>
          <cell r="L3920">
            <v>0</v>
          </cell>
          <cell r="M3920">
            <v>0</v>
          </cell>
          <cell r="N3920" t="str">
            <v/>
          </cell>
        </row>
        <row r="3921">
          <cell r="A3921" t="str">
            <v>Поступление товаров и услуг 00000020260 от 18.05.2026 23:59:59</v>
          </cell>
          <cell r="D3921">
            <v>0</v>
          </cell>
          <cell r="J3921">
            <v>0</v>
          </cell>
          <cell r="L3921">
            <v>0</v>
          </cell>
          <cell r="M3921">
            <v>0</v>
          </cell>
          <cell r="N3921" t="str">
            <v/>
          </cell>
        </row>
        <row r="3922">
          <cell r="A3922" t="str">
            <v>Поступление товаров и услуг 00000020225 от 18.05.2026 23:59:59</v>
          </cell>
          <cell r="D3922">
            <v>0</v>
          </cell>
          <cell r="J3922">
            <v>0</v>
          </cell>
          <cell r="L3922">
            <v>0</v>
          </cell>
          <cell r="M3922">
            <v>0</v>
          </cell>
          <cell r="N3922" t="str">
            <v/>
          </cell>
        </row>
        <row r="3923">
          <cell r="A3923" t="str">
            <v>Поступление товаров и услуг 00000020259 от 17.05.2026 23:59:59</v>
          </cell>
          <cell r="D3923">
            <v>0</v>
          </cell>
          <cell r="J3923">
            <v>0</v>
          </cell>
          <cell r="L3923">
            <v>0</v>
          </cell>
          <cell r="M3923">
            <v>0</v>
          </cell>
          <cell r="N3923" t="str">
            <v/>
          </cell>
        </row>
        <row r="3924">
          <cell r="A3924" t="str">
            <v>Поступление товаров и услуг 00000020234 от 17.05.2026 23:59:59</v>
          </cell>
          <cell r="D3924">
            <v>0</v>
          </cell>
          <cell r="J3924">
            <v>0</v>
          </cell>
          <cell r="L3924">
            <v>0</v>
          </cell>
          <cell r="M3924">
            <v>0</v>
          </cell>
          <cell r="N3924" t="str">
            <v/>
          </cell>
        </row>
        <row r="3925">
          <cell r="A3925" t="str">
            <v>Поступление товаров и услуг 00000020233 от 17.05.2026 23:59:59</v>
          </cell>
          <cell r="D3925">
            <v>0</v>
          </cell>
          <cell r="J3925">
            <v>0</v>
          </cell>
          <cell r="L3925">
            <v>0</v>
          </cell>
          <cell r="M3925">
            <v>0</v>
          </cell>
          <cell r="N3925" t="str">
            <v/>
          </cell>
        </row>
        <row r="3926">
          <cell r="A3926" t="str">
            <v>Поступление товаров и услуг 00000020229 от 17.05.2026 23:59:59</v>
          </cell>
          <cell r="D3926">
            <v>0</v>
          </cell>
          <cell r="J3926">
            <v>0</v>
          </cell>
          <cell r="L3926">
            <v>0</v>
          </cell>
          <cell r="M3926">
            <v>0</v>
          </cell>
          <cell r="N3926" t="str">
            <v/>
          </cell>
        </row>
        <row r="3927">
          <cell r="A3927" t="str">
            <v>Поступление товаров и услуг 00000020227 от 17.05.2026 23:59:59</v>
          </cell>
          <cell r="D3927">
            <v>0</v>
          </cell>
          <cell r="J3927">
            <v>0</v>
          </cell>
          <cell r="L3927">
            <v>0</v>
          </cell>
          <cell r="M3927">
            <v>0</v>
          </cell>
          <cell r="N3927" t="str">
            <v/>
          </cell>
        </row>
        <row r="3928">
          <cell r="A3928" t="str">
            <v>Поступление товаров и услуг 00000020230 от 14.05.2026 23:59:59</v>
          </cell>
          <cell r="D3928">
            <v>0</v>
          </cell>
          <cell r="J3928">
            <v>0</v>
          </cell>
          <cell r="L3928">
            <v>0</v>
          </cell>
          <cell r="M3928">
            <v>0</v>
          </cell>
          <cell r="N3928" t="str">
            <v/>
          </cell>
        </row>
        <row r="3929">
          <cell r="A3929" t="str">
            <v>КРУГ В1-IV-НД 80 ГОСТ 2590-2006/18ХГТ 2ГП-УЗ2 ГОСТ 4543-2016</v>
          </cell>
          <cell r="B3929" t="str">
            <v>КРУГ 80 ст 18ХГТ</v>
          </cell>
          <cell r="C3929" t="str">
            <v>т</v>
          </cell>
          <cell r="D3929">
            <v>0</v>
          </cell>
          <cell r="E3929">
            <v>4.38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4.38</v>
          </cell>
          <cell r="K3929">
            <v>43083.333333333336</v>
          </cell>
          <cell r="L3929">
            <v>226446</v>
          </cell>
          <cell r="M3929">
            <v>113.25</v>
          </cell>
          <cell r="N3929" t="str">
            <v>ГОЗ</v>
          </cell>
        </row>
        <row r="3930">
          <cell r="A3930" t="str">
            <v>Поступление товаров и услуг 00000000928 от 07.01.2026 23:59:59</v>
          </cell>
          <cell r="D3930">
            <v>0</v>
          </cell>
          <cell r="J3930">
            <v>0</v>
          </cell>
          <cell r="L3930">
            <v>0</v>
          </cell>
          <cell r="M3930">
            <v>0</v>
          </cell>
          <cell r="N3930" t="str">
            <v/>
          </cell>
        </row>
        <row r="3931">
          <cell r="A3931" t="str">
            <v>КРУГ В1-IV-НД 80 ГОСТ 2590-2006/20 2ГП-М1-ТВ1-УЗ2 ГОСТ 1050-2013</v>
          </cell>
          <cell r="B3931" t="str">
            <v>КРУГ 80 ст 20</v>
          </cell>
          <cell r="C3931" t="str">
            <v>т</v>
          </cell>
          <cell r="D3931">
            <v>0</v>
          </cell>
          <cell r="E3931">
            <v>2.25</v>
          </cell>
          <cell r="F3931">
            <v>0</v>
          </cell>
          <cell r="G3931">
            <v>0</v>
          </cell>
          <cell r="H3931">
            <v>0</v>
          </cell>
          <cell r="I3931">
            <v>0</v>
          </cell>
          <cell r="J3931">
            <v>2.25</v>
          </cell>
          <cell r="K3931">
            <v>33083.333333333336</v>
          </cell>
          <cell r="L3931">
            <v>89325</v>
          </cell>
          <cell r="M3931">
            <v>7</v>
          </cell>
          <cell r="N3931" t="str">
            <v>НХ</v>
          </cell>
        </row>
        <row r="3932">
          <cell r="A3932" t="str">
            <v>Поступление товаров и услуг 00000002889 от 16.01.2026 23:59:59</v>
          </cell>
          <cell r="D3932">
            <v>0</v>
          </cell>
          <cell r="J3932">
            <v>0</v>
          </cell>
          <cell r="L3932">
            <v>0</v>
          </cell>
          <cell r="M3932">
            <v>0</v>
          </cell>
          <cell r="N3932" t="str">
            <v/>
          </cell>
        </row>
        <row r="3933">
          <cell r="A3933" t="str">
            <v>КРУГ В1-IV-НД 80 ГОСТ 2590-2006/20 2ГП-УЗ2 ГОСТ 1050-2013</v>
          </cell>
          <cell r="B3933" t="str">
            <v>КРУГ 80 ст 20</v>
          </cell>
          <cell r="C3933" t="str">
            <v>т</v>
          </cell>
          <cell r="D3933">
            <v>0</v>
          </cell>
          <cell r="E3933">
            <v>0.23799999999999999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0.23799999999999999</v>
          </cell>
          <cell r="K3933">
            <v>40000</v>
          </cell>
          <cell r="L3933">
            <v>11424</v>
          </cell>
          <cell r="M3933">
            <v>12.02</v>
          </cell>
          <cell r="N3933" t="str">
            <v>НХ</v>
          </cell>
        </row>
        <row r="3934">
          <cell r="A3934" t="str">
            <v>Перемещение товаров 00000006505 от 23.01.2026 7:51:32</v>
          </cell>
          <cell r="D3934">
            <v>0</v>
          </cell>
          <cell r="J3934">
            <v>0</v>
          </cell>
          <cell r="L3934">
            <v>0</v>
          </cell>
          <cell r="M3934">
            <v>0</v>
          </cell>
          <cell r="N3934" t="str">
            <v/>
          </cell>
        </row>
        <row r="3935">
          <cell r="A3935" t="str">
            <v>Перемещение товаров 00000048329 от 12.05.2026 11:43:10</v>
          </cell>
          <cell r="D3935">
            <v>0</v>
          </cell>
          <cell r="J3935">
            <v>0</v>
          </cell>
          <cell r="L3935">
            <v>0</v>
          </cell>
          <cell r="M3935">
            <v>0</v>
          </cell>
          <cell r="N3935" t="str">
            <v/>
          </cell>
        </row>
        <row r="3936">
          <cell r="A3936" t="str">
            <v>Поступление товаров и услуг 00000017712 от 25.04.2026 13:00:00</v>
          </cell>
          <cell r="D3936">
            <v>0</v>
          </cell>
          <cell r="J3936">
            <v>0</v>
          </cell>
          <cell r="L3936">
            <v>0</v>
          </cell>
          <cell r="M3936">
            <v>0</v>
          </cell>
          <cell r="N3936" t="str">
            <v/>
          </cell>
        </row>
        <row r="3937">
          <cell r="A3937" t="str">
            <v>КРУГ В1-IV-НД 80 ГОСТ 2590-2006/20Х 2ГП-УЗ2 ГОСТ 4543-2016</v>
          </cell>
          <cell r="B3937" t="str">
            <v>КРУГ 80 ст 20Х</v>
          </cell>
          <cell r="C3937" t="str">
            <v>т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12.039</v>
          </cell>
          <cell r="J3937">
            <v>12.039</v>
          </cell>
          <cell r="K3937">
            <v>47075.717806019326</v>
          </cell>
          <cell r="L3937">
            <v>680093.48</v>
          </cell>
          <cell r="M3937">
            <v>0</v>
          </cell>
          <cell r="N3937" t="str">
            <v>НХ</v>
          </cell>
        </row>
        <row r="3938">
          <cell r="A3938" t="str">
            <v>КРУГ В1-IV-НД 80 ГОСТ 2590-2006/35ХГСА 2ГП-УЗ2 ГОСТ 4543-2016</v>
          </cell>
          <cell r="B3938" t="str">
            <v>КРУГ 80 ст 35ХГСА</v>
          </cell>
          <cell r="C3938" t="str">
            <v>т</v>
          </cell>
          <cell r="D3938">
            <v>0</v>
          </cell>
          <cell r="E3938">
            <v>0</v>
          </cell>
          <cell r="F3938">
            <v>1.6850000000000001</v>
          </cell>
          <cell r="G3938">
            <v>0</v>
          </cell>
          <cell r="H3938">
            <v>0</v>
          </cell>
          <cell r="I3938">
            <v>0</v>
          </cell>
          <cell r="J3938">
            <v>1.6850000000000001</v>
          </cell>
          <cell r="K3938">
            <v>35826.414441147383</v>
          </cell>
          <cell r="L3938">
            <v>72441.010000000009</v>
          </cell>
          <cell r="M3938">
            <v>9.07</v>
          </cell>
          <cell r="N3938" t="str">
            <v>ГОЗ</v>
          </cell>
        </row>
        <row r="3939">
          <cell r="A3939" t="str">
            <v>Комплектация номенклатуры 00000004820 от 13.06.2025 13:51:25</v>
          </cell>
          <cell r="D3939">
            <v>0</v>
          </cell>
          <cell r="J3939">
            <v>0</v>
          </cell>
          <cell r="L3939">
            <v>0</v>
          </cell>
          <cell r="M3939">
            <v>0</v>
          </cell>
          <cell r="N3939" t="str">
            <v/>
          </cell>
        </row>
        <row r="3940">
          <cell r="A3940" t="str">
            <v>КРУГ В1-IV-НД 80 ГОСТ 2590-2006/38Х2МЮА 2ГП-УЗ2 ГОСТ 4543-2016</v>
          </cell>
          <cell r="B3940" t="str">
            <v>КРУГ 80 ст 38Х2МЮА</v>
          </cell>
          <cell r="C3940" t="str">
            <v>т</v>
          </cell>
          <cell r="D3940">
            <v>0</v>
          </cell>
          <cell r="E3940">
            <v>0.78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0.78</v>
          </cell>
          <cell r="K3940">
            <v>51416.666666666672</v>
          </cell>
          <cell r="L3940">
            <v>48126.000000000007</v>
          </cell>
          <cell r="M3940">
            <v>0.33</v>
          </cell>
          <cell r="N3940" t="str">
            <v>НХ</v>
          </cell>
        </row>
        <row r="3941">
          <cell r="A3941" t="str">
            <v>Поступление товаров и услуг 00000002912 от 17.01.2026 23:59:59</v>
          </cell>
          <cell r="D3941">
            <v>0</v>
          </cell>
          <cell r="J3941">
            <v>0</v>
          </cell>
          <cell r="L3941">
            <v>0</v>
          </cell>
          <cell r="M3941">
            <v>0</v>
          </cell>
          <cell r="N3941" t="str">
            <v/>
          </cell>
        </row>
        <row r="3942">
          <cell r="A3942" t="str">
            <v>КРУГ В1-IV-НД 80 ГОСТ 2590-2006/40 2ГП ГОСТ 1050-2013</v>
          </cell>
          <cell r="B3942" t="str">
            <v>КРУГ 80 ст 40</v>
          </cell>
          <cell r="C3942" t="str">
            <v>т</v>
          </cell>
          <cell r="D3942">
            <v>0</v>
          </cell>
          <cell r="E3942">
            <v>5.21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5.21</v>
          </cell>
          <cell r="K3942">
            <v>110884.16026871403</v>
          </cell>
          <cell r="L3942">
            <v>693247.77000000014</v>
          </cell>
          <cell r="M3942">
            <v>5.1400000000000006</v>
          </cell>
          <cell r="N3942" t="str">
            <v>ГОЗ</v>
          </cell>
        </row>
        <row r="3943">
          <cell r="A3943" t="str">
            <v>Поступление товаров и услуг 00000061137 от 16.12.2025 13:00:00</v>
          </cell>
          <cell r="D3943">
            <v>0</v>
          </cell>
          <cell r="J3943">
            <v>0</v>
          </cell>
          <cell r="L3943">
            <v>0</v>
          </cell>
          <cell r="M3943">
            <v>0</v>
          </cell>
          <cell r="N3943" t="str">
            <v/>
          </cell>
        </row>
        <row r="3944">
          <cell r="A3944" t="str">
            <v>Корректировка поступления 00000000758 от 01.04.2026 23:59:59</v>
          </cell>
          <cell r="D3944">
            <v>0</v>
          </cell>
          <cell r="J3944">
            <v>0</v>
          </cell>
          <cell r="L3944">
            <v>0</v>
          </cell>
          <cell r="M3944">
            <v>0</v>
          </cell>
          <cell r="N3944" t="str">
            <v/>
          </cell>
        </row>
        <row r="3945">
          <cell r="A3945" t="str">
            <v>Поступление товаров и услуг 00000018207 от 01.04.2026 12:00:00</v>
          </cell>
          <cell r="D3945">
            <v>0</v>
          </cell>
          <cell r="J3945">
            <v>0</v>
          </cell>
          <cell r="L3945">
            <v>0</v>
          </cell>
          <cell r="M3945">
            <v>0</v>
          </cell>
          <cell r="N3945" t="str">
            <v/>
          </cell>
        </row>
        <row r="3946">
          <cell r="A3946" t="str">
            <v>Комплектация номенклатуры 00000002227 от 31.03.2026 23:59:58</v>
          </cell>
          <cell r="D3946">
            <v>0</v>
          </cell>
          <cell r="J3946">
            <v>0</v>
          </cell>
          <cell r="L3946">
            <v>0</v>
          </cell>
          <cell r="M3946">
            <v>0</v>
          </cell>
          <cell r="N3946" t="str">
            <v/>
          </cell>
        </row>
        <row r="3947">
          <cell r="A3947" t="str">
            <v>Комплектация номенклатуры 00000002226 от 31.03.2026 23:59:58</v>
          </cell>
          <cell r="D3947">
            <v>0</v>
          </cell>
          <cell r="J3947">
            <v>0</v>
          </cell>
          <cell r="L3947">
            <v>0</v>
          </cell>
          <cell r="M3947">
            <v>0</v>
          </cell>
          <cell r="N3947" t="str">
            <v/>
          </cell>
        </row>
        <row r="3948">
          <cell r="A3948" t="str">
            <v>Поступление товаров и услуг 00000012724 от 30.03.2026 23:59:59</v>
          </cell>
          <cell r="D3948">
            <v>0</v>
          </cell>
          <cell r="J3948">
            <v>0</v>
          </cell>
          <cell r="L3948">
            <v>0</v>
          </cell>
          <cell r="M3948">
            <v>0</v>
          </cell>
          <cell r="N3948" t="str">
            <v/>
          </cell>
        </row>
        <row r="3949">
          <cell r="A3949" t="str">
            <v>Поступление товаров и услуг 00000012618 от 22.03.2026 23:59:59</v>
          </cell>
          <cell r="D3949">
            <v>0</v>
          </cell>
          <cell r="J3949">
            <v>0</v>
          </cell>
          <cell r="L3949">
            <v>0</v>
          </cell>
          <cell r="M3949">
            <v>0</v>
          </cell>
          <cell r="N3949" t="str">
            <v/>
          </cell>
        </row>
        <row r="3950">
          <cell r="A3950" t="str">
            <v>КРУГ В1-IV-НД 80 ГОСТ 2590-2006/40ХН 2ГП-УЗ2 ГОСТ 4543-2016</v>
          </cell>
          <cell r="B3950" t="str">
            <v>КРУГ 80 ст 40ХН</v>
          </cell>
          <cell r="C3950" t="str">
            <v>т</v>
          </cell>
          <cell r="D3950">
            <v>0</v>
          </cell>
          <cell r="E3950">
            <v>2.59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2.59</v>
          </cell>
          <cell r="K3950">
            <v>117562.5</v>
          </cell>
          <cell r="L3950">
            <v>365384.25</v>
          </cell>
          <cell r="M3950">
            <v>0.97</v>
          </cell>
          <cell r="N3950" t="str">
            <v>ГОЗ</v>
          </cell>
        </row>
        <row r="3951">
          <cell r="A3951" t="str">
            <v>Поступление товаров и услуг 00000008685 от 18.02.2026 23:59:59</v>
          </cell>
          <cell r="D3951">
            <v>0</v>
          </cell>
          <cell r="J3951">
            <v>0</v>
          </cell>
          <cell r="L3951">
            <v>0</v>
          </cell>
          <cell r="M3951">
            <v>0</v>
          </cell>
          <cell r="N3951" t="str">
            <v/>
          </cell>
        </row>
        <row r="3952">
          <cell r="A3952" t="str">
            <v>Поступление товаров и услуг 00000007813 от 18.02.2026 23:59:59</v>
          </cell>
          <cell r="D3952">
            <v>0</v>
          </cell>
          <cell r="J3952">
            <v>0</v>
          </cell>
          <cell r="L3952">
            <v>0</v>
          </cell>
          <cell r="M3952">
            <v>0</v>
          </cell>
          <cell r="N3952" t="str">
            <v/>
          </cell>
        </row>
        <row r="3953">
          <cell r="A3953" t="str">
            <v>КРУГ В1-IV-НД 80 ГОСТ 2590-2006/42CrMo4 Без заусенца DIN EN 10083-3</v>
          </cell>
          <cell r="B3953" t="str">
            <v>КРУГ 80 ст 42CrMo4</v>
          </cell>
          <cell r="C3953" t="str">
            <v>т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44.798000000000002</v>
          </cell>
          <cell r="I3953">
            <v>0</v>
          </cell>
          <cell r="J3953">
            <v>44.798000000000002</v>
          </cell>
          <cell r="K3953">
            <v>70231.697285593109</v>
          </cell>
          <cell r="L3953">
            <v>3775487.49</v>
          </cell>
          <cell r="M3953">
            <v>0</v>
          </cell>
          <cell r="N3953" t="str">
            <v>НХ</v>
          </cell>
        </row>
        <row r="3954">
          <cell r="A3954" t="str">
            <v>Комплектация номенклатуры 00000013886 от 31.10.2024 23:59:58</v>
          </cell>
          <cell r="D3954">
            <v>0</v>
          </cell>
          <cell r="J3954">
            <v>0</v>
          </cell>
          <cell r="L3954">
            <v>0</v>
          </cell>
          <cell r="M3954">
            <v>0</v>
          </cell>
          <cell r="N3954" t="str">
            <v/>
          </cell>
        </row>
        <row r="3955">
          <cell r="A3955" t="str">
            <v>Комплектация номенклатуры 00000013885 от 31.10.2024 23:59:58</v>
          </cell>
          <cell r="D3955">
            <v>0</v>
          </cell>
          <cell r="J3955">
            <v>0</v>
          </cell>
          <cell r="L3955">
            <v>0</v>
          </cell>
          <cell r="M3955">
            <v>0</v>
          </cell>
          <cell r="N3955" t="str">
            <v/>
          </cell>
        </row>
        <row r="3956">
          <cell r="A3956" t="str">
            <v>Поступление товаров и услуг 00000074293 от 26.10.2024 23:59:59</v>
          </cell>
          <cell r="D3956">
            <v>0</v>
          </cell>
          <cell r="J3956">
            <v>0</v>
          </cell>
          <cell r="L3956">
            <v>0</v>
          </cell>
          <cell r="M3956">
            <v>0</v>
          </cell>
          <cell r="N3956" t="str">
            <v/>
          </cell>
        </row>
        <row r="3957">
          <cell r="A3957" t="str">
            <v>Поступление товаров и услуг 00000071223 от 08.10.2024 23:59:59</v>
          </cell>
          <cell r="D3957">
            <v>0</v>
          </cell>
          <cell r="J3957">
            <v>0</v>
          </cell>
          <cell r="L3957">
            <v>0</v>
          </cell>
          <cell r="M3957">
            <v>0</v>
          </cell>
          <cell r="N3957" t="str">
            <v/>
          </cell>
        </row>
        <row r="3958">
          <cell r="A3958" t="str">
            <v>Поступление товаров и услуг 00000064990 от 30.09.2024 23:59:59</v>
          </cell>
          <cell r="D3958">
            <v>0</v>
          </cell>
          <cell r="J3958">
            <v>0</v>
          </cell>
          <cell r="L3958">
            <v>0</v>
          </cell>
          <cell r="M3958">
            <v>0</v>
          </cell>
          <cell r="N3958" t="str">
            <v/>
          </cell>
        </row>
        <row r="3959">
          <cell r="A3959" t="str">
            <v>Комплектация номенклатуры 00000013265 от 30.09.2024 23:59:58</v>
          </cell>
          <cell r="D3959">
            <v>0</v>
          </cell>
          <cell r="J3959">
            <v>0</v>
          </cell>
          <cell r="L3959">
            <v>0</v>
          </cell>
          <cell r="M3959">
            <v>0</v>
          </cell>
          <cell r="N3959" t="str">
            <v/>
          </cell>
        </row>
        <row r="3960">
          <cell r="A3960" t="str">
            <v>Поступление товаров и услуг 00000065028 от 29.09.2024 23:59:59</v>
          </cell>
          <cell r="D3960">
            <v>0</v>
          </cell>
          <cell r="J3960">
            <v>0</v>
          </cell>
          <cell r="L3960">
            <v>0</v>
          </cell>
          <cell r="M3960">
            <v>0</v>
          </cell>
          <cell r="N3960" t="str">
            <v/>
          </cell>
        </row>
        <row r="3961">
          <cell r="A3961" t="str">
            <v>Перемещение товаров 00000053565 от 05.07.2024 13:55:36</v>
          </cell>
          <cell r="D3961">
            <v>0</v>
          </cell>
          <cell r="J3961">
            <v>0</v>
          </cell>
          <cell r="L3961">
            <v>0</v>
          </cell>
          <cell r="M3961">
            <v>0</v>
          </cell>
          <cell r="N3961" t="str">
            <v/>
          </cell>
        </row>
        <row r="3962">
          <cell r="A3962" t="str">
            <v>КРУГ В1-IV-НД 80 ГОСТ 2590-2006/42CrMo4 Без заусенца СС №1683-0/СС-2015</v>
          </cell>
          <cell r="B3962" t="str">
            <v>КРУГ 80 ст 42CrMo4</v>
          </cell>
          <cell r="C3962" t="str">
            <v>т</v>
          </cell>
          <cell r="D3962">
            <v>0</v>
          </cell>
          <cell r="E3962">
            <v>0</v>
          </cell>
          <cell r="F3962">
            <v>0</v>
          </cell>
          <cell r="G3962">
            <v>41.433999999999997</v>
          </cell>
          <cell r="H3962">
            <v>0</v>
          </cell>
          <cell r="I3962">
            <v>0</v>
          </cell>
          <cell r="J3962">
            <v>41.433999999999997</v>
          </cell>
          <cell r="K3962">
            <v>70195.096016154217</v>
          </cell>
          <cell r="L3962">
            <v>3490156.3300000005</v>
          </cell>
          <cell r="M3962">
            <v>0</v>
          </cell>
          <cell r="N3962" t="str">
            <v>НХ</v>
          </cell>
        </row>
        <row r="3963">
          <cell r="A3963" t="str">
            <v>Комплектация номенклатуры 00000015040 от 31.12.2024 23:59:58</v>
          </cell>
          <cell r="D3963">
            <v>0</v>
          </cell>
          <cell r="J3963">
            <v>0</v>
          </cell>
          <cell r="L3963">
            <v>0</v>
          </cell>
          <cell r="M3963">
            <v>0</v>
          </cell>
          <cell r="N3963" t="str">
            <v/>
          </cell>
        </row>
        <row r="3964">
          <cell r="A3964" t="str">
            <v>Поступление товаров и услуг 00000084767 от 05.12.2024 23:59:59</v>
          </cell>
          <cell r="D3964">
            <v>0</v>
          </cell>
          <cell r="J3964">
            <v>0</v>
          </cell>
          <cell r="L3964">
            <v>0</v>
          </cell>
          <cell r="M3964">
            <v>0</v>
          </cell>
          <cell r="N3964" t="str">
            <v/>
          </cell>
        </row>
        <row r="3965">
          <cell r="A3965" t="str">
            <v>Поступление товаров и услуг 00000084761 от 05.12.2024 23:59:59</v>
          </cell>
          <cell r="D3965">
            <v>0</v>
          </cell>
          <cell r="J3965">
            <v>0</v>
          </cell>
          <cell r="L3965">
            <v>0</v>
          </cell>
          <cell r="M3965">
            <v>0</v>
          </cell>
          <cell r="N3965" t="str">
            <v/>
          </cell>
        </row>
        <row r="3966">
          <cell r="A3966" t="str">
            <v>Поступление товаров и услуг 00000084754 от 05.12.2024 23:59:59</v>
          </cell>
          <cell r="D3966">
            <v>0</v>
          </cell>
          <cell r="J3966">
            <v>0</v>
          </cell>
          <cell r="L3966">
            <v>0</v>
          </cell>
          <cell r="M3966">
            <v>0</v>
          </cell>
          <cell r="N3966" t="str">
            <v/>
          </cell>
        </row>
        <row r="3967">
          <cell r="A3967" t="str">
            <v>КРУГ В1-IV-НД 80 ГОСТ 2590-2006/45 2ГП-УЗ2 ГОСТ 1050-2013</v>
          </cell>
          <cell r="B3967" t="str">
            <v>КРУГ 80 ст 45</v>
          </cell>
          <cell r="C3967" t="str">
            <v>т</v>
          </cell>
          <cell r="D3967">
            <v>0</v>
          </cell>
          <cell r="E3967">
            <v>1.7250000000000001</v>
          </cell>
          <cell r="F3967">
            <v>0</v>
          </cell>
          <cell r="G3967">
            <v>0</v>
          </cell>
          <cell r="H3967">
            <v>0</v>
          </cell>
          <cell r="I3967">
            <v>0</v>
          </cell>
          <cell r="J3967">
            <v>1.7250000000000001</v>
          </cell>
          <cell r="K3967">
            <v>103717.50241545893</v>
          </cell>
          <cell r="L3967">
            <v>214695.23</v>
          </cell>
          <cell r="M3967">
            <v>83</v>
          </cell>
          <cell r="N3967" t="str">
            <v>ГОЗ</v>
          </cell>
        </row>
        <row r="3968">
          <cell r="A3968" t="str">
            <v>Поступление товаров и услуг 00000006811 от 17.02.2026 23:59:59</v>
          </cell>
          <cell r="D3968">
            <v>0</v>
          </cell>
          <cell r="J3968">
            <v>0</v>
          </cell>
          <cell r="L3968">
            <v>0</v>
          </cell>
          <cell r="M3968">
            <v>0</v>
          </cell>
          <cell r="N3968" t="str">
            <v/>
          </cell>
        </row>
        <row r="3969">
          <cell r="A3969" t="str">
            <v>КРУГ В1-IV-НД 80х(2750-3000) ГОСТ 2590-2006/07Х3ГНМЮА 2ГП-ТО ТУ 3-1078-78</v>
          </cell>
          <cell r="B3969" t="str">
            <v>КРУГ 80 ст 07Х3ГНМЮА</v>
          </cell>
          <cell r="C3969" t="str">
            <v>т</v>
          </cell>
          <cell r="D3969">
            <v>0</v>
          </cell>
          <cell r="E3969">
            <v>6.25</v>
          </cell>
          <cell r="F3969">
            <v>0</v>
          </cell>
          <cell r="G3969">
            <v>0</v>
          </cell>
          <cell r="H3969">
            <v>0</v>
          </cell>
          <cell r="I3969">
            <v>0</v>
          </cell>
          <cell r="J3969">
            <v>6.25</v>
          </cell>
          <cell r="K3969">
            <v>130262.5</v>
          </cell>
          <cell r="L3969">
            <v>976968.75</v>
          </cell>
          <cell r="M3969">
            <v>0</v>
          </cell>
          <cell r="N3969" t="str">
            <v>НХ</v>
          </cell>
        </row>
        <row r="3970">
          <cell r="A3970" t="str">
            <v>Поступление товаров и услуг 00000061137 от 16.12.2025 13:00:00</v>
          </cell>
          <cell r="D3970">
            <v>0</v>
          </cell>
          <cell r="J3970">
            <v>0</v>
          </cell>
          <cell r="L3970">
            <v>0</v>
          </cell>
          <cell r="M3970">
            <v>0</v>
          </cell>
          <cell r="N3970" t="str">
            <v/>
          </cell>
        </row>
        <row r="3971">
          <cell r="A3971" t="str">
            <v>КРУГ В1-IV-НД 85 ГОСТ 2590-2006/17Г1С 2ГП-УЗ2 ГОСТ 19281-2014</v>
          </cell>
          <cell r="B3971" t="str">
            <v>КРУГ 85 ст 17Г1С</v>
          </cell>
          <cell r="C3971" t="str">
            <v>т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>
            <v>0</v>
          </cell>
          <cell r="I3971">
            <v>2.34</v>
          </cell>
          <cell r="J3971">
            <v>2.34</v>
          </cell>
          <cell r="K3971">
            <v>52571.136039886042</v>
          </cell>
          <cell r="L3971">
            <v>147619.75</v>
          </cell>
          <cell r="M3971">
            <v>0</v>
          </cell>
          <cell r="N3971" t="str">
            <v>НХ</v>
          </cell>
        </row>
        <row r="3972">
          <cell r="A3972" t="str">
            <v>Поступление товаров и услуг 00000020666 от 22.05.2026 14:47:55</v>
          </cell>
          <cell r="D3972">
            <v>0</v>
          </cell>
          <cell r="J3972">
            <v>0</v>
          </cell>
          <cell r="L3972">
            <v>0</v>
          </cell>
          <cell r="M3972">
            <v>0</v>
          </cell>
          <cell r="N3972" t="str">
            <v/>
          </cell>
        </row>
        <row r="3973">
          <cell r="A3973" t="str">
            <v>Поступление товаров и услуг 00000020673 от 21.05.2026 23:59:59</v>
          </cell>
          <cell r="D3973">
            <v>0</v>
          </cell>
          <cell r="J3973">
            <v>0</v>
          </cell>
          <cell r="L3973">
            <v>0</v>
          </cell>
          <cell r="M3973">
            <v>0</v>
          </cell>
          <cell r="N3973" t="str">
            <v/>
          </cell>
        </row>
        <row r="3974">
          <cell r="A3974" t="str">
            <v>Поступление товаров и услуг 00000020668 от 21.05.2026 23:59:59</v>
          </cell>
          <cell r="D3974">
            <v>0</v>
          </cell>
          <cell r="J3974">
            <v>0</v>
          </cell>
          <cell r="L3974">
            <v>0</v>
          </cell>
          <cell r="M3974">
            <v>0</v>
          </cell>
          <cell r="N3974" t="str">
            <v/>
          </cell>
        </row>
        <row r="3975">
          <cell r="A3975" t="str">
            <v>Поступление товаров и услуг 00000020671 от 20.05.2026 23:59:59</v>
          </cell>
          <cell r="D3975">
            <v>0</v>
          </cell>
          <cell r="J3975">
            <v>0</v>
          </cell>
          <cell r="L3975">
            <v>0</v>
          </cell>
          <cell r="M3975">
            <v>0</v>
          </cell>
          <cell r="N3975" t="str">
            <v/>
          </cell>
        </row>
        <row r="3976">
          <cell r="A3976" t="str">
            <v>Поступление товаров и услуг 00000020267 от 15.05.2026 23:59:59</v>
          </cell>
          <cell r="D3976">
            <v>0</v>
          </cell>
          <cell r="J3976">
            <v>0</v>
          </cell>
          <cell r="L3976">
            <v>0</v>
          </cell>
          <cell r="M3976">
            <v>0</v>
          </cell>
          <cell r="N3976" t="str">
            <v/>
          </cell>
        </row>
        <row r="3977">
          <cell r="A3977" t="str">
            <v>КРУГ В1-IV-НД 85 ГОСТ 2590-2006/19ХГНМА-В ТУ 14-132-227-2021</v>
          </cell>
          <cell r="B3977" t="str">
            <v>КРУГ 85 ст 19ХГНМА-В</v>
          </cell>
          <cell r="C3977" t="str">
            <v>т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2.11</v>
          </cell>
          <cell r="J3977">
            <v>2.11</v>
          </cell>
          <cell r="K3977">
            <v>700091.99447077408</v>
          </cell>
          <cell r="L3977">
            <v>1772632.9299999997</v>
          </cell>
          <cell r="M3977">
            <v>0</v>
          </cell>
          <cell r="N3977" t="str">
            <v>НХ</v>
          </cell>
        </row>
        <row r="3978">
          <cell r="A3978" t="str">
            <v>КРУГ В1-IV-НД 85 ГОСТ 2590-2006/20ХГНР 2 ГОСТ 4543-71</v>
          </cell>
          <cell r="B3978" t="str">
            <v>КРУГ 85 ст 20ХГНР</v>
          </cell>
          <cell r="C3978" t="str">
            <v>т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1.218</v>
          </cell>
          <cell r="J3978">
            <v>1.218</v>
          </cell>
          <cell r="K3978">
            <v>22750.000000000004</v>
          </cell>
          <cell r="L3978">
            <v>33251.4</v>
          </cell>
          <cell r="M3978">
            <v>0</v>
          </cell>
          <cell r="N3978" t="str">
            <v>НХ</v>
          </cell>
        </row>
        <row r="3979">
          <cell r="A3979" t="str">
            <v>КРУГ В1-IV-НД 85 ГОСТ 2590-2006/30ХГСА 2ГП-УЗ2-ТО ГОСТ 4543-2016</v>
          </cell>
          <cell r="B3979" t="str">
            <v>КРУГ 85 ст 30ХГСА</v>
          </cell>
          <cell r="C3979" t="str">
            <v>т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0.251</v>
          </cell>
          <cell r="J3979">
            <v>0.251</v>
          </cell>
          <cell r="K3979">
            <v>33135.989375830017</v>
          </cell>
          <cell r="L3979">
            <v>9980.5600000000013</v>
          </cell>
          <cell r="M3979">
            <v>0</v>
          </cell>
          <cell r="N3979" t="str">
            <v>НХ</v>
          </cell>
        </row>
        <row r="3980">
          <cell r="A3980" t="str">
            <v>Поступление товаров и услуг 00000021333 от 15.05.2026 23:59:59</v>
          </cell>
          <cell r="D3980">
            <v>0</v>
          </cell>
          <cell r="J3980">
            <v>0</v>
          </cell>
          <cell r="L3980">
            <v>0</v>
          </cell>
          <cell r="M3980">
            <v>0</v>
          </cell>
          <cell r="N3980" t="str">
            <v/>
          </cell>
        </row>
        <row r="3981">
          <cell r="A3981" t="str">
            <v>Комплектация номенклатуры 00000003415 от 30.04.2026 23:59:58</v>
          </cell>
          <cell r="D3981">
            <v>0</v>
          </cell>
          <cell r="J3981">
            <v>0</v>
          </cell>
          <cell r="L3981">
            <v>0</v>
          </cell>
          <cell r="M3981">
            <v>0</v>
          </cell>
          <cell r="N3981" t="str">
            <v/>
          </cell>
        </row>
        <row r="3982">
          <cell r="A3982" t="str">
            <v>Поступление товаров и услуг 00000016955 от 23.04.2026 23:59:59</v>
          </cell>
          <cell r="D3982">
            <v>0</v>
          </cell>
          <cell r="J3982">
            <v>0</v>
          </cell>
          <cell r="L3982">
            <v>0</v>
          </cell>
          <cell r="M3982">
            <v>0</v>
          </cell>
          <cell r="N3982" t="str">
            <v/>
          </cell>
        </row>
        <row r="3983">
          <cell r="A3983" t="str">
            <v>КРУГ В1-IV-НД 85 ГОСТ 2590-2006/S355J2 СС №1598-0/СС-2015</v>
          </cell>
          <cell r="B3983" t="str">
            <v>КРУГ 85 ст S355J2</v>
          </cell>
          <cell r="C3983" t="str">
            <v>т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>
            <v>28.89</v>
          </cell>
          <cell r="I3983">
            <v>0</v>
          </cell>
          <cell r="J3983">
            <v>28.89</v>
          </cell>
          <cell r="K3983">
            <v>46491.701569170422</v>
          </cell>
          <cell r="L3983">
            <v>1611774.3100000003</v>
          </cell>
          <cell r="M3983">
            <v>0</v>
          </cell>
          <cell r="N3983" t="str">
            <v>НХ</v>
          </cell>
        </row>
        <row r="3984">
          <cell r="A3984" t="str">
            <v>Комплектация номенклатуры 00000014616 от 30.11.2024 23:59:58</v>
          </cell>
          <cell r="D3984">
            <v>0</v>
          </cell>
          <cell r="J3984">
            <v>0</v>
          </cell>
          <cell r="L3984">
            <v>0</v>
          </cell>
          <cell r="M3984">
            <v>0</v>
          </cell>
          <cell r="N3984" t="str">
            <v/>
          </cell>
        </row>
        <row r="3985">
          <cell r="A3985" t="str">
            <v>Комплектация номенклатуры 00000014615 от 30.11.2024 23:59:58</v>
          </cell>
          <cell r="D3985">
            <v>0</v>
          </cell>
          <cell r="J3985">
            <v>0</v>
          </cell>
          <cell r="L3985">
            <v>0</v>
          </cell>
          <cell r="M3985">
            <v>0</v>
          </cell>
          <cell r="N3985" t="str">
            <v/>
          </cell>
        </row>
        <row r="3986">
          <cell r="A3986" t="str">
            <v>Поступление товаров и услуг 00000079672 от 15.11.2024 23:59:59</v>
          </cell>
          <cell r="D3986">
            <v>0</v>
          </cell>
          <cell r="J3986">
            <v>0</v>
          </cell>
          <cell r="L3986">
            <v>0</v>
          </cell>
          <cell r="M3986">
            <v>0</v>
          </cell>
          <cell r="N3986" t="str">
            <v/>
          </cell>
        </row>
        <row r="3987">
          <cell r="A3987" t="str">
            <v>Перемещение товаров 00000039163 от 16.04.2026 13:56:06</v>
          </cell>
          <cell r="D3987">
            <v>0</v>
          </cell>
          <cell r="J3987">
            <v>0</v>
          </cell>
          <cell r="L3987">
            <v>0</v>
          </cell>
          <cell r="M3987">
            <v>0</v>
          </cell>
          <cell r="N3987" t="str">
            <v/>
          </cell>
        </row>
        <row r="3988">
          <cell r="A3988" t="str">
            <v>Поступление товаров и услуг 00000013210 от 30.03.2026 23:59:59</v>
          </cell>
          <cell r="D3988">
            <v>0</v>
          </cell>
          <cell r="J3988">
            <v>0</v>
          </cell>
          <cell r="L3988">
            <v>0</v>
          </cell>
          <cell r="M3988">
            <v>0</v>
          </cell>
          <cell r="N3988" t="str">
            <v/>
          </cell>
        </row>
        <row r="3989">
          <cell r="A3989" t="str">
            <v>Комплектация номенклатуры 00000003677 от 30.04.2026 23:59:58</v>
          </cell>
          <cell r="D3989">
            <v>0</v>
          </cell>
          <cell r="J3989">
            <v>0</v>
          </cell>
          <cell r="L3989">
            <v>0</v>
          </cell>
          <cell r="M3989">
            <v>0</v>
          </cell>
          <cell r="N3989" t="str">
            <v/>
          </cell>
        </row>
        <row r="3990">
          <cell r="A3990" t="str">
            <v>Комплектация номенклатуры 00000003676 от 30.04.2026 23:59:58</v>
          </cell>
          <cell r="D3990">
            <v>0</v>
          </cell>
          <cell r="J3990">
            <v>0</v>
          </cell>
          <cell r="L3990">
            <v>0</v>
          </cell>
          <cell r="M3990">
            <v>0</v>
          </cell>
          <cell r="N3990" t="str">
            <v/>
          </cell>
        </row>
        <row r="3991">
          <cell r="A3991" t="str">
            <v>Комплектация номенклатуры 00000003675 от 30.04.2026 23:59:58</v>
          </cell>
          <cell r="D3991">
            <v>0</v>
          </cell>
          <cell r="J3991">
            <v>0</v>
          </cell>
          <cell r="L3991">
            <v>0</v>
          </cell>
          <cell r="M3991">
            <v>0</v>
          </cell>
          <cell r="N3991" t="str">
            <v/>
          </cell>
        </row>
        <row r="3992">
          <cell r="A3992" t="str">
            <v>Комплектация номенклатуры 00000003674 от 30.04.2026 23:59:58</v>
          </cell>
          <cell r="D3992">
            <v>0</v>
          </cell>
          <cell r="J3992">
            <v>0</v>
          </cell>
          <cell r="L3992">
            <v>0</v>
          </cell>
          <cell r="M3992">
            <v>0</v>
          </cell>
          <cell r="N3992" t="str">
            <v/>
          </cell>
        </row>
        <row r="3993">
          <cell r="A3993" t="str">
            <v>Поступление товаров и услуг 00000017477 от 27.04.2026 23:59:59</v>
          </cell>
          <cell r="D3993">
            <v>0</v>
          </cell>
          <cell r="J3993">
            <v>0</v>
          </cell>
          <cell r="L3993">
            <v>0</v>
          </cell>
          <cell r="M3993">
            <v>0</v>
          </cell>
          <cell r="N3993" t="str">
            <v/>
          </cell>
        </row>
        <row r="3994">
          <cell r="A3994" t="str">
            <v>Поступление товаров и услуг 00000017479 от 24.04.2026 23:59:59</v>
          </cell>
          <cell r="D3994">
            <v>0</v>
          </cell>
          <cell r="J3994">
            <v>0</v>
          </cell>
          <cell r="L3994">
            <v>0</v>
          </cell>
          <cell r="M3994">
            <v>0</v>
          </cell>
          <cell r="N3994" t="str">
            <v/>
          </cell>
        </row>
        <row r="3995">
          <cell r="A3995" t="str">
            <v>Комплектация номенклатуры 00000003630 от 30.04.2026 23:59:58</v>
          </cell>
          <cell r="D3995">
            <v>0</v>
          </cell>
          <cell r="J3995">
            <v>0</v>
          </cell>
          <cell r="L3995">
            <v>0</v>
          </cell>
          <cell r="M3995">
            <v>0</v>
          </cell>
          <cell r="N3995" t="str">
            <v/>
          </cell>
        </row>
        <row r="3996">
          <cell r="A3996" t="str">
            <v>Поступление товаров и услуг 00000017358 от 27.04.2026 23:59:59</v>
          </cell>
          <cell r="D3996">
            <v>0</v>
          </cell>
          <cell r="J3996">
            <v>0</v>
          </cell>
          <cell r="L3996">
            <v>0</v>
          </cell>
          <cell r="M3996">
            <v>0</v>
          </cell>
          <cell r="N3996" t="str">
            <v/>
          </cell>
        </row>
        <row r="3997">
          <cell r="A3997" t="str">
            <v>КРУГ В1-IV-НД 90 ГОСТ 2590-2006/09Г2С 295-12-2ГП-УЗ2-KCV-60 факультативно ГОСТ 19281-2014</v>
          </cell>
          <cell r="B3997" t="str">
            <v>КРУГ 90 ст 09Г2С</v>
          </cell>
          <cell r="C3997" t="str">
            <v>т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0.22</v>
          </cell>
          <cell r="J3997">
            <v>0.22</v>
          </cell>
          <cell r="K3997">
            <v>45156.25</v>
          </cell>
          <cell r="L3997">
            <v>11921.25</v>
          </cell>
          <cell r="M3997">
            <v>0</v>
          </cell>
          <cell r="N3997" t="str">
            <v>НХ</v>
          </cell>
        </row>
        <row r="3998">
          <cell r="A3998" t="str">
            <v>КРУГ В1-IV-НД 90 ГОСТ 2590-2006/0ХН1М 2ГП-Без заусенца ТУ 14-1-4058-2006</v>
          </cell>
          <cell r="B3998" t="str">
            <v>КРУГ 90 ст 0ХН1М</v>
          </cell>
          <cell r="C3998" t="str">
            <v>т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10.74</v>
          </cell>
          <cell r="J3998">
            <v>10.74</v>
          </cell>
          <cell r="K3998">
            <v>137533.6545623836</v>
          </cell>
          <cell r="L3998">
            <v>1772533.74</v>
          </cell>
          <cell r="M3998">
            <v>0</v>
          </cell>
          <cell r="N3998" t="str">
            <v>НХ</v>
          </cell>
        </row>
        <row r="3999">
          <cell r="A3999" t="str">
            <v>КРУГ В1-IV-НД 90 ГОСТ 2590-2006/13ХФА 2ГП-УЗ2 ГОСТ 4543-2016</v>
          </cell>
          <cell r="B3999" t="str">
            <v>КРУГ 90 ст 13ХФА</v>
          </cell>
          <cell r="C3999" t="str">
            <v>т</v>
          </cell>
          <cell r="D3999">
            <v>21.742999999999999</v>
          </cell>
          <cell r="E3999">
            <v>5.5819999999999999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27.324999999999999</v>
          </cell>
          <cell r="K3999">
            <v>94732.038422612604</v>
          </cell>
          <cell r="L3999">
            <v>634553.0861700282</v>
          </cell>
          <cell r="M3999">
            <v>146.63</v>
          </cell>
          <cell r="N3999" t="str">
            <v>НХ</v>
          </cell>
        </row>
        <row r="4000">
          <cell r="A4000" t="str">
            <v>Поступление товаров и услуг 00000017044 от 19.04.2026 23:59:59</v>
          </cell>
          <cell r="D4000">
            <v>0</v>
          </cell>
          <cell r="J4000">
            <v>0</v>
          </cell>
          <cell r="L4000">
            <v>0</v>
          </cell>
          <cell r="M4000">
            <v>0</v>
          </cell>
          <cell r="N4000" t="str">
            <v/>
          </cell>
        </row>
        <row r="4001">
          <cell r="A4001" t="str">
            <v>Комплектация номенклатуры 00000002237 от 31.03.2026 23:59:58</v>
          </cell>
          <cell r="D4001">
            <v>0</v>
          </cell>
          <cell r="J4001">
            <v>0</v>
          </cell>
          <cell r="L4001">
            <v>0</v>
          </cell>
          <cell r="M4001">
            <v>0</v>
          </cell>
          <cell r="N4001" t="str">
            <v/>
          </cell>
        </row>
        <row r="4002">
          <cell r="A4002" t="str">
            <v>Комплектация номенклатуры 00000002236 от 31.03.2026 23:59:58</v>
          </cell>
          <cell r="D4002">
            <v>0</v>
          </cell>
          <cell r="J4002">
            <v>0</v>
          </cell>
          <cell r="L4002">
            <v>0</v>
          </cell>
          <cell r="M4002">
            <v>0</v>
          </cell>
          <cell r="N4002" t="str">
            <v/>
          </cell>
        </row>
        <row r="4003">
          <cell r="A4003" t="str">
            <v>Поступление товаров и услуг 00000009079 от 03.03.2026 23:59:59</v>
          </cell>
          <cell r="D4003">
            <v>0</v>
          </cell>
          <cell r="J4003">
            <v>0</v>
          </cell>
          <cell r="L4003">
            <v>0</v>
          </cell>
          <cell r="M4003">
            <v>0</v>
          </cell>
          <cell r="N4003" t="str">
            <v/>
          </cell>
        </row>
        <row r="4004">
          <cell r="A4004" t="str">
            <v>Поступление товаров и услуг 00000010347 от 02.03.2026 23:59:59</v>
          </cell>
          <cell r="D4004">
            <v>0</v>
          </cell>
          <cell r="J4004">
            <v>0</v>
          </cell>
          <cell r="L4004">
            <v>0</v>
          </cell>
          <cell r="M4004">
            <v>0</v>
          </cell>
          <cell r="N4004" t="str">
            <v/>
          </cell>
        </row>
        <row r="4005">
          <cell r="A4005" t="str">
            <v>Комплектация номенклатуры 00000001521 от 28.02.2026 23:59:58</v>
          </cell>
          <cell r="D4005">
            <v>0</v>
          </cell>
          <cell r="J4005">
            <v>0</v>
          </cell>
          <cell r="L4005">
            <v>0</v>
          </cell>
          <cell r="M4005">
            <v>0</v>
          </cell>
          <cell r="N4005" t="str">
            <v/>
          </cell>
        </row>
        <row r="4006">
          <cell r="A4006" t="str">
            <v>Комплектация номенклатуры 00000001520 от 28.02.2026 23:59:58</v>
          </cell>
          <cell r="D4006">
            <v>0</v>
          </cell>
          <cell r="J4006">
            <v>0</v>
          </cell>
          <cell r="L4006">
            <v>0</v>
          </cell>
          <cell r="M4006">
            <v>0</v>
          </cell>
          <cell r="N4006" t="str">
            <v/>
          </cell>
        </row>
        <row r="4007">
          <cell r="A4007" t="str">
            <v>Комплектация номенклатуры 00000001519 от 28.02.2026 23:59:58</v>
          </cell>
          <cell r="D4007">
            <v>0</v>
          </cell>
          <cell r="J4007">
            <v>0</v>
          </cell>
          <cell r="L4007">
            <v>0</v>
          </cell>
          <cell r="M4007">
            <v>0</v>
          </cell>
          <cell r="N4007" t="str">
            <v/>
          </cell>
        </row>
        <row r="4008">
          <cell r="A4008" t="str">
            <v>Комплектация номенклатуры 00000001518 от 28.02.2026 23:59:58</v>
          </cell>
          <cell r="D4008">
            <v>0</v>
          </cell>
          <cell r="J4008">
            <v>0</v>
          </cell>
          <cell r="L4008">
            <v>0</v>
          </cell>
          <cell r="M4008">
            <v>0</v>
          </cell>
          <cell r="N4008" t="str">
            <v/>
          </cell>
        </row>
        <row r="4009">
          <cell r="A4009" t="str">
            <v>Поступление товаров и услуг 00000008681 от 22.02.2026 23:59:59</v>
          </cell>
          <cell r="D4009">
            <v>0</v>
          </cell>
          <cell r="J4009">
            <v>0</v>
          </cell>
          <cell r="L4009">
            <v>0</v>
          </cell>
          <cell r="M4009">
            <v>0</v>
          </cell>
          <cell r="N4009" t="str">
            <v/>
          </cell>
        </row>
        <row r="4010">
          <cell r="A4010" t="str">
            <v>Поступление товаров и услуг 00000008102 от 18.02.2026 23:59:59</v>
          </cell>
          <cell r="D4010">
            <v>0</v>
          </cell>
          <cell r="J4010">
            <v>0</v>
          </cell>
          <cell r="L4010">
            <v>0</v>
          </cell>
          <cell r="M4010">
            <v>0</v>
          </cell>
          <cell r="N4010" t="str">
            <v/>
          </cell>
        </row>
        <row r="4011">
          <cell r="A4011" t="str">
            <v>Поступление товаров и услуг 00000007642 от 17.02.2026 23:59:59</v>
          </cell>
          <cell r="D4011">
            <v>0</v>
          </cell>
          <cell r="J4011">
            <v>0</v>
          </cell>
          <cell r="L4011">
            <v>0</v>
          </cell>
          <cell r="M4011">
            <v>0</v>
          </cell>
          <cell r="N4011" t="str">
            <v/>
          </cell>
        </row>
        <row r="4012">
          <cell r="A4012" t="str">
            <v>КРУГ В1-IV-НД 90 ГОСТ 2590-2006/15Х5М а-Без заусенца ГОСТ 20072-74</v>
          </cell>
          <cell r="B4012" t="str">
            <v>КРУГ 90 ст 15Х5М</v>
          </cell>
          <cell r="C4012" t="str">
            <v>т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>
            <v>0</v>
          </cell>
          <cell r="I4012">
            <v>4.37</v>
          </cell>
          <cell r="J4012">
            <v>4.37</v>
          </cell>
          <cell r="K4012">
            <v>120105.09534706331</v>
          </cell>
          <cell r="L4012">
            <v>629831.12</v>
          </cell>
          <cell r="M4012">
            <v>0</v>
          </cell>
          <cell r="N4012" t="str">
            <v>НХ</v>
          </cell>
        </row>
        <row r="4013">
          <cell r="A4013" t="str">
            <v>Перемещение товаров 00000048329 от 12.05.2026 11:43:10</v>
          </cell>
          <cell r="D4013">
            <v>0</v>
          </cell>
          <cell r="J4013">
            <v>0</v>
          </cell>
          <cell r="L4013">
            <v>0</v>
          </cell>
          <cell r="M4013">
            <v>0</v>
          </cell>
          <cell r="N4013" t="str">
            <v/>
          </cell>
        </row>
        <row r="4014">
          <cell r="A4014" t="str">
            <v>Поступление товаров и услуг 00000016994 от 18.04.2026 23:59:59</v>
          </cell>
          <cell r="D4014">
            <v>0</v>
          </cell>
          <cell r="J4014">
            <v>0</v>
          </cell>
          <cell r="L4014">
            <v>0</v>
          </cell>
          <cell r="M4014">
            <v>0</v>
          </cell>
          <cell r="N4014" t="str">
            <v/>
          </cell>
        </row>
        <row r="4015">
          <cell r="A4015" t="str">
            <v>Поступление товаров и услуг 00000016207 от 19.04.2026 23:59:59</v>
          </cell>
          <cell r="D4015">
            <v>0</v>
          </cell>
          <cell r="J4015">
            <v>0</v>
          </cell>
          <cell r="L4015">
            <v>0</v>
          </cell>
          <cell r="M4015">
            <v>0</v>
          </cell>
          <cell r="N4015" t="str">
            <v/>
          </cell>
        </row>
        <row r="4016">
          <cell r="A4016" t="str">
            <v>КРУГ В1-IV-НД 90 ГОСТ 2590-2006/20 2ГП-УЗ2 ГОСТ 1050-2013</v>
          </cell>
          <cell r="B4016" t="str">
            <v>КРУГ 90 ст 20</v>
          </cell>
          <cell r="C4016" t="str">
            <v>т</v>
          </cell>
          <cell r="D4016">
            <v>0</v>
          </cell>
          <cell r="E4016">
            <v>0</v>
          </cell>
          <cell r="F4016">
            <v>1.7709999999999999</v>
          </cell>
          <cell r="G4016">
            <v>0</v>
          </cell>
          <cell r="H4016">
            <v>0</v>
          </cell>
          <cell r="I4016">
            <v>0</v>
          </cell>
          <cell r="J4016">
            <v>1.7709999999999999</v>
          </cell>
          <cell r="K4016">
            <v>37558.333333333336</v>
          </cell>
          <cell r="L4016">
            <v>79818.97</v>
          </cell>
          <cell r="M4016">
            <v>59.84</v>
          </cell>
          <cell r="N4016" t="str">
            <v>НХ</v>
          </cell>
        </row>
        <row r="4017">
          <cell r="A4017" t="str">
            <v>Перемещение товаров 00000050942 от 17.06.2025 8:51:03</v>
          </cell>
          <cell r="D4017">
            <v>0</v>
          </cell>
          <cell r="J4017">
            <v>0</v>
          </cell>
          <cell r="L4017">
            <v>0</v>
          </cell>
          <cell r="M4017">
            <v>0</v>
          </cell>
          <cell r="N4017" t="str">
            <v/>
          </cell>
        </row>
        <row r="4018">
          <cell r="A4018" t="str">
            <v>КРУГ В1-IV-НД 90 ГОСТ 2590-2006/20ХН3А 2ГП-УЗ2 ГОСТ 4543-2016</v>
          </cell>
          <cell r="B4018" t="str">
            <v>КРУГ 90 ст 20ХН3А</v>
          </cell>
          <cell r="C4018" t="str">
            <v>т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1.6</v>
          </cell>
          <cell r="I4018">
            <v>0</v>
          </cell>
          <cell r="J4018">
            <v>1.6</v>
          </cell>
          <cell r="K4018">
            <v>124323.42708333333</v>
          </cell>
          <cell r="L4018">
            <v>238700.97999999998</v>
          </cell>
          <cell r="M4018">
            <v>6.1</v>
          </cell>
          <cell r="N4018" t="str">
            <v>НХ</v>
          </cell>
        </row>
        <row r="4019">
          <cell r="A4019" t="str">
            <v>Перемещение товаров 00000089698 от 03.11.2024 16:40:02</v>
          </cell>
          <cell r="D4019">
            <v>0</v>
          </cell>
          <cell r="J4019">
            <v>0</v>
          </cell>
          <cell r="L4019">
            <v>0</v>
          </cell>
          <cell r="M4019">
            <v>0</v>
          </cell>
          <cell r="N4019" t="str">
            <v/>
          </cell>
        </row>
        <row r="4020">
          <cell r="A4020" t="str">
            <v>Комплектация номенклатуры 00000010832 от 31.08.2024 23:59:58</v>
          </cell>
          <cell r="D4020">
            <v>0</v>
          </cell>
          <cell r="J4020">
            <v>0</v>
          </cell>
          <cell r="L4020">
            <v>0</v>
          </cell>
          <cell r="M4020">
            <v>0</v>
          </cell>
          <cell r="N4020" t="str">
            <v/>
          </cell>
        </row>
        <row r="4021">
          <cell r="A4021" t="str">
            <v>Комплектация номенклатуры 00000010831 от 31.08.2024 23:59:58</v>
          </cell>
          <cell r="D4021">
            <v>0</v>
          </cell>
          <cell r="J4021">
            <v>0</v>
          </cell>
          <cell r="L4021">
            <v>0</v>
          </cell>
          <cell r="M4021">
            <v>0</v>
          </cell>
          <cell r="N4021" t="str">
            <v/>
          </cell>
        </row>
        <row r="4022">
          <cell r="A4022" t="str">
            <v>Поступление товаров и услуг 00000057748 от 29.08.2024 23:59:59</v>
          </cell>
          <cell r="D4022">
            <v>0</v>
          </cell>
          <cell r="J4022">
            <v>0</v>
          </cell>
          <cell r="L4022">
            <v>0</v>
          </cell>
          <cell r="M4022">
            <v>0</v>
          </cell>
          <cell r="N4022" t="str">
            <v/>
          </cell>
        </row>
        <row r="4023">
          <cell r="A4023" t="str">
            <v>Поступление товаров и услуг 00000057058 от 15.08.2024 23:59:59</v>
          </cell>
          <cell r="D4023">
            <v>0</v>
          </cell>
          <cell r="J4023">
            <v>0</v>
          </cell>
          <cell r="L4023">
            <v>0</v>
          </cell>
          <cell r="M4023">
            <v>0</v>
          </cell>
          <cell r="N4023" t="str">
            <v/>
          </cell>
        </row>
        <row r="4024">
          <cell r="A4024" t="str">
            <v>КРУГ В1-IV-НД 90 ГОСТ 2590-2006/30ХГТ 2ГП-УЗ2 ГОСТ 4543-2016</v>
          </cell>
          <cell r="B4024" t="str">
            <v>КРУГ 90 ст 30ХГТ</v>
          </cell>
          <cell r="C4024" t="str">
            <v>т</v>
          </cell>
          <cell r="D4024">
            <v>0</v>
          </cell>
          <cell r="E4024">
            <v>0</v>
          </cell>
          <cell r="F4024">
            <v>1.46</v>
          </cell>
          <cell r="G4024">
            <v>0</v>
          </cell>
          <cell r="H4024">
            <v>0</v>
          </cell>
          <cell r="I4024">
            <v>0</v>
          </cell>
          <cell r="J4024">
            <v>1.46</v>
          </cell>
          <cell r="K4024">
            <v>40677.968036529688</v>
          </cell>
          <cell r="L4024">
            <v>71267.8</v>
          </cell>
          <cell r="M4024">
            <v>14</v>
          </cell>
          <cell r="N4024" t="str">
            <v>НХ</v>
          </cell>
        </row>
        <row r="4025">
          <cell r="A4025" t="str">
            <v>Комплектация номенклатуры 00000007317 от 31.08.2025 23:59:58</v>
          </cell>
          <cell r="D4025">
            <v>0</v>
          </cell>
          <cell r="J4025">
            <v>0</v>
          </cell>
          <cell r="L4025">
            <v>0</v>
          </cell>
          <cell r="M4025">
            <v>0</v>
          </cell>
          <cell r="N4025" t="str">
            <v/>
          </cell>
        </row>
        <row r="4026">
          <cell r="A4026" t="str">
            <v>Комплектация номенклатуры 00000007316 от 31.08.2025 23:59:58</v>
          </cell>
          <cell r="D4026">
            <v>0</v>
          </cell>
          <cell r="J4026">
            <v>0</v>
          </cell>
          <cell r="L4026">
            <v>0</v>
          </cell>
          <cell r="M4026">
            <v>0</v>
          </cell>
          <cell r="N4026" t="str">
            <v/>
          </cell>
        </row>
        <row r="4027">
          <cell r="A4027" t="str">
            <v>Поступление товаров и услуг 00000040362 от 21.08.2025 23:59:59</v>
          </cell>
          <cell r="D4027">
            <v>0</v>
          </cell>
          <cell r="J4027">
            <v>0</v>
          </cell>
          <cell r="L4027">
            <v>0</v>
          </cell>
          <cell r="M4027">
            <v>0</v>
          </cell>
          <cell r="N4027" t="str">
            <v/>
          </cell>
        </row>
        <row r="4028">
          <cell r="A4028" t="str">
            <v>Поступление товаров и услуг 00000039446 от 16.08.2025 23:59:59</v>
          </cell>
          <cell r="D4028">
            <v>0</v>
          </cell>
          <cell r="J4028">
            <v>0</v>
          </cell>
          <cell r="L4028">
            <v>0</v>
          </cell>
          <cell r="M4028">
            <v>0</v>
          </cell>
          <cell r="N4028" t="str">
            <v/>
          </cell>
        </row>
        <row r="4029">
          <cell r="A4029" t="str">
            <v>КРУГ В1-IV-НД 90 ГОСТ 2590-2006/35ХГСА 2ГП-УЗ2 ГОСТ 4543-2016</v>
          </cell>
          <cell r="B4029" t="str">
            <v>КРУГ 90 ст 35ХГСА</v>
          </cell>
          <cell r="C4029" t="str">
            <v>т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>
            <v>0</v>
          </cell>
          <cell r="I4029">
            <v>447.82299999999998</v>
          </cell>
          <cell r="J4029">
            <v>447.82299999999998</v>
          </cell>
          <cell r="K4029">
            <v>50218.248727733953</v>
          </cell>
          <cell r="L4029">
            <v>26986664.16</v>
          </cell>
          <cell r="M4029">
            <v>0</v>
          </cell>
          <cell r="N4029" t="str">
            <v>ГОЗ</v>
          </cell>
        </row>
        <row r="4030">
          <cell r="A4030" t="str">
            <v>КРУГ В1-IV-НД 90 ГОСТ 2590-2006/38Х2МЮА 2ГП-УЗ2 ГОСТ 4543-2016</v>
          </cell>
          <cell r="B4030" t="str">
            <v>КРУГ 90 ст 38Х2МЮА</v>
          </cell>
          <cell r="C4030" t="str">
            <v>т</v>
          </cell>
          <cell r="D4030">
            <v>0.53600000000000003</v>
          </cell>
          <cell r="E4030">
            <v>0</v>
          </cell>
          <cell r="F4030">
            <v>1.0960000000000001</v>
          </cell>
          <cell r="G4030">
            <v>0</v>
          </cell>
          <cell r="H4030">
            <v>0</v>
          </cell>
          <cell r="I4030">
            <v>0</v>
          </cell>
          <cell r="J4030">
            <v>1.6320000000000001</v>
          </cell>
          <cell r="K4030">
            <v>48800.65359477124</v>
          </cell>
          <cell r="L4030">
            <v>64182.619607843139</v>
          </cell>
          <cell r="M4030">
            <v>1.0900000000000001</v>
          </cell>
          <cell r="N4030" t="str">
            <v>НХ</v>
          </cell>
        </row>
        <row r="4031">
          <cell r="A4031" t="str">
            <v>Перемещение товаров 00000050336 от 22.05.2026 0:00:00</v>
          </cell>
          <cell r="D4031">
            <v>0</v>
          </cell>
          <cell r="J4031">
            <v>0</v>
          </cell>
          <cell r="L4031">
            <v>0</v>
          </cell>
          <cell r="M4031">
            <v>0</v>
          </cell>
          <cell r="N4031" t="str">
            <v/>
          </cell>
        </row>
        <row r="4032">
          <cell r="A4032" t="str">
            <v>Поступление товаров и услуг 00000051023 от 12.10.2025 18:00:00</v>
          </cell>
          <cell r="D4032">
            <v>0</v>
          </cell>
          <cell r="J4032">
            <v>0</v>
          </cell>
          <cell r="L4032">
            <v>0</v>
          </cell>
          <cell r="M4032">
            <v>0</v>
          </cell>
          <cell r="N4032" t="str">
            <v/>
          </cell>
        </row>
        <row r="4033">
          <cell r="A4033" t="str">
            <v>КРУГ В1-IV-НД 90 ГОСТ 2590-2006/38ХН3МФА 2ГП-УЗ2-УЗК 1 ГОСТ 21120-75 ГОСТ 4543-2016</v>
          </cell>
          <cell r="B4033" t="str">
            <v>КРУГ 90 ст 38ХН3МФА</v>
          </cell>
          <cell r="C4033" t="str">
            <v>т</v>
          </cell>
          <cell r="D4033">
            <v>0</v>
          </cell>
          <cell r="E4033">
            <v>0</v>
          </cell>
          <cell r="F4033">
            <v>1.605</v>
          </cell>
          <cell r="G4033">
            <v>0</v>
          </cell>
          <cell r="H4033">
            <v>0</v>
          </cell>
          <cell r="I4033">
            <v>0</v>
          </cell>
          <cell r="J4033">
            <v>1.605</v>
          </cell>
          <cell r="K4033">
            <v>241666.66666666669</v>
          </cell>
          <cell r="L4033">
            <v>465450</v>
          </cell>
          <cell r="M4033">
            <v>0</v>
          </cell>
          <cell r="N4033" t="str">
            <v>НХ</v>
          </cell>
        </row>
        <row r="4034">
          <cell r="A4034" t="str">
            <v>Поступление товаров и услуг 00000031107 от 19.06.2025 23:59:59</v>
          </cell>
          <cell r="D4034">
            <v>0</v>
          </cell>
          <cell r="J4034">
            <v>0</v>
          </cell>
          <cell r="L4034">
            <v>0</v>
          </cell>
          <cell r="M4034">
            <v>0</v>
          </cell>
          <cell r="N4034" t="str">
            <v/>
          </cell>
        </row>
        <row r="4035">
          <cell r="A4035" t="str">
            <v>Поступление товаров и услуг 00000032104 от 04.06.2025 15:00:00</v>
          </cell>
          <cell r="D4035">
            <v>0</v>
          </cell>
          <cell r="J4035">
            <v>0</v>
          </cell>
          <cell r="L4035">
            <v>0</v>
          </cell>
          <cell r="M4035">
            <v>0</v>
          </cell>
          <cell r="N4035" t="str">
            <v/>
          </cell>
        </row>
        <row r="4036">
          <cell r="A4036" t="str">
            <v>КРУГ В1-IV-НД 90 ГОСТ 2590-2006/38ХС 2ГП-УЗ2 ГОСТ 4543-2016</v>
          </cell>
          <cell r="B4036" t="str">
            <v>КРУГ 90 ст 38ХС</v>
          </cell>
          <cell r="C4036" t="str">
            <v>т</v>
          </cell>
          <cell r="D4036">
            <v>0</v>
          </cell>
          <cell r="E4036">
            <v>0</v>
          </cell>
          <cell r="F4036">
            <v>0</v>
          </cell>
          <cell r="G4036">
            <v>13.387</v>
          </cell>
          <cell r="H4036">
            <v>0</v>
          </cell>
          <cell r="I4036">
            <v>0</v>
          </cell>
          <cell r="J4036">
            <v>13.387</v>
          </cell>
          <cell r="K4036">
            <v>51208.424840018924</v>
          </cell>
          <cell r="L4036">
            <v>822632.62</v>
          </cell>
          <cell r="M4036">
            <v>177.16</v>
          </cell>
          <cell r="N4036" t="str">
            <v>ГОЗ</v>
          </cell>
        </row>
        <row r="4037">
          <cell r="A4037" t="str">
            <v>Комплектация номенклатуры 00000003687 от 31.05.2025 23:59:58</v>
          </cell>
          <cell r="D4037">
            <v>0</v>
          </cell>
          <cell r="J4037">
            <v>0</v>
          </cell>
          <cell r="L4037">
            <v>0</v>
          </cell>
          <cell r="M4037">
            <v>0</v>
          </cell>
          <cell r="N4037" t="str">
            <v/>
          </cell>
        </row>
        <row r="4038">
          <cell r="A4038" t="str">
            <v>Поступление товаров и услуг 00000026569 от 30.05.2025 23:59:59</v>
          </cell>
          <cell r="D4038">
            <v>0</v>
          </cell>
          <cell r="J4038">
            <v>0</v>
          </cell>
          <cell r="L4038">
            <v>0</v>
          </cell>
          <cell r="M4038">
            <v>0</v>
          </cell>
          <cell r="N4038" t="str">
            <v/>
          </cell>
        </row>
        <row r="4039">
          <cell r="A4039" t="str">
            <v>КРУГ В1-IV-НД 90 ГОСТ 2590-2006/38ХС 2ГП-УЗ2-РТ-Техприемка ГОСТ 4543-2016</v>
          </cell>
          <cell r="B4039" t="str">
            <v>КРУГ 90 ст 38ХС</v>
          </cell>
          <cell r="C4039" t="str">
            <v>т</v>
          </cell>
          <cell r="D4039">
            <v>133.52600000000001</v>
          </cell>
          <cell r="E4039">
            <v>92.884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226.41000000000003</v>
          </cell>
          <cell r="K4039">
            <v>47463.406464507883</v>
          </cell>
          <cell r="L4039">
            <v>5290309.2552592196</v>
          </cell>
          <cell r="M4039">
            <v>123</v>
          </cell>
          <cell r="N4039" t="str">
            <v>ГОЗ</v>
          </cell>
        </row>
        <row r="4040">
          <cell r="A4040" t="str">
            <v>Поступление товаров и услуг 00000021778 от 23.05.2026 23:59:59</v>
          </cell>
          <cell r="D4040">
            <v>0</v>
          </cell>
          <cell r="J4040">
            <v>0</v>
          </cell>
          <cell r="L4040">
            <v>0</v>
          </cell>
          <cell r="M4040">
            <v>0</v>
          </cell>
          <cell r="N4040" t="str">
            <v/>
          </cell>
        </row>
        <row r="4041">
          <cell r="A4041" t="str">
            <v>Комплектация номенклатуры 00000001636 от 28.02.2026 23:59:58</v>
          </cell>
          <cell r="D4041">
            <v>0</v>
          </cell>
          <cell r="J4041">
            <v>0</v>
          </cell>
          <cell r="L4041">
            <v>0</v>
          </cell>
          <cell r="M4041">
            <v>0</v>
          </cell>
          <cell r="N4041" t="str">
            <v/>
          </cell>
        </row>
        <row r="4042">
          <cell r="A4042" t="str">
            <v>Комплектация номенклатуры 00000001635 от 28.02.2026 23:59:58</v>
          </cell>
          <cell r="D4042">
            <v>0</v>
          </cell>
          <cell r="J4042">
            <v>0</v>
          </cell>
          <cell r="L4042">
            <v>0</v>
          </cell>
          <cell r="M4042">
            <v>0</v>
          </cell>
          <cell r="N4042" t="str">
            <v/>
          </cell>
        </row>
        <row r="4043">
          <cell r="A4043" t="str">
            <v>Комплектация номенклатуры 00000001634 от 28.02.2026 23:59:58</v>
          </cell>
          <cell r="D4043">
            <v>0</v>
          </cell>
          <cell r="J4043">
            <v>0</v>
          </cell>
          <cell r="L4043">
            <v>0</v>
          </cell>
          <cell r="M4043">
            <v>0</v>
          </cell>
          <cell r="N4043" t="str">
            <v/>
          </cell>
        </row>
        <row r="4044">
          <cell r="A4044" t="str">
            <v>Поступление товаров и услуг 00000008210 от 22.02.2026 23:59:59</v>
          </cell>
          <cell r="D4044">
            <v>0</v>
          </cell>
          <cell r="J4044">
            <v>0</v>
          </cell>
          <cell r="L4044">
            <v>0</v>
          </cell>
          <cell r="M4044">
            <v>0</v>
          </cell>
          <cell r="N4044" t="str">
            <v/>
          </cell>
        </row>
        <row r="4045">
          <cell r="A4045" t="str">
            <v>Поступление товаров и услуг 00000008205 от 22.02.2026 23:59:59</v>
          </cell>
          <cell r="D4045">
            <v>0</v>
          </cell>
          <cell r="J4045">
            <v>0</v>
          </cell>
          <cell r="L4045">
            <v>0</v>
          </cell>
          <cell r="M4045">
            <v>0</v>
          </cell>
          <cell r="N4045" t="str">
            <v/>
          </cell>
        </row>
        <row r="4046">
          <cell r="A4046" t="str">
            <v>Поступление товаров и услуг 00000008151 от 22.02.2026 23:59:59</v>
          </cell>
          <cell r="D4046">
            <v>0</v>
          </cell>
          <cell r="J4046">
            <v>0</v>
          </cell>
          <cell r="L4046">
            <v>0</v>
          </cell>
          <cell r="M4046">
            <v>0</v>
          </cell>
          <cell r="N4046" t="str">
            <v/>
          </cell>
        </row>
        <row r="4047">
          <cell r="A4047" t="str">
            <v>Поступление товаров и услуг 00000008145 от 21.02.2026 23:59:59</v>
          </cell>
          <cell r="D4047">
            <v>0</v>
          </cell>
          <cell r="J4047">
            <v>0</v>
          </cell>
          <cell r="L4047">
            <v>0</v>
          </cell>
          <cell r="M4047">
            <v>0</v>
          </cell>
          <cell r="N4047" t="str">
            <v/>
          </cell>
        </row>
        <row r="4048">
          <cell r="A4048" t="str">
            <v>Поступление товаров и услуг 00000007445 от 17.02.2026 23:59:59</v>
          </cell>
          <cell r="D4048">
            <v>0</v>
          </cell>
          <cell r="J4048">
            <v>0</v>
          </cell>
          <cell r="L4048">
            <v>0</v>
          </cell>
          <cell r="M4048">
            <v>0</v>
          </cell>
          <cell r="N4048" t="str">
            <v/>
          </cell>
        </row>
        <row r="4049">
          <cell r="A4049" t="str">
            <v>Комплектация номенклатуры 00000010215 от 31.12.2025 23:59:58</v>
          </cell>
          <cell r="D4049">
            <v>0</v>
          </cell>
          <cell r="J4049">
            <v>0</v>
          </cell>
          <cell r="L4049">
            <v>0</v>
          </cell>
          <cell r="M4049">
            <v>0</v>
          </cell>
          <cell r="N4049" t="str">
            <v/>
          </cell>
        </row>
        <row r="4050">
          <cell r="A4050" t="str">
            <v>Комплектация номенклатуры 00000010214 от 31.12.2025 23:59:58</v>
          </cell>
          <cell r="D4050">
            <v>0</v>
          </cell>
          <cell r="J4050">
            <v>0</v>
          </cell>
          <cell r="L4050">
            <v>0</v>
          </cell>
          <cell r="M4050">
            <v>0</v>
          </cell>
          <cell r="N4050" t="str">
            <v/>
          </cell>
        </row>
        <row r="4051">
          <cell r="A4051" t="str">
            <v>Комплектация номенклатуры 00000010213 от 31.12.2025 23:59:58</v>
          </cell>
          <cell r="D4051">
            <v>0</v>
          </cell>
          <cell r="J4051">
            <v>0</v>
          </cell>
          <cell r="L4051">
            <v>0</v>
          </cell>
          <cell r="M4051">
            <v>0</v>
          </cell>
          <cell r="N4051" t="str">
            <v/>
          </cell>
        </row>
        <row r="4052">
          <cell r="A4052" t="str">
            <v>Комплектация номенклатуры 00000010212 от 31.12.2025 23:59:58</v>
          </cell>
          <cell r="D4052">
            <v>0</v>
          </cell>
          <cell r="J4052">
            <v>0</v>
          </cell>
          <cell r="L4052">
            <v>0</v>
          </cell>
          <cell r="M4052">
            <v>0</v>
          </cell>
          <cell r="N4052" t="str">
            <v/>
          </cell>
        </row>
        <row r="4053">
          <cell r="A4053" t="str">
            <v>Комплектация номенклатуры 00000010211 от 31.12.2025 23:59:58</v>
          </cell>
          <cell r="D4053">
            <v>0</v>
          </cell>
          <cell r="J4053">
            <v>0</v>
          </cell>
          <cell r="L4053">
            <v>0</v>
          </cell>
          <cell r="M4053">
            <v>0</v>
          </cell>
          <cell r="N4053" t="str">
            <v/>
          </cell>
        </row>
        <row r="4054">
          <cell r="A4054" t="str">
            <v>Комплектация номенклатуры 00000010210 от 31.12.2025 23:59:58</v>
          </cell>
          <cell r="D4054">
            <v>0</v>
          </cell>
          <cell r="J4054">
            <v>0</v>
          </cell>
          <cell r="L4054">
            <v>0</v>
          </cell>
          <cell r="M4054">
            <v>0</v>
          </cell>
          <cell r="N4054" t="str">
            <v/>
          </cell>
        </row>
        <row r="4055">
          <cell r="A4055" t="str">
            <v>Комплектация номенклатуры 00000010209 от 31.12.2025 23:59:58</v>
          </cell>
          <cell r="D4055">
            <v>0</v>
          </cell>
          <cell r="J4055">
            <v>0</v>
          </cell>
          <cell r="L4055">
            <v>0</v>
          </cell>
          <cell r="M4055">
            <v>0</v>
          </cell>
          <cell r="N4055" t="str">
            <v/>
          </cell>
        </row>
        <row r="4056">
          <cell r="A4056" t="str">
            <v>Поступление товаров и услуг 00000058368 от 09.12.2025 23:59:59</v>
          </cell>
          <cell r="D4056">
            <v>0</v>
          </cell>
          <cell r="J4056">
            <v>0</v>
          </cell>
          <cell r="L4056">
            <v>0</v>
          </cell>
          <cell r="M4056">
            <v>0</v>
          </cell>
          <cell r="N4056" t="str">
            <v/>
          </cell>
        </row>
        <row r="4057">
          <cell r="A4057" t="str">
            <v>Поступление товаров и услуг 00000056457 от 07.12.2025 23:59:59</v>
          </cell>
          <cell r="D4057">
            <v>0</v>
          </cell>
          <cell r="J4057">
            <v>0</v>
          </cell>
          <cell r="L4057">
            <v>0</v>
          </cell>
          <cell r="M4057">
            <v>0</v>
          </cell>
          <cell r="N4057" t="str">
            <v/>
          </cell>
        </row>
        <row r="4058">
          <cell r="A4058" t="str">
            <v>КРУГ В1-IV-НД 90 ГОСТ 2590-2006/40 2ГП-УЗ2 ГОСТ 1050-2013</v>
          </cell>
          <cell r="B4058" t="str">
            <v>КРУГ 90 ст 40</v>
          </cell>
          <cell r="C4058" t="str">
            <v>т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5.12</v>
          </cell>
          <cell r="I4058">
            <v>0</v>
          </cell>
          <cell r="J4058">
            <v>5.12</v>
          </cell>
          <cell r="K4058">
            <v>45119.783528645836</v>
          </cell>
          <cell r="L4058">
            <v>277215.95</v>
          </cell>
          <cell r="M4058">
            <v>0</v>
          </cell>
          <cell r="N4058" t="str">
            <v>НХ</v>
          </cell>
        </row>
        <row r="4059">
          <cell r="A4059" t="str">
            <v>Комплектация номенклатуры 00000013186 от 30.09.2024 23:59:58</v>
          </cell>
          <cell r="D4059">
            <v>0</v>
          </cell>
          <cell r="J4059">
            <v>0</v>
          </cell>
          <cell r="L4059">
            <v>0</v>
          </cell>
          <cell r="M4059">
            <v>0</v>
          </cell>
          <cell r="N4059" t="str">
            <v/>
          </cell>
        </row>
        <row r="4060">
          <cell r="A4060" t="str">
            <v>Поступление товаров и услуг 00000065022 от 28.09.2024 23:59:59</v>
          </cell>
          <cell r="D4060">
            <v>0</v>
          </cell>
          <cell r="J4060">
            <v>0</v>
          </cell>
          <cell r="L4060">
            <v>0</v>
          </cell>
          <cell r="M4060">
            <v>0</v>
          </cell>
          <cell r="N4060" t="str">
            <v/>
          </cell>
        </row>
        <row r="4061">
          <cell r="A4061" t="str">
            <v>КРУГ В1-IV-НД 90 ГОСТ 2590-2006/40Х 2ГП-УЗ2 ГОСТ 4543-2016</v>
          </cell>
          <cell r="B4061" t="str">
            <v>КРУГ 90 ст 40Х</v>
          </cell>
          <cell r="C4061" t="str">
            <v>т</v>
          </cell>
          <cell r="D4061">
            <v>4.8010000000000002</v>
          </cell>
          <cell r="E4061">
            <v>3.415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8.2160000000000011</v>
          </cell>
          <cell r="K4061">
            <v>33931.143500486862</v>
          </cell>
          <cell r="L4061">
            <v>139049.82606499514</v>
          </cell>
          <cell r="M4061">
            <v>19.93</v>
          </cell>
          <cell r="N4061" t="str">
            <v>ГОЗ</v>
          </cell>
        </row>
        <row r="4062">
          <cell r="A4062" t="str">
            <v>Комплектация номенклатуры 00000003416 от 30.04.2026 23:59:58</v>
          </cell>
          <cell r="D4062">
            <v>0</v>
          </cell>
          <cell r="J4062">
            <v>0</v>
          </cell>
          <cell r="L4062">
            <v>0</v>
          </cell>
          <cell r="M4062">
            <v>0</v>
          </cell>
          <cell r="N4062" t="str">
            <v/>
          </cell>
        </row>
        <row r="4063">
          <cell r="A4063" t="str">
            <v>Поступление товаров и услуг 00000017479 от 24.04.2026 23:59:59</v>
          </cell>
          <cell r="D4063">
            <v>0</v>
          </cell>
          <cell r="J4063">
            <v>0</v>
          </cell>
          <cell r="L4063">
            <v>0</v>
          </cell>
          <cell r="M4063">
            <v>0</v>
          </cell>
          <cell r="N4063" t="str">
            <v/>
          </cell>
        </row>
        <row r="4064">
          <cell r="A4064" t="str">
            <v>Поступление товаров и услуг 00000006583 от 10.02.2026 23:59:59</v>
          </cell>
          <cell r="D4064">
            <v>0</v>
          </cell>
          <cell r="J4064">
            <v>0</v>
          </cell>
          <cell r="L4064">
            <v>0</v>
          </cell>
          <cell r="M4064">
            <v>0</v>
          </cell>
          <cell r="N4064" t="str">
            <v/>
          </cell>
        </row>
        <row r="4065">
          <cell r="A4065" t="str">
            <v>Комплектация номенклатуры 00000003424 от 30.04.2026 23:59:58</v>
          </cell>
          <cell r="D4065">
            <v>0</v>
          </cell>
          <cell r="J4065">
            <v>0</v>
          </cell>
          <cell r="L4065">
            <v>0</v>
          </cell>
          <cell r="M4065">
            <v>0</v>
          </cell>
          <cell r="N4065" t="str">
            <v/>
          </cell>
        </row>
        <row r="4066">
          <cell r="A4066" t="str">
            <v>Поступление товаров и услуг 00000017477 от 27.04.2026 23:59:59</v>
          </cell>
          <cell r="D4066">
            <v>0</v>
          </cell>
          <cell r="J4066">
            <v>0</v>
          </cell>
          <cell r="L4066">
            <v>0</v>
          </cell>
          <cell r="M4066">
            <v>0</v>
          </cell>
          <cell r="N4066" t="str">
            <v/>
          </cell>
        </row>
        <row r="4067">
          <cell r="A4067" t="str">
            <v>Поступление товаров и услуг 00000017479 от 24.04.2026 23:59:59</v>
          </cell>
          <cell r="D4067">
            <v>0</v>
          </cell>
          <cell r="J4067">
            <v>0</v>
          </cell>
          <cell r="L4067">
            <v>0</v>
          </cell>
          <cell r="M4067">
            <v>0</v>
          </cell>
          <cell r="N4067" t="str">
            <v/>
          </cell>
        </row>
        <row r="4068">
          <cell r="A4068" t="str">
            <v>КРУГ В1-IV-НД 90 ГОСТ 2590-2006/45 2ГП-УЗ2 ГОСТ 1050-2013</v>
          </cell>
          <cell r="B4068" t="str">
            <v>КРУГ 90 ст 45</v>
          </cell>
          <cell r="C4068" t="str">
            <v>т</v>
          </cell>
          <cell r="D4068">
            <v>0</v>
          </cell>
          <cell r="E4068">
            <v>0</v>
          </cell>
          <cell r="F4068">
            <v>71.593000000000004</v>
          </cell>
          <cell r="G4068">
            <v>0</v>
          </cell>
          <cell r="H4068">
            <v>0</v>
          </cell>
          <cell r="I4068">
            <v>0</v>
          </cell>
          <cell r="J4068">
            <v>71.593000000000004</v>
          </cell>
          <cell r="K4068">
            <v>50018.436276358487</v>
          </cell>
          <cell r="L4068">
            <v>4297163.8899999997</v>
          </cell>
          <cell r="M4068">
            <v>159.95999999999998</v>
          </cell>
          <cell r="N4068" t="str">
            <v>ГОЗ</v>
          </cell>
        </row>
        <row r="4069">
          <cell r="A4069" t="str">
            <v>Комплектация номенклатуры 00000007902 от 30.09.2025 23:59:58</v>
          </cell>
          <cell r="D4069">
            <v>0</v>
          </cell>
          <cell r="J4069">
            <v>0</v>
          </cell>
          <cell r="L4069">
            <v>0</v>
          </cell>
          <cell r="M4069">
            <v>0</v>
          </cell>
          <cell r="N4069" t="str">
            <v/>
          </cell>
        </row>
        <row r="4070">
          <cell r="A4070" t="str">
            <v>Комплектация номенклатуры 00000007901 от 30.09.2025 23:59:58</v>
          </cell>
          <cell r="D4070">
            <v>0</v>
          </cell>
          <cell r="J4070">
            <v>0</v>
          </cell>
          <cell r="L4070">
            <v>0</v>
          </cell>
          <cell r="M4070">
            <v>0</v>
          </cell>
          <cell r="N4070" t="str">
            <v/>
          </cell>
        </row>
        <row r="4071">
          <cell r="A4071" t="str">
            <v>Комплектация номенклатуры 00000007900 от 30.09.2025 23:59:58</v>
          </cell>
          <cell r="D4071">
            <v>0</v>
          </cell>
          <cell r="J4071">
            <v>0</v>
          </cell>
          <cell r="L4071">
            <v>0</v>
          </cell>
          <cell r="M4071">
            <v>0</v>
          </cell>
          <cell r="N4071" t="str">
            <v/>
          </cell>
        </row>
        <row r="4072">
          <cell r="A4072" t="str">
            <v>Комплектация номенклатуры 00000007899 от 30.09.2025 23:59:58</v>
          </cell>
          <cell r="D4072">
            <v>0</v>
          </cell>
          <cell r="J4072">
            <v>0</v>
          </cell>
          <cell r="L4072">
            <v>0</v>
          </cell>
          <cell r="M4072">
            <v>0</v>
          </cell>
          <cell r="N4072" t="str">
            <v/>
          </cell>
        </row>
        <row r="4073">
          <cell r="A4073" t="str">
            <v>Комплектация номенклатуры 00000007898 от 30.09.2025 23:59:58</v>
          </cell>
          <cell r="D4073">
            <v>0</v>
          </cell>
          <cell r="J4073">
            <v>0</v>
          </cell>
          <cell r="L4073">
            <v>0</v>
          </cell>
          <cell r="M4073">
            <v>0</v>
          </cell>
          <cell r="N4073" t="str">
            <v/>
          </cell>
        </row>
        <row r="4074">
          <cell r="A4074" t="str">
            <v>Поступление товаров и услуг 00000045905 от 13.09.2025 22:20:00</v>
          </cell>
          <cell r="D4074">
            <v>0</v>
          </cell>
          <cell r="J4074">
            <v>0</v>
          </cell>
          <cell r="L4074">
            <v>0</v>
          </cell>
          <cell r="M4074">
            <v>0</v>
          </cell>
          <cell r="N4074" t="str">
            <v/>
          </cell>
        </row>
        <row r="4075">
          <cell r="A4075" t="str">
            <v>Поступление товаров и услуг 00000046025 от 12.09.2025 23:59:59</v>
          </cell>
          <cell r="D4075">
            <v>0</v>
          </cell>
          <cell r="J4075">
            <v>0</v>
          </cell>
          <cell r="L4075">
            <v>0</v>
          </cell>
          <cell r="M4075">
            <v>0</v>
          </cell>
          <cell r="N4075" t="str">
            <v/>
          </cell>
        </row>
        <row r="4076">
          <cell r="A4076" t="str">
            <v>Поступление товаров и услуг 00000046026 от 11.09.2025 23:59:59</v>
          </cell>
          <cell r="D4076">
            <v>0</v>
          </cell>
          <cell r="J4076">
            <v>0</v>
          </cell>
          <cell r="L4076">
            <v>0</v>
          </cell>
          <cell r="M4076">
            <v>0</v>
          </cell>
          <cell r="N4076" t="str">
            <v/>
          </cell>
        </row>
        <row r="4077">
          <cell r="A4077" t="str">
            <v>Поступление товаров и услуг 00000045903 от 11.09.2025 23:59:59</v>
          </cell>
          <cell r="D4077">
            <v>0</v>
          </cell>
          <cell r="J4077">
            <v>0</v>
          </cell>
          <cell r="L4077">
            <v>0</v>
          </cell>
          <cell r="M4077">
            <v>0</v>
          </cell>
          <cell r="N4077" t="str">
            <v/>
          </cell>
        </row>
        <row r="4078">
          <cell r="A4078" t="str">
            <v>Поступление товаров и услуг 00000046042 от 10.09.2025 23:59:59</v>
          </cell>
          <cell r="D4078">
            <v>0</v>
          </cell>
          <cell r="J4078">
            <v>0</v>
          </cell>
          <cell r="L4078">
            <v>0</v>
          </cell>
          <cell r="M4078">
            <v>0</v>
          </cell>
          <cell r="N4078" t="str">
            <v/>
          </cell>
        </row>
        <row r="4079">
          <cell r="A4079" t="str">
            <v>КРУГ В1-IV-НД 90 ГОСТ 2590-2006/45Х 2ГП-УЗ2 ГОСТ 4543-2016</v>
          </cell>
          <cell r="B4079" t="str">
            <v>КРУГ 90 ст 45Х</v>
          </cell>
          <cell r="C4079" t="str">
            <v>т</v>
          </cell>
          <cell r="D4079">
            <v>0</v>
          </cell>
          <cell r="E4079">
            <v>0</v>
          </cell>
          <cell r="F4079">
            <v>7.2809999999999997</v>
          </cell>
          <cell r="G4079">
            <v>0</v>
          </cell>
          <cell r="H4079">
            <v>0</v>
          </cell>
          <cell r="I4079">
            <v>0</v>
          </cell>
          <cell r="J4079">
            <v>7.2809999999999997</v>
          </cell>
          <cell r="K4079">
            <v>48047.650276976608</v>
          </cell>
          <cell r="L4079">
            <v>419801.93</v>
          </cell>
          <cell r="M4079">
            <v>21.22</v>
          </cell>
          <cell r="N4079" t="str">
            <v>ГОЗ</v>
          </cell>
        </row>
        <row r="4080">
          <cell r="A4080" t="str">
            <v>Перемещение товаров 00000112289 от 06.11.2025 14:20:00</v>
          </cell>
          <cell r="D4080">
            <v>0</v>
          </cell>
          <cell r="J4080">
            <v>0</v>
          </cell>
          <cell r="L4080">
            <v>0</v>
          </cell>
          <cell r="M4080">
            <v>0</v>
          </cell>
          <cell r="N4080" t="str">
            <v/>
          </cell>
        </row>
        <row r="4081">
          <cell r="A4081" t="str">
            <v>Перемещение товаров 00000107582 от 06.11.2025 14:09:00</v>
          </cell>
          <cell r="D4081">
            <v>0</v>
          </cell>
          <cell r="J4081">
            <v>0</v>
          </cell>
          <cell r="L4081">
            <v>0</v>
          </cell>
          <cell r="M4081">
            <v>0</v>
          </cell>
          <cell r="N4081" t="str">
            <v/>
          </cell>
        </row>
        <row r="4082">
          <cell r="A4082" t="str">
            <v>КРУГ В1-IV-НД 90 ГОСТ 2590-2006/45ХН2МФА 2ГП-УЗ2 ГОСТ 4543-2016</v>
          </cell>
          <cell r="B4082" t="str">
            <v>КРУГ 90 ст 45ХН2МФА</v>
          </cell>
          <cell r="C4082" t="str">
            <v>т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11.81</v>
          </cell>
          <cell r="I4082">
            <v>0</v>
          </cell>
          <cell r="J4082">
            <v>11.81</v>
          </cell>
          <cell r="K4082">
            <v>99458.333333333343</v>
          </cell>
          <cell r="L4082">
            <v>1409523.5</v>
          </cell>
          <cell r="M4082">
            <v>8.98</v>
          </cell>
          <cell r="N4082" t="str">
            <v>ГОЗ</v>
          </cell>
        </row>
        <row r="4083">
          <cell r="A4083" t="str">
            <v>Поступление товаров и услуг 00000072364 от 28.10.2024 23:59:59</v>
          </cell>
          <cell r="D4083">
            <v>0</v>
          </cell>
          <cell r="J4083">
            <v>0</v>
          </cell>
          <cell r="L4083">
            <v>0</v>
          </cell>
          <cell r="M4083">
            <v>0</v>
          </cell>
          <cell r="N4083" t="str">
            <v/>
          </cell>
        </row>
        <row r="4084">
          <cell r="A4084" t="str">
            <v>Поступление товаров и услуг 00000072360 от 28.10.2024 23:59:59</v>
          </cell>
          <cell r="D4084">
            <v>0</v>
          </cell>
          <cell r="J4084">
            <v>0</v>
          </cell>
          <cell r="L4084">
            <v>0</v>
          </cell>
          <cell r="M4084">
            <v>0</v>
          </cell>
          <cell r="N4084" t="str">
            <v/>
          </cell>
        </row>
        <row r="4085">
          <cell r="A4085" t="str">
            <v>Поступление товаров и услуг 00000063336 от 03.09.2024 23:59:59</v>
          </cell>
          <cell r="D4085">
            <v>0</v>
          </cell>
          <cell r="J4085">
            <v>0</v>
          </cell>
          <cell r="L4085">
            <v>0</v>
          </cell>
          <cell r="M4085">
            <v>0</v>
          </cell>
          <cell r="N4085" t="str">
            <v/>
          </cell>
        </row>
        <row r="4086">
          <cell r="A4086" t="str">
            <v>КРУГ В1-IV-НД 90 ГОСТ 2590-2006/C45E Без заусенца-Cu≤0,25%-Cu%+10xSn%≤0,4-УЗК C SEP 1920 DIN EN 10083-2</v>
          </cell>
          <cell r="B4086" t="str">
            <v>КРУГ 90 ст C45E</v>
          </cell>
          <cell r="C4086" t="str">
            <v>т</v>
          </cell>
          <cell r="D4086">
            <v>0</v>
          </cell>
          <cell r="E4086">
            <v>0</v>
          </cell>
          <cell r="F4086">
            <v>0</v>
          </cell>
          <cell r="G4086">
            <v>0.28499999999999998</v>
          </cell>
          <cell r="H4086">
            <v>0</v>
          </cell>
          <cell r="I4086">
            <v>0</v>
          </cell>
          <cell r="J4086">
            <v>0.28499999999999998</v>
          </cell>
          <cell r="K4086">
            <v>57916.666666666672</v>
          </cell>
          <cell r="L4086">
            <v>19807.5</v>
          </cell>
          <cell r="M4086">
            <v>0</v>
          </cell>
          <cell r="N4086" t="str">
            <v>НХ</v>
          </cell>
        </row>
        <row r="4087">
          <cell r="A4087" t="str">
            <v>Поступление товаров и услуг 00000020106 от 11.04.2025 23:59:59</v>
          </cell>
          <cell r="D4087">
            <v>0</v>
          </cell>
          <cell r="J4087">
            <v>0</v>
          </cell>
          <cell r="L4087">
            <v>0</v>
          </cell>
          <cell r="M4087">
            <v>0</v>
          </cell>
          <cell r="N4087" t="str">
            <v/>
          </cell>
        </row>
        <row r="4088">
          <cell r="A4088" t="str">
            <v>Поступление товаров и услуг 00000018981 от 06.05.2026 23:59:59</v>
          </cell>
          <cell r="D4088">
            <v>0</v>
          </cell>
          <cell r="J4088">
            <v>0</v>
          </cell>
          <cell r="L4088">
            <v>0</v>
          </cell>
          <cell r="M4088">
            <v>0</v>
          </cell>
          <cell r="N4088" t="str">
            <v/>
          </cell>
        </row>
        <row r="4089">
          <cell r="A4089" t="str">
            <v>Поступление товаров и услуг 00000018291 от 30.04.2026 23:59:59</v>
          </cell>
          <cell r="D4089">
            <v>0</v>
          </cell>
          <cell r="J4089">
            <v>0</v>
          </cell>
          <cell r="L4089">
            <v>0</v>
          </cell>
          <cell r="M4089">
            <v>0</v>
          </cell>
          <cell r="N4089" t="str">
            <v/>
          </cell>
        </row>
        <row r="4090">
          <cell r="A4090" t="str">
            <v>Комплектация номенклатуры 00000003490 от 30.04.2026 23:59:58</v>
          </cell>
          <cell r="D4090">
            <v>0</v>
          </cell>
          <cell r="J4090">
            <v>0</v>
          </cell>
          <cell r="L4090">
            <v>0</v>
          </cell>
          <cell r="M4090">
            <v>0</v>
          </cell>
          <cell r="N4090" t="str">
            <v/>
          </cell>
        </row>
        <row r="4091">
          <cell r="A4091" t="str">
            <v>Комплектация номенклатуры 00000003489 от 30.04.2026 23:59:58</v>
          </cell>
          <cell r="D4091">
            <v>0</v>
          </cell>
          <cell r="J4091">
            <v>0</v>
          </cell>
          <cell r="L4091">
            <v>0</v>
          </cell>
          <cell r="M4091">
            <v>0</v>
          </cell>
          <cell r="N4091" t="str">
            <v/>
          </cell>
        </row>
        <row r="4092">
          <cell r="A4092" t="str">
            <v>Комплектация номенклатуры 00000003488 от 30.04.2026 23:59:58</v>
          </cell>
          <cell r="D4092">
            <v>0</v>
          </cell>
          <cell r="J4092">
            <v>0</v>
          </cell>
          <cell r="L4092">
            <v>0</v>
          </cell>
          <cell r="M4092">
            <v>0</v>
          </cell>
          <cell r="N4092" t="str">
            <v/>
          </cell>
        </row>
        <row r="4093">
          <cell r="A4093" t="str">
            <v>Комплектация номенклатуры 00000003487 от 30.04.2026 23:59:58</v>
          </cell>
          <cell r="D4093">
            <v>0</v>
          </cell>
          <cell r="J4093">
            <v>0</v>
          </cell>
          <cell r="L4093">
            <v>0</v>
          </cell>
          <cell r="M4093">
            <v>0</v>
          </cell>
          <cell r="N4093" t="str">
            <v/>
          </cell>
        </row>
        <row r="4094">
          <cell r="A4094" t="str">
            <v>Комплектация номенклатуры 00000003486 от 30.04.2026 23:59:58</v>
          </cell>
          <cell r="D4094">
            <v>0</v>
          </cell>
          <cell r="J4094">
            <v>0</v>
          </cell>
          <cell r="L4094">
            <v>0</v>
          </cell>
          <cell r="M4094">
            <v>0</v>
          </cell>
          <cell r="N4094" t="str">
            <v/>
          </cell>
        </row>
        <row r="4095">
          <cell r="A4095" t="str">
            <v>Комплектация номенклатуры 00000003485 от 30.04.2026 23:59:58</v>
          </cell>
          <cell r="D4095">
            <v>0</v>
          </cell>
          <cell r="J4095">
            <v>0</v>
          </cell>
          <cell r="L4095">
            <v>0</v>
          </cell>
          <cell r="M4095">
            <v>0</v>
          </cell>
          <cell r="N4095" t="str">
            <v/>
          </cell>
        </row>
        <row r="4096">
          <cell r="A4096" t="str">
            <v>Комплектация номенклатуры 00000003484 от 30.04.2026 23:59:58</v>
          </cell>
          <cell r="D4096">
            <v>0</v>
          </cell>
          <cell r="J4096">
            <v>0</v>
          </cell>
          <cell r="L4096">
            <v>0</v>
          </cell>
          <cell r="M4096">
            <v>0</v>
          </cell>
          <cell r="N4096" t="str">
            <v/>
          </cell>
        </row>
        <row r="4097">
          <cell r="A4097" t="str">
            <v>Комплектация номенклатуры 00000003483 от 30.04.2026 23:59:58</v>
          </cell>
          <cell r="D4097">
            <v>0</v>
          </cell>
          <cell r="J4097">
            <v>0</v>
          </cell>
          <cell r="L4097">
            <v>0</v>
          </cell>
          <cell r="M4097">
            <v>0</v>
          </cell>
          <cell r="N4097" t="str">
            <v/>
          </cell>
        </row>
        <row r="4098">
          <cell r="A4098" t="str">
            <v>Комплектация номенклатуры 00000003482 от 30.04.2026 23:59:58</v>
          </cell>
          <cell r="D4098">
            <v>0</v>
          </cell>
          <cell r="J4098">
            <v>0</v>
          </cell>
          <cell r="L4098">
            <v>0</v>
          </cell>
          <cell r="M4098">
            <v>0</v>
          </cell>
          <cell r="N4098" t="str">
            <v/>
          </cell>
        </row>
        <row r="4099">
          <cell r="A4099" t="str">
            <v>Комплектация номенклатуры 00000003481 от 30.04.2026 23:59:58</v>
          </cell>
          <cell r="D4099">
            <v>0</v>
          </cell>
          <cell r="J4099">
            <v>0</v>
          </cell>
          <cell r="L4099">
            <v>0</v>
          </cell>
          <cell r="M4099">
            <v>0</v>
          </cell>
          <cell r="N4099" t="str">
            <v/>
          </cell>
        </row>
        <row r="4100">
          <cell r="A4100" t="str">
            <v>Комплектация номенклатуры 00000003480 от 30.04.2026 23:59:58</v>
          </cell>
          <cell r="D4100">
            <v>0</v>
          </cell>
          <cell r="J4100">
            <v>0</v>
          </cell>
          <cell r="L4100">
            <v>0</v>
          </cell>
          <cell r="M4100">
            <v>0</v>
          </cell>
          <cell r="N4100" t="str">
            <v/>
          </cell>
        </row>
        <row r="4101">
          <cell r="A4101" t="str">
            <v>Комплектация номенклатуры 00000003479 от 30.04.2026 23:59:58</v>
          </cell>
          <cell r="D4101">
            <v>0</v>
          </cell>
          <cell r="J4101">
            <v>0</v>
          </cell>
          <cell r="L4101">
            <v>0</v>
          </cell>
          <cell r="M4101">
            <v>0</v>
          </cell>
          <cell r="N4101" t="str">
            <v/>
          </cell>
        </row>
        <row r="4102">
          <cell r="A4102" t="str">
            <v>Комплектация номенклатуры 00000003478 от 30.04.2026 23:59:58</v>
          </cell>
          <cell r="D4102">
            <v>0</v>
          </cell>
          <cell r="J4102">
            <v>0</v>
          </cell>
          <cell r="L4102">
            <v>0</v>
          </cell>
          <cell r="M4102">
            <v>0</v>
          </cell>
          <cell r="N4102" t="str">
            <v/>
          </cell>
        </row>
        <row r="4103">
          <cell r="A4103" t="str">
            <v>Комплектация номенклатуры 00000003477 от 30.04.2026 23:59:58</v>
          </cell>
          <cell r="D4103">
            <v>0</v>
          </cell>
          <cell r="J4103">
            <v>0</v>
          </cell>
          <cell r="L4103">
            <v>0</v>
          </cell>
          <cell r="M4103">
            <v>0</v>
          </cell>
          <cell r="N4103" t="str">
            <v/>
          </cell>
        </row>
        <row r="4104">
          <cell r="A4104" t="str">
            <v>Комплектация номенклатуры 00000003476 от 30.04.2026 23:59:58</v>
          </cell>
          <cell r="D4104">
            <v>0</v>
          </cell>
          <cell r="J4104">
            <v>0</v>
          </cell>
          <cell r="L4104">
            <v>0</v>
          </cell>
          <cell r="M4104">
            <v>0</v>
          </cell>
          <cell r="N4104" t="str">
            <v/>
          </cell>
        </row>
        <row r="4105">
          <cell r="A4105" t="str">
            <v>Комплектация номенклатуры 00000003475 от 30.04.2026 23:59:58</v>
          </cell>
          <cell r="D4105">
            <v>0</v>
          </cell>
          <cell r="J4105">
            <v>0</v>
          </cell>
          <cell r="L4105">
            <v>0</v>
          </cell>
          <cell r="M4105">
            <v>0</v>
          </cell>
          <cell r="N4105" t="str">
            <v/>
          </cell>
        </row>
        <row r="4106">
          <cell r="A4106" t="str">
            <v>Комплектация номенклатуры 00000003474 от 30.04.2026 23:59:58</v>
          </cell>
          <cell r="D4106">
            <v>0</v>
          </cell>
          <cell r="J4106">
            <v>0</v>
          </cell>
          <cell r="L4106">
            <v>0</v>
          </cell>
          <cell r="M4106">
            <v>0</v>
          </cell>
          <cell r="N4106" t="str">
            <v/>
          </cell>
        </row>
        <row r="4107">
          <cell r="A4107" t="str">
            <v>Комплектация номенклатуры 00000003473 от 30.04.2026 23:59:58</v>
          </cell>
          <cell r="D4107">
            <v>0</v>
          </cell>
          <cell r="J4107">
            <v>0</v>
          </cell>
          <cell r="L4107">
            <v>0</v>
          </cell>
          <cell r="M4107">
            <v>0</v>
          </cell>
          <cell r="N4107" t="str">
            <v/>
          </cell>
        </row>
        <row r="4108">
          <cell r="A4108" t="str">
            <v>Комплектация номенклатуры 00000003472 от 30.04.2026 23:59:58</v>
          </cell>
          <cell r="D4108">
            <v>0</v>
          </cell>
          <cell r="J4108">
            <v>0</v>
          </cell>
          <cell r="L4108">
            <v>0</v>
          </cell>
          <cell r="M4108">
            <v>0</v>
          </cell>
          <cell r="N4108" t="str">
            <v/>
          </cell>
        </row>
        <row r="4109">
          <cell r="A4109" t="str">
            <v>Комплектация номенклатуры 00000003471 от 30.04.2026 23:59:58</v>
          </cell>
          <cell r="D4109">
            <v>0</v>
          </cell>
          <cell r="J4109">
            <v>0</v>
          </cell>
          <cell r="L4109">
            <v>0</v>
          </cell>
          <cell r="M4109">
            <v>0</v>
          </cell>
          <cell r="N4109" t="str">
            <v/>
          </cell>
        </row>
        <row r="4110">
          <cell r="A4110" t="str">
            <v>Комплектация номенклатуры 00000003470 от 30.04.2026 23:59:58</v>
          </cell>
          <cell r="D4110">
            <v>0</v>
          </cell>
          <cell r="J4110">
            <v>0</v>
          </cell>
          <cell r="L4110">
            <v>0</v>
          </cell>
          <cell r="M4110">
            <v>0</v>
          </cell>
          <cell r="N4110" t="str">
            <v/>
          </cell>
        </row>
        <row r="4111">
          <cell r="A4111" t="str">
            <v>Комплектация номенклатуры 00000003469 от 30.04.2026 23:59:58</v>
          </cell>
          <cell r="D4111">
            <v>0</v>
          </cell>
          <cell r="J4111">
            <v>0</v>
          </cell>
          <cell r="L4111">
            <v>0</v>
          </cell>
          <cell r="M4111">
            <v>0</v>
          </cell>
          <cell r="N4111" t="str">
            <v/>
          </cell>
        </row>
        <row r="4112">
          <cell r="A4112" t="str">
            <v>Комплектация номенклатуры 00000003468 от 30.04.2026 23:59:58</v>
          </cell>
          <cell r="D4112">
            <v>0</v>
          </cell>
          <cell r="J4112">
            <v>0</v>
          </cell>
          <cell r="L4112">
            <v>0</v>
          </cell>
          <cell r="M4112">
            <v>0</v>
          </cell>
          <cell r="N4112" t="str">
            <v/>
          </cell>
        </row>
        <row r="4113">
          <cell r="A4113" t="str">
            <v>Комплектация номенклатуры 00000003467 от 30.04.2026 23:59:58</v>
          </cell>
          <cell r="D4113">
            <v>0</v>
          </cell>
          <cell r="J4113">
            <v>0</v>
          </cell>
          <cell r="L4113">
            <v>0</v>
          </cell>
          <cell r="M4113">
            <v>0</v>
          </cell>
          <cell r="N4113" t="str">
            <v/>
          </cell>
        </row>
        <row r="4114">
          <cell r="A4114" t="str">
            <v>Комплектация номенклатуры 00000003466 от 30.04.2026 23:59:58</v>
          </cell>
          <cell r="D4114">
            <v>0</v>
          </cell>
          <cell r="J4114">
            <v>0</v>
          </cell>
          <cell r="L4114">
            <v>0</v>
          </cell>
          <cell r="M4114">
            <v>0</v>
          </cell>
          <cell r="N4114" t="str">
            <v/>
          </cell>
        </row>
        <row r="4115">
          <cell r="A4115" t="str">
            <v>Комплектация номенклатуры 00000003465 от 30.04.2026 23:59:58</v>
          </cell>
          <cell r="D4115">
            <v>0</v>
          </cell>
          <cell r="J4115">
            <v>0</v>
          </cell>
          <cell r="L4115">
            <v>0</v>
          </cell>
          <cell r="M4115">
            <v>0</v>
          </cell>
          <cell r="N4115" t="str">
            <v/>
          </cell>
        </row>
        <row r="4116">
          <cell r="A4116" t="str">
            <v>Комплектация номенклатуры 00000003464 от 30.04.2026 23:59:58</v>
          </cell>
          <cell r="D4116">
            <v>0</v>
          </cell>
          <cell r="J4116">
            <v>0</v>
          </cell>
          <cell r="L4116">
            <v>0</v>
          </cell>
          <cell r="M4116">
            <v>0</v>
          </cell>
          <cell r="N4116" t="str">
            <v/>
          </cell>
        </row>
        <row r="4117">
          <cell r="A4117" t="str">
            <v>Комплектация номенклатуры 00000003463 от 30.04.2026 23:59:58</v>
          </cell>
          <cell r="D4117">
            <v>0</v>
          </cell>
          <cell r="J4117">
            <v>0</v>
          </cell>
          <cell r="L4117">
            <v>0</v>
          </cell>
          <cell r="M4117">
            <v>0</v>
          </cell>
          <cell r="N4117" t="str">
            <v/>
          </cell>
        </row>
        <row r="4118">
          <cell r="A4118" t="str">
            <v>Комплектация номенклатуры 00000003462 от 30.04.2026 23:59:58</v>
          </cell>
          <cell r="D4118">
            <v>0</v>
          </cell>
          <cell r="J4118">
            <v>0</v>
          </cell>
          <cell r="L4118">
            <v>0</v>
          </cell>
          <cell r="M4118">
            <v>0</v>
          </cell>
          <cell r="N4118" t="str">
            <v/>
          </cell>
        </row>
        <row r="4119">
          <cell r="A4119" t="str">
            <v>Комплектация номенклатуры 00000003461 от 30.04.2026 23:59:58</v>
          </cell>
          <cell r="D4119">
            <v>0</v>
          </cell>
          <cell r="J4119">
            <v>0</v>
          </cell>
          <cell r="L4119">
            <v>0</v>
          </cell>
          <cell r="M4119">
            <v>0</v>
          </cell>
          <cell r="N4119" t="str">
            <v/>
          </cell>
        </row>
        <row r="4120">
          <cell r="A4120" t="str">
            <v>Комплектация номенклатуры 00000003460 от 30.04.2026 23:59:58</v>
          </cell>
          <cell r="D4120">
            <v>0</v>
          </cell>
          <cell r="J4120">
            <v>0</v>
          </cell>
          <cell r="L4120">
            <v>0</v>
          </cell>
          <cell r="M4120">
            <v>0</v>
          </cell>
          <cell r="N4120" t="str">
            <v/>
          </cell>
        </row>
        <row r="4121">
          <cell r="A4121" t="str">
            <v>Комплектация номенклатуры 00000003459 от 30.04.2026 23:59:58</v>
          </cell>
          <cell r="D4121">
            <v>0</v>
          </cell>
          <cell r="J4121">
            <v>0</v>
          </cell>
          <cell r="L4121">
            <v>0</v>
          </cell>
          <cell r="M4121">
            <v>0</v>
          </cell>
          <cell r="N4121" t="str">
            <v/>
          </cell>
        </row>
        <row r="4122">
          <cell r="A4122" t="str">
            <v>Комплектация номенклатуры 00000003458 от 30.04.2026 23:59:58</v>
          </cell>
          <cell r="D4122">
            <v>0</v>
          </cell>
          <cell r="J4122">
            <v>0</v>
          </cell>
          <cell r="L4122">
            <v>0</v>
          </cell>
          <cell r="M4122">
            <v>0</v>
          </cell>
          <cell r="N4122" t="str">
            <v/>
          </cell>
        </row>
        <row r="4123">
          <cell r="A4123" t="str">
            <v>Комплектация номенклатуры 00000003457 от 30.04.2026 23:59:58</v>
          </cell>
          <cell r="D4123">
            <v>0</v>
          </cell>
          <cell r="J4123">
            <v>0</v>
          </cell>
          <cell r="L4123">
            <v>0</v>
          </cell>
          <cell r="M4123">
            <v>0</v>
          </cell>
          <cell r="N4123" t="str">
            <v/>
          </cell>
        </row>
        <row r="4124">
          <cell r="A4124" t="str">
            <v>Комплектация номенклатуры 00000003456 от 30.04.2026 23:59:58</v>
          </cell>
          <cell r="D4124">
            <v>0</v>
          </cell>
          <cell r="J4124">
            <v>0</v>
          </cell>
          <cell r="L4124">
            <v>0</v>
          </cell>
          <cell r="M4124">
            <v>0</v>
          </cell>
          <cell r="N4124" t="str">
            <v/>
          </cell>
        </row>
        <row r="4125">
          <cell r="A4125" t="str">
            <v>Комплектация номенклатуры 00000003455 от 30.04.2026 23:59:58</v>
          </cell>
          <cell r="D4125">
            <v>0</v>
          </cell>
          <cell r="J4125">
            <v>0</v>
          </cell>
          <cell r="L4125">
            <v>0</v>
          </cell>
          <cell r="M4125">
            <v>0</v>
          </cell>
          <cell r="N4125" t="str">
            <v/>
          </cell>
        </row>
        <row r="4126">
          <cell r="A4126" t="str">
            <v>Комплектация номенклатуры 00000003454 от 30.04.2026 23:59:58</v>
          </cell>
          <cell r="D4126">
            <v>0</v>
          </cell>
          <cell r="J4126">
            <v>0</v>
          </cell>
          <cell r="L4126">
            <v>0</v>
          </cell>
          <cell r="M4126">
            <v>0</v>
          </cell>
          <cell r="N4126" t="str">
            <v/>
          </cell>
        </row>
        <row r="4127">
          <cell r="A4127" t="str">
            <v>Комплектация номенклатуры 00000003453 от 30.04.2026 23:59:58</v>
          </cell>
          <cell r="D4127">
            <v>0</v>
          </cell>
          <cell r="J4127">
            <v>0</v>
          </cell>
          <cell r="L4127">
            <v>0</v>
          </cell>
          <cell r="M4127">
            <v>0</v>
          </cell>
          <cell r="N4127" t="str">
            <v/>
          </cell>
        </row>
        <row r="4128">
          <cell r="A4128" t="str">
            <v>Поступление товаров и услуг 00000016841 от 21.04.2026 23:59:59</v>
          </cell>
          <cell r="D4128">
            <v>0</v>
          </cell>
          <cell r="J4128">
            <v>0</v>
          </cell>
          <cell r="L4128">
            <v>0</v>
          </cell>
          <cell r="M4128">
            <v>0</v>
          </cell>
          <cell r="N4128" t="str">
            <v/>
          </cell>
        </row>
        <row r="4129">
          <cell r="A4129" t="str">
            <v>Поступление товаров и услуг 00000016379 от 19.04.2026 23:59:59</v>
          </cell>
          <cell r="D4129">
            <v>0</v>
          </cell>
          <cell r="J4129">
            <v>0</v>
          </cell>
          <cell r="L4129">
            <v>0</v>
          </cell>
          <cell r="M4129">
            <v>0</v>
          </cell>
          <cell r="N4129" t="str">
            <v/>
          </cell>
        </row>
        <row r="4130">
          <cell r="A4130" t="str">
            <v>Поступление товаров и услуг 00000015787 от 15.04.2026 23:59:59</v>
          </cell>
          <cell r="D4130">
            <v>0</v>
          </cell>
          <cell r="J4130">
            <v>0</v>
          </cell>
          <cell r="L4130">
            <v>0</v>
          </cell>
          <cell r="M4130">
            <v>0</v>
          </cell>
          <cell r="N4130" t="str">
            <v/>
          </cell>
        </row>
        <row r="4131">
          <cell r="A4131" t="str">
            <v>Поступление товаров и услуг 00000015780 от 15.04.2026 23:59:59</v>
          </cell>
          <cell r="D4131">
            <v>0</v>
          </cell>
          <cell r="J4131">
            <v>0</v>
          </cell>
          <cell r="L4131">
            <v>0</v>
          </cell>
          <cell r="M4131">
            <v>0</v>
          </cell>
          <cell r="N4131" t="str">
            <v/>
          </cell>
        </row>
        <row r="4132">
          <cell r="A4132" t="str">
            <v>Поступление товаров и услуг 00000015791 от 14.04.2026 23:59:59</v>
          </cell>
          <cell r="D4132">
            <v>0</v>
          </cell>
          <cell r="J4132">
            <v>0</v>
          </cell>
          <cell r="L4132">
            <v>0</v>
          </cell>
          <cell r="M4132">
            <v>0</v>
          </cell>
          <cell r="N4132" t="str">
            <v/>
          </cell>
        </row>
        <row r="4133">
          <cell r="A4133" t="str">
            <v>Поступление товаров и услуг 00000015784 от 14.04.2026 23:59:59</v>
          </cell>
          <cell r="D4133">
            <v>0</v>
          </cell>
          <cell r="J4133">
            <v>0</v>
          </cell>
          <cell r="L4133">
            <v>0</v>
          </cell>
          <cell r="M4133">
            <v>0</v>
          </cell>
          <cell r="N4133" t="str">
            <v/>
          </cell>
        </row>
        <row r="4134">
          <cell r="A4134" t="str">
            <v>Поступление товаров и услуг 00000015034 от 13.04.2026 23:59:59</v>
          </cell>
          <cell r="D4134">
            <v>0</v>
          </cell>
          <cell r="J4134">
            <v>0</v>
          </cell>
          <cell r="L4134">
            <v>0</v>
          </cell>
          <cell r="M4134">
            <v>0</v>
          </cell>
          <cell r="N4134" t="str">
            <v/>
          </cell>
        </row>
        <row r="4135">
          <cell r="A4135" t="str">
            <v>Поступление товаров и услуг 00000015077 от 12.04.2026 23:59:59</v>
          </cell>
          <cell r="D4135">
            <v>0</v>
          </cell>
          <cell r="J4135">
            <v>0</v>
          </cell>
          <cell r="L4135">
            <v>0</v>
          </cell>
          <cell r="M4135">
            <v>0</v>
          </cell>
          <cell r="N4135" t="str">
            <v/>
          </cell>
        </row>
        <row r="4136">
          <cell r="A4136" t="str">
            <v>Поступление товаров и услуг 00000015061 от 12.04.2026 23:59:59</v>
          </cell>
          <cell r="D4136">
            <v>0</v>
          </cell>
          <cell r="J4136">
            <v>0</v>
          </cell>
          <cell r="L4136">
            <v>0</v>
          </cell>
          <cell r="M4136">
            <v>0</v>
          </cell>
          <cell r="N4136" t="str">
            <v/>
          </cell>
        </row>
        <row r="4137">
          <cell r="A4137" t="str">
            <v>Поступление товаров и услуг 00000015037 от 12.04.2026 23:59:59</v>
          </cell>
          <cell r="D4137">
            <v>0</v>
          </cell>
          <cell r="J4137">
            <v>0</v>
          </cell>
          <cell r="L4137">
            <v>0</v>
          </cell>
          <cell r="M4137">
            <v>0</v>
          </cell>
          <cell r="N4137" t="str">
            <v/>
          </cell>
        </row>
        <row r="4138">
          <cell r="A4138" t="str">
            <v>Поступление товаров и услуг 00000015028 от 12.04.2026 23:59:59</v>
          </cell>
          <cell r="D4138">
            <v>0</v>
          </cell>
          <cell r="J4138">
            <v>0</v>
          </cell>
          <cell r="L4138">
            <v>0</v>
          </cell>
          <cell r="M4138">
            <v>0</v>
          </cell>
          <cell r="N4138" t="str">
            <v/>
          </cell>
        </row>
        <row r="4139">
          <cell r="A4139" t="str">
            <v>Поступление товаров и услуг 00000014973 от 12.04.2026 23:49:10</v>
          </cell>
          <cell r="D4139">
            <v>0</v>
          </cell>
          <cell r="J4139">
            <v>0</v>
          </cell>
          <cell r="L4139">
            <v>0</v>
          </cell>
          <cell r="M4139">
            <v>0</v>
          </cell>
          <cell r="N4139" t="str">
            <v/>
          </cell>
        </row>
        <row r="4140">
          <cell r="A4140" t="str">
            <v>Поступление товаров и услуг 00000015064 от 11.04.2026 23:59:59</v>
          </cell>
          <cell r="D4140">
            <v>0</v>
          </cell>
          <cell r="J4140">
            <v>0</v>
          </cell>
          <cell r="L4140">
            <v>0</v>
          </cell>
          <cell r="M4140">
            <v>0</v>
          </cell>
          <cell r="N4140" t="str">
            <v/>
          </cell>
        </row>
        <row r="4141">
          <cell r="A4141" t="str">
            <v>Поступление товаров и услуг 00000014975 от 11.04.2026 23:59:59</v>
          </cell>
          <cell r="D4141">
            <v>0</v>
          </cell>
          <cell r="J4141">
            <v>0</v>
          </cell>
          <cell r="L4141">
            <v>0</v>
          </cell>
          <cell r="M4141">
            <v>0</v>
          </cell>
          <cell r="N4141" t="str">
            <v/>
          </cell>
        </row>
        <row r="4142">
          <cell r="A4142" t="str">
            <v>Поступление товаров и услуг 00000016952 от 07.04.2026 23:59:59</v>
          </cell>
          <cell r="D4142">
            <v>0</v>
          </cell>
          <cell r="J4142">
            <v>0</v>
          </cell>
          <cell r="L4142">
            <v>0</v>
          </cell>
          <cell r="M4142">
            <v>0</v>
          </cell>
          <cell r="N4142" t="str">
            <v/>
          </cell>
        </row>
        <row r="4143">
          <cell r="A4143" t="str">
            <v>Поступление товаров и услуг 00000015153 от 31.03.2026 23:59:59</v>
          </cell>
          <cell r="D4143">
            <v>0</v>
          </cell>
          <cell r="J4143">
            <v>0</v>
          </cell>
          <cell r="L4143">
            <v>0</v>
          </cell>
          <cell r="M4143">
            <v>0</v>
          </cell>
          <cell r="N4143" t="str">
            <v/>
          </cell>
        </row>
        <row r="4144">
          <cell r="A4144" t="str">
            <v>Поступление товаров и услуг 00000015162 от 31.03.2026 12:00:00</v>
          </cell>
          <cell r="D4144">
            <v>0</v>
          </cell>
          <cell r="J4144">
            <v>0</v>
          </cell>
          <cell r="L4144">
            <v>0</v>
          </cell>
          <cell r="M4144">
            <v>0</v>
          </cell>
          <cell r="N4144" t="str">
            <v/>
          </cell>
        </row>
        <row r="4145">
          <cell r="A4145" t="str">
            <v>Поступление товаров и услуг 00000020656 от 21.05.2026 23:59:59</v>
          </cell>
          <cell r="D4145">
            <v>0</v>
          </cell>
          <cell r="J4145">
            <v>0</v>
          </cell>
          <cell r="L4145">
            <v>0</v>
          </cell>
          <cell r="M4145">
            <v>0</v>
          </cell>
          <cell r="N4145" t="str">
            <v/>
          </cell>
        </row>
        <row r="4146">
          <cell r="A4146" t="str">
            <v>КРУГ В1-IV-НД 95 ГОСТ 2590-2006/14ХН3МА-В ТУ 14-132-227-2021</v>
          </cell>
          <cell r="B4146" t="str">
            <v>КРУГ 95 ст 14ХН3МА-В</v>
          </cell>
          <cell r="C4146" t="str">
            <v>т</v>
          </cell>
          <cell r="D4146">
            <v>0</v>
          </cell>
          <cell r="E4146">
            <v>0</v>
          </cell>
          <cell r="F4146">
            <v>1.61</v>
          </cell>
          <cell r="G4146">
            <v>0</v>
          </cell>
          <cell r="H4146">
            <v>0</v>
          </cell>
          <cell r="I4146">
            <v>0.80600000000000005</v>
          </cell>
          <cell r="J4146">
            <v>2.4160000000000004</v>
          </cell>
          <cell r="K4146">
            <v>165551.52800772627</v>
          </cell>
          <cell r="L4146">
            <v>479966.99000000011</v>
          </cell>
          <cell r="M4146">
            <v>0</v>
          </cell>
          <cell r="N4146" t="str">
            <v>НХ</v>
          </cell>
        </row>
        <row r="4147">
          <cell r="A4147" t="str">
            <v>Перемещение товаров 00000048053 от 06.06.2025 9:17:59</v>
          </cell>
          <cell r="D4147">
            <v>0</v>
          </cell>
          <cell r="J4147">
            <v>0</v>
          </cell>
          <cell r="L4147">
            <v>0</v>
          </cell>
          <cell r="M4147">
            <v>0</v>
          </cell>
          <cell r="N4147" t="str">
            <v/>
          </cell>
        </row>
        <row r="4148">
          <cell r="A4148" t="str">
            <v>КРУГ В1-IV-НД 95 ГОСТ 2590-2006/20ХН2М 1ГП-УЗ2 ГОСТ 4543-2016</v>
          </cell>
          <cell r="B4148" t="str">
            <v>КРУГ 95 ст 20ХН2М</v>
          </cell>
          <cell r="C4148" t="str">
            <v>т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0.26</v>
          </cell>
          <cell r="J4148">
            <v>0.26</v>
          </cell>
          <cell r="K4148">
            <v>62965.961538461539</v>
          </cell>
          <cell r="L4148">
            <v>19645.38</v>
          </cell>
          <cell r="M4148">
            <v>0</v>
          </cell>
          <cell r="N4148" t="str">
            <v>НХ</v>
          </cell>
        </row>
        <row r="4149">
          <cell r="A4149" t="str">
            <v>Поступление товаров и услуг 00000020978 от 25.05.2026 23:59:59</v>
          </cell>
          <cell r="D4149">
            <v>0</v>
          </cell>
          <cell r="J4149">
            <v>0</v>
          </cell>
          <cell r="L4149">
            <v>0</v>
          </cell>
          <cell r="M4149">
            <v>0</v>
          </cell>
          <cell r="N4149" t="str">
            <v/>
          </cell>
        </row>
        <row r="4150">
          <cell r="A4150" t="str">
            <v>Поступление товаров и услуг 00000020975 от 25.05.2026 23:59:59</v>
          </cell>
          <cell r="D4150">
            <v>0</v>
          </cell>
          <cell r="J4150">
            <v>0</v>
          </cell>
          <cell r="L4150">
            <v>0</v>
          </cell>
          <cell r="M4150">
            <v>0</v>
          </cell>
          <cell r="N4150" t="str">
            <v/>
          </cell>
        </row>
        <row r="4151">
          <cell r="A4151" t="str">
            <v>Поступление товаров и услуг 00000020973 от 25.05.2026 23:59:59</v>
          </cell>
          <cell r="D4151">
            <v>0</v>
          </cell>
          <cell r="J4151">
            <v>0</v>
          </cell>
          <cell r="L4151">
            <v>0</v>
          </cell>
          <cell r="M4151">
            <v>0</v>
          </cell>
          <cell r="N4151" t="str">
            <v/>
          </cell>
        </row>
        <row r="4152">
          <cell r="A4152" t="str">
            <v>Поступление товаров и услуг 00000020972 от 25.05.2026 23:59:59</v>
          </cell>
          <cell r="D4152">
            <v>0</v>
          </cell>
          <cell r="J4152">
            <v>0</v>
          </cell>
          <cell r="L4152">
            <v>0</v>
          </cell>
          <cell r="M4152">
            <v>0</v>
          </cell>
          <cell r="N4152" t="str">
            <v/>
          </cell>
        </row>
        <row r="4153">
          <cell r="A4153" t="str">
            <v>Поступление товаров и услуг 00000020778 от 24.05.2026 23:59:59</v>
          </cell>
          <cell r="D4153">
            <v>0</v>
          </cell>
          <cell r="J4153">
            <v>0</v>
          </cell>
          <cell r="L4153">
            <v>0</v>
          </cell>
          <cell r="M4153">
            <v>0</v>
          </cell>
          <cell r="N4153" t="str">
            <v/>
          </cell>
        </row>
        <row r="4154">
          <cell r="A4154" t="str">
            <v>Поступление товаров и услуг 00000020773 от 24.05.2026 23:59:59</v>
          </cell>
          <cell r="D4154">
            <v>0</v>
          </cell>
          <cell r="J4154">
            <v>0</v>
          </cell>
          <cell r="L4154">
            <v>0</v>
          </cell>
          <cell r="M4154">
            <v>0</v>
          </cell>
          <cell r="N4154" t="str">
            <v/>
          </cell>
        </row>
        <row r="4155">
          <cell r="A4155" t="str">
            <v>Поступление товаров и услуг 00000020765 от 24.05.2026 23:59:59</v>
          </cell>
          <cell r="D4155">
            <v>0</v>
          </cell>
          <cell r="J4155">
            <v>0</v>
          </cell>
          <cell r="L4155">
            <v>0</v>
          </cell>
          <cell r="M4155">
            <v>0</v>
          </cell>
          <cell r="N4155" t="str">
            <v/>
          </cell>
        </row>
        <row r="4156">
          <cell r="A4156" t="str">
            <v>Поступление товаров и услуг 00000020771 от 23.05.2026 23:59:59</v>
          </cell>
          <cell r="D4156">
            <v>0</v>
          </cell>
          <cell r="J4156">
            <v>0</v>
          </cell>
          <cell r="L4156">
            <v>0</v>
          </cell>
          <cell r="M4156">
            <v>0</v>
          </cell>
          <cell r="N4156" t="str">
            <v/>
          </cell>
        </row>
        <row r="4157">
          <cell r="A4157" t="str">
            <v>Поступление товаров и услуг 00000020768 от 23.05.2026 23:59:59</v>
          </cell>
          <cell r="D4157">
            <v>0</v>
          </cell>
          <cell r="J4157">
            <v>0</v>
          </cell>
          <cell r="L4157">
            <v>0</v>
          </cell>
          <cell r="M4157">
            <v>0</v>
          </cell>
          <cell r="N4157" t="str">
            <v/>
          </cell>
        </row>
        <row r="4158">
          <cell r="A4158" t="str">
            <v>Поступление товаров и услуг 00000020762 от 23.05.2026 23:59:59</v>
          </cell>
          <cell r="D4158">
            <v>0</v>
          </cell>
          <cell r="J4158">
            <v>0</v>
          </cell>
          <cell r="L4158">
            <v>0</v>
          </cell>
          <cell r="M4158">
            <v>0</v>
          </cell>
          <cell r="N4158" t="str">
            <v/>
          </cell>
        </row>
        <row r="4159">
          <cell r="A4159" t="str">
            <v>Поступление товаров и услуг 00000020268 от 15.05.2026 23:59:59</v>
          </cell>
          <cell r="D4159">
            <v>0</v>
          </cell>
          <cell r="J4159">
            <v>0</v>
          </cell>
          <cell r="L4159">
            <v>0</v>
          </cell>
          <cell r="M4159">
            <v>0</v>
          </cell>
          <cell r="N4159" t="str">
            <v/>
          </cell>
        </row>
        <row r="4160">
          <cell r="A4160" t="str">
            <v>Поступление товаров и услуг 00000018082 от 30.04.2026 23:59:59</v>
          </cell>
          <cell r="D4160" t="e">
            <v>#N/A</v>
          </cell>
          <cell r="J4160" t="e">
            <v>#N/A</v>
          </cell>
          <cell r="L4160">
            <v>0</v>
          </cell>
          <cell r="M4160">
            <v>0</v>
          </cell>
          <cell r="N4160" t="str">
            <v/>
          </cell>
        </row>
        <row r="4161">
          <cell r="A4161" t="str">
            <v>Комплектация номенклатуры 00000003540 от 30.04.2026 23:59:58</v>
          </cell>
          <cell r="D4161" t="e">
            <v>#N/A</v>
          </cell>
          <cell r="J4161" t="e">
            <v>#N/A</v>
          </cell>
          <cell r="L4161">
            <v>0</v>
          </cell>
          <cell r="M4161">
            <v>0</v>
          </cell>
          <cell r="N4161" t="str">
            <v/>
          </cell>
        </row>
        <row r="4162">
          <cell r="A4162" t="str">
            <v>Комплектация номенклатуры 00000003539 от 30.04.2026 23:59:58</v>
          </cell>
          <cell r="D4162" t="e">
            <v>#N/A</v>
          </cell>
          <cell r="J4162" t="e">
            <v>#N/A</v>
          </cell>
          <cell r="L4162">
            <v>0</v>
          </cell>
          <cell r="M4162">
            <v>0</v>
          </cell>
          <cell r="N4162" t="str">
            <v/>
          </cell>
        </row>
        <row r="4163">
          <cell r="A4163" t="str">
            <v>Комплектация номенклатуры 00000003538 от 30.04.2026 23:59:58</v>
          </cell>
          <cell r="D4163" t="e">
            <v>#N/A</v>
          </cell>
          <cell r="J4163" t="e">
            <v>#N/A</v>
          </cell>
          <cell r="L4163">
            <v>0</v>
          </cell>
          <cell r="M4163">
            <v>0</v>
          </cell>
          <cell r="N4163" t="str">
            <v/>
          </cell>
        </row>
        <row r="4164">
          <cell r="A4164" t="str">
            <v>Комплектация номенклатуры 00000003537 от 30.04.2026 23:59:58</v>
          </cell>
          <cell r="D4164" t="e">
            <v>#N/A</v>
          </cell>
          <cell r="J4164" t="e">
            <v>#N/A</v>
          </cell>
          <cell r="L4164">
            <v>0</v>
          </cell>
          <cell r="M4164">
            <v>0</v>
          </cell>
          <cell r="N4164" t="str">
            <v/>
          </cell>
        </row>
        <row r="4165">
          <cell r="A4165" t="str">
            <v>Комплектация номенклатуры 00000003536 от 30.04.2026 23:59:58</v>
          </cell>
          <cell r="D4165" t="e">
            <v>#N/A</v>
          </cell>
          <cell r="J4165" t="e">
            <v>#N/A</v>
          </cell>
          <cell r="L4165">
            <v>0</v>
          </cell>
          <cell r="M4165">
            <v>0</v>
          </cell>
          <cell r="N4165" t="str">
            <v/>
          </cell>
        </row>
        <row r="4166">
          <cell r="A4166" t="str">
            <v>Комплектация номенклатуры 00000003535 от 30.04.2026 23:59:58</v>
          </cell>
          <cell r="D4166" t="e">
            <v>#N/A</v>
          </cell>
          <cell r="J4166" t="e">
            <v>#N/A</v>
          </cell>
          <cell r="L4166">
            <v>0</v>
          </cell>
          <cell r="M4166">
            <v>0</v>
          </cell>
          <cell r="N4166" t="str">
            <v/>
          </cell>
        </row>
        <row r="4167">
          <cell r="A4167" t="str">
            <v>Комплектация номенклатуры 00000003534 от 30.04.2026 23:59:58</v>
          </cell>
          <cell r="D4167" t="e">
            <v>#N/A</v>
          </cell>
          <cell r="J4167" t="e">
            <v>#N/A</v>
          </cell>
          <cell r="L4167">
            <v>0</v>
          </cell>
          <cell r="M4167">
            <v>0</v>
          </cell>
          <cell r="N4167" t="str">
            <v/>
          </cell>
        </row>
        <row r="4168">
          <cell r="A4168" t="str">
            <v>Комплектация номенклатуры 00000003533 от 30.04.2026 23:59:58</v>
          </cell>
          <cell r="D4168" t="e">
            <v>#N/A</v>
          </cell>
          <cell r="J4168" t="e">
            <v>#N/A</v>
          </cell>
          <cell r="L4168">
            <v>0</v>
          </cell>
          <cell r="M4168">
            <v>0</v>
          </cell>
          <cell r="N4168" t="str">
            <v/>
          </cell>
        </row>
        <row r="4169">
          <cell r="A4169" t="str">
            <v>Комплектация номенклатуры 00000003532 от 30.04.2026 23:59:58</v>
          </cell>
          <cell r="D4169" t="e">
            <v>#N/A</v>
          </cell>
          <cell r="J4169" t="e">
            <v>#N/A</v>
          </cell>
          <cell r="L4169">
            <v>0</v>
          </cell>
          <cell r="M4169">
            <v>0</v>
          </cell>
          <cell r="N4169" t="str">
            <v/>
          </cell>
        </row>
        <row r="4170">
          <cell r="A4170" t="str">
            <v>Комплектация номенклатуры 00000003531 от 30.04.2026 23:59:58</v>
          </cell>
          <cell r="D4170" t="e">
            <v>#N/A</v>
          </cell>
          <cell r="J4170" t="e">
            <v>#N/A</v>
          </cell>
          <cell r="L4170">
            <v>0</v>
          </cell>
          <cell r="M4170">
            <v>0</v>
          </cell>
          <cell r="N4170" t="str">
            <v/>
          </cell>
        </row>
        <row r="4171">
          <cell r="A4171" t="str">
            <v>Комплектация номенклатуры 00000003530 от 30.04.2026 23:59:58</v>
          </cell>
          <cell r="D4171" t="e">
            <v>#N/A</v>
          </cell>
          <cell r="J4171" t="e">
            <v>#N/A</v>
          </cell>
          <cell r="L4171">
            <v>0</v>
          </cell>
          <cell r="M4171">
            <v>0</v>
          </cell>
          <cell r="N4171" t="str">
            <v/>
          </cell>
        </row>
        <row r="4172">
          <cell r="A4172" t="str">
            <v>Комплектация номенклатуры 00000003529 от 30.04.2026 23:59:58</v>
          </cell>
          <cell r="D4172" t="e">
            <v>#N/A</v>
          </cell>
          <cell r="J4172" t="e">
            <v>#N/A</v>
          </cell>
          <cell r="L4172">
            <v>0</v>
          </cell>
          <cell r="M4172">
            <v>0</v>
          </cell>
          <cell r="N4172" t="str">
            <v/>
          </cell>
        </row>
        <row r="4173">
          <cell r="A4173" t="str">
            <v>Комплектация номенклатуры 00000003528 от 30.04.2026 23:59:58</v>
          </cell>
          <cell r="D4173" t="e">
            <v>#N/A</v>
          </cell>
          <cell r="J4173" t="e">
            <v>#N/A</v>
          </cell>
          <cell r="L4173">
            <v>0</v>
          </cell>
          <cell r="M4173">
            <v>0</v>
          </cell>
          <cell r="N4173" t="str">
            <v/>
          </cell>
        </row>
        <row r="4174">
          <cell r="A4174" t="str">
            <v>Комплектация номенклатуры 00000003527 от 30.04.2026 23:59:58</v>
          </cell>
          <cell r="D4174" t="e">
            <v>#N/A</v>
          </cell>
          <cell r="J4174" t="e">
            <v>#N/A</v>
          </cell>
          <cell r="L4174">
            <v>0</v>
          </cell>
          <cell r="M4174">
            <v>0</v>
          </cell>
          <cell r="N4174" t="str">
            <v/>
          </cell>
        </row>
        <row r="4175">
          <cell r="A4175" t="str">
            <v>Комплектация номенклатуры 00000003526 от 30.04.2026 23:59:58</v>
          </cell>
          <cell r="D4175" t="e">
            <v>#N/A</v>
          </cell>
          <cell r="J4175" t="e">
            <v>#N/A</v>
          </cell>
          <cell r="L4175">
            <v>0</v>
          </cell>
          <cell r="M4175">
            <v>0</v>
          </cell>
          <cell r="N4175" t="str">
            <v/>
          </cell>
        </row>
        <row r="4176">
          <cell r="A4176" t="str">
            <v>Комплектация номенклатуры 00000003525 от 30.04.2026 23:59:58</v>
          </cell>
          <cell r="D4176" t="e">
            <v>#N/A</v>
          </cell>
          <cell r="J4176" t="e">
            <v>#N/A</v>
          </cell>
          <cell r="L4176">
            <v>0</v>
          </cell>
          <cell r="M4176">
            <v>0</v>
          </cell>
          <cell r="N4176" t="str">
            <v/>
          </cell>
        </row>
        <row r="4177">
          <cell r="A4177" t="str">
            <v>Комплектация номенклатуры 00000003524 от 30.04.2026 23:59:58</v>
          </cell>
          <cell r="D4177" t="e">
            <v>#N/A</v>
          </cell>
          <cell r="J4177" t="e">
            <v>#N/A</v>
          </cell>
          <cell r="L4177">
            <v>0</v>
          </cell>
          <cell r="M4177">
            <v>0</v>
          </cell>
          <cell r="N4177" t="str">
            <v/>
          </cell>
        </row>
        <row r="4178">
          <cell r="A4178" t="str">
            <v>Поступление товаров и услуг 00000018077 от 29.04.2026 23:59:59</v>
          </cell>
          <cell r="D4178" t="e">
            <v>#N/A</v>
          </cell>
          <cell r="J4178" t="e">
            <v>#N/A</v>
          </cell>
          <cell r="L4178">
            <v>0</v>
          </cell>
          <cell r="M4178">
            <v>0</v>
          </cell>
          <cell r="N4178" t="str">
            <v/>
          </cell>
        </row>
        <row r="4179">
          <cell r="A4179" t="str">
            <v>Поступление товаров и услуг 00000018474 от 28.04.2026 13:59:59</v>
          </cell>
          <cell r="D4179" t="e">
            <v>#N/A</v>
          </cell>
          <cell r="J4179" t="e">
            <v>#N/A</v>
          </cell>
          <cell r="L4179">
            <v>0</v>
          </cell>
          <cell r="M4179">
            <v>0</v>
          </cell>
          <cell r="N4179" t="str">
            <v/>
          </cell>
        </row>
        <row r="4180">
          <cell r="A4180" t="str">
            <v>Поступление товаров и услуг 00000018083 от 27.04.2026 23:59:59</v>
          </cell>
          <cell r="D4180" t="e">
            <v>#N/A</v>
          </cell>
          <cell r="J4180" t="e">
            <v>#N/A</v>
          </cell>
          <cell r="L4180">
            <v>0</v>
          </cell>
          <cell r="M4180">
            <v>0</v>
          </cell>
          <cell r="N4180" t="str">
            <v/>
          </cell>
        </row>
        <row r="4181">
          <cell r="A4181" t="str">
            <v>Поступление товаров и услуг 00000018078 от 27.04.2026 23:59:59</v>
          </cell>
          <cell r="D4181" t="e">
            <v>#N/A</v>
          </cell>
          <cell r="J4181" t="e">
            <v>#N/A</v>
          </cell>
          <cell r="L4181">
            <v>0</v>
          </cell>
          <cell r="M4181">
            <v>0</v>
          </cell>
          <cell r="N4181" t="str">
            <v/>
          </cell>
        </row>
        <row r="4182">
          <cell r="A4182" t="str">
            <v>Поступление товаров и услуг 00000018081 от 26.04.2026 23:59:59</v>
          </cell>
          <cell r="D4182" t="e">
            <v>#N/A</v>
          </cell>
          <cell r="J4182" t="e">
            <v>#N/A</v>
          </cell>
          <cell r="L4182">
            <v>0</v>
          </cell>
          <cell r="M4182">
            <v>0</v>
          </cell>
          <cell r="N4182" t="str">
            <v/>
          </cell>
        </row>
        <row r="4183">
          <cell r="A4183" t="str">
            <v>Поступление товаров и услуг 00000018053 от 26.04.2026 23:59:59</v>
          </cell>
          <cell r="D4183" t="e">
            <v>#N/A</v>
          </cell>
          <cell r="J4183" t="e">
            <v>#N/A</v>
          </cell>
          <cell r="L4183">
            <v>0</v>
          </cell>
          <cell r="M4183">
            <v>0</v>
          </cell>
          <cell r="N4183" t="str">
            <v/>
          </cell>
        </row>
        <row r="4184">
          <cell r="A4184" t="str">
            <v>Поступление товаров и услуг 00000018052 от 26.04.2026 23:59:59</v>
          </cell>
          <cell r="D4184" t="e">
            <v>#N/A</v>
          </cell>
          <cell r="J4184" t="e">
            <v>#N/A</v>
          </cell>
          <cell r="L4184">
            <v>0</v>
          </cell>
          <cell r="M4184">
            <v>0</v>
          </cell>
          <cell r="N4184" t="str">
            <v/>
          </cell>
        </row>
        <row r="4185">
          <cell r="A4185" t="str">
            <v>Поступление товаров и услуг 00000018080 от 24.04.2026 23:59:59</v>
          </cell>
          <cell r="D4185" t="e">
            <v>#N/A</v>
          </cell>
          <cell r="J4185" t="e">
            <v>#N/A</v>
          </cell>
          <cell r="L4185">
            <v>0</v>
          </cell>
          <cell r="M4185">
            <v>0</v>
          </cell>
          <cell r="N4185" t="str">
            <v/>
          </cell>
        </row>
        <row r="4186">
          <cell r="A4186" t="str">
            <v>Поступление товаров и услуг 00000018079 от 24.04.2026 23:59:59</v>
          </cell>
          <cell r="D4186" t="e">
            <v>#N/A</v>
          </cell>
          <cell r="J4186" t="e">
            <v>#N/A</v>
          </cell>
          <cell r="L4186">
            <v>0</v>
          </cell>
          <cell r="M4186">
            <v>0</v>
          </cell>
          <cell r="N4186" t="str">
            <v/>
          </cell>
        </row>
        <row r="4187">
          <cell r="A4187" t="str">
            <v>Поступление товаров и услуг 00000018076 от 23.04.2026 23:59:59</v>
          </cell>
          <cell r="D4187" t="e">
            <v>#N/A</v>
          </cell>
          <cell r="J4187" t="e">
            <v>#N/A</v>
          </cell>
          <cell r="L4187">
            <v>0</v>
          </cell>
          <cell r="M4187">
            <v>0</v>
          </cell>
          <cell r="N4187" t="str">
            <v/>
          </cell>
        </row>
        <row r="4188">
          <cell r="A4188" t="str">
            <v>Поступление товаров и услуг 00000016828 от 22.04.2026 23:59:59</v>
          </cell>
          <cell r="D4188" t="e">
            <v>#N/A</v>
          </cell>
          <cell r="J4188" t="e">
            <v>#N/A</v>
          </cell>
          <cell r="L4188">
            <v>0</v>
          </cell>
          <cell r="M4188">
            <v>0</v>
          </cell>
          <cell r="N4188" t="str">
            <v/>
          </cell>
        </row>
        <row r="4189">
          <cell r="A4189" t="str">
            <v>Поступление товаров и услуг 00000016411 от 20.04.2026 23:59:59</v>
          </cell>
          <cell r="D4189" t="e">
            <v>#N/A</v>
          </cell>
          <cell r="J4189" t="e">
            <v>#N/A</v>
          </cell>
          <cell r="L4189">
            <v>0</v>
          </cell>
          <cell r="M4189">
            <v>0</v>
          </cell>
          <cell r="N4189" t="str">
            <v/>
          </cell>
        </row>
        <row r="4190">
          <cell r="A4190" t="str">
            <v>Поступление товаров и услуг 00000016418 от 19.04.2026 23:59:59</v>
          </cell>
          <cell r="D4190" t="e">
            <v>#N/A</v>
          </cell>
          <cell r="J4190" t="e">
            <v>#N/A</v>
          </cell>
          <cell r="L4190">
            <v>0</v>
          </cell>
          <cell r="M4190">
            <v>0</v>
          </cell>
          <cell r="N4190" t="str">
            <v/>
          </cell>
        </row>
        <row r="4191">
          <cell r="A4191" t="str">
            <v>Поступление товаров и услуг 00000016421 от 17.04.2026 23:59:59</v>
          </cell>
          <cell r="D4191" t="e">
            <v>#N/A</v>
          </cell>
          <cell r="J4191" t="e">
            <v>#N/A</v>
          </cell>
          <cell r="L4191">
            <v>0</v>
          </cell>
          <cell r="M4191">
            <v>0</v>
          </cell>
          <cell r="N4191" t="str">
            <v/>
          </cell>
        </row>
        <row r="4192">
          <cell r="A4192" t="str">
            <v>Поступление товаров и услуг 00000016425 от 15.04.2026 23:59:59</v>
          </cell>
          <cell r="D4192" t="e">
            <v>#N/A</v>
          </cell>
          <cell r="J4192" t="e">
            <v>#N/A</v>
          </cell>
          <cell r="L4192">
            <v>0</v>
          </cell>
          <cell r="M4192">
            <v>0</v>
          </cell>
          <cell r="N4192" t="str">
            <v/>
          </cell>
        </row>
        <row r="4193">
          <cell r="A4193" t="str">
            <v>Поступление товаров и услуг 00000016423 от 15.04.2026 23:59:59</v>
          </cell>
          <cell r="D4193" t="e">
            <v>#N/A</v>
          </cell>
          <cell r="J4193" t="e">
            <v>#N/A</v>
          </cell>
          <cell r="L4193">
            <v>0</v>
          </cell>
          <cell r="M4193">
            <v>0</v>
          </cell>
          <cell r="N4193" t="str">
            <v/>
          </cell>
        </row>
        <row r="4194">
          <cell r="A4194" t="str">
            <v>Поступление товаров и услуг 00000016416 от 15.04.2026 23:59:59</v>
          </cell>
          <cell r="D4194" t="e">
            <v>#N/A</v>
          </cell>
          <cell r="J4194" t="e">
            <v>#N/A</v>
          </cell>
          <cell r="L4194">
            <v>0</v>
          </cell>
          <cell r="M4194">
            <v>0</v>
          </cell>
          <cell r="N4194" t="str">
            <v/>
          </cell>
        </row>
        <row r="4195">
          <cell r="A4195" t="str">
            <v>Поступление товаров и услуг 00000015353 от 13.04.2026 23:59:59</v>
          </cell>
          <cell r="D4195" t="e">
            <v>#N/A</v>
          </cell>
          <cell r="J4195" t="e">
            <v>#N/A</v>
          </cell>
          <cell r="L4195">
            <v>0</v>
          </cell>
          <cell r="M4195">
            <v>0</v>
          </cell>
          <cell r="N4195" t="str">
            <v/>
          </cell>
        </row>
        <row r="4196">
          <cell r="A4196" t="str">
            <v>Поступление товаров и услуг 00000014784 от 13.04.2026 10:27:35</v>
          </cell>
          <cell r="D4196" t="e">
            <v>#N/A</v>
          </cell>
          <cell r="J4196" t="e">
            <v>#N/A</v>
          </cell>
          <cell r="L4196">
            <v>0</v>
          </cell>
          <cell r="M4196">
            <v>0</v>
          </cell>
          <cell r="N4196" t="str">
            <v/>
          </cell>
        </row>
        <row r="4197">
          <cell r="A4197" t="str">
            <v>Поступление товаров и услуг 00000014783 от 13.04.2026 10:25:44</v>
          </cell>
          <cell r="D4197" t="e">
            <v>#N/A</v>
          </cell>
          <cell r="J4197" t="e">
            <v>#N/A</v>
          </cell>
          <cell r="L4197">
            <v>0</v>
          </cell>
          <cell r="M4197">
            <v>0</v>
          </cell>
          <cell r="N4197" t="str">
            <v/>
          </cell>
        </row>
        <row r="4198">
          <cell r="A4198" t="str">
            <v>Поступление товаров и услуг 00000014781 от 12.04.2026 23:44:29</v>
          </cell>
          <cell r="D4198" t="e">
            <v>#N/A</v>
          </cell>
          <cell r="J4198" t="e">
            <v>#N/A</v>
          </cell>
          <cell r="L4198">
            <v>0</v>
          </cell>
          <cell r="M4198">
            <v>0</v>
          </cell>
          <cell r="N4198" t="str">
            <v/>
          </cell>
        </row>
        <row r="4199">
          <cell r="A4199" t="str">
            <v>Поступление товаров и услуг 00000014779 от 12.04.2026 23:44:28</v>
          </cell>
          <cell r="D4199" t="e">
            <v>#N/A</v>
          </cell>
          <cell r="J4199" t="e">
            <v>#N/A</v>
          </cell>
          <cell r="L4199">
            <v>0</v>
          </cell>
          <cell r="M4199">
            <v>0</v>
          </cell>
          <cell r="N4199" t="str">
            <v/>
          </cell>
        </row>
        <row r="4200">
          <cell r="A4200" t="str">
            <v>Поступление товаров и услуг 00000014782 от 11.04.2026 23:59:59</v>
          </cell>
          <cell r="D4200" t="e">
            <v>#N/A</v>
          </cell>
          <cell r="J4200" t="e">
            <v>#N/A</v>
          </cell>
          <cell r="L4200">
            <v>0</v>
          </cell>
          <cell r="M4200">
            <v>0</v>
          </cell>
          <cell r="N4200" t="str">
            <v/>
          </cell>
        </row>
        <row r="4201">
          <cell r="A4201" t="str">
            <v>КРУГ В1-IV-ОД 220х min 3100 ГОСТ 2590-2006/9ХС а-2ГП ГОСТ 5950-2000</v>
          </cell>
          <cell r="B4201" t="str">
            <v>КРУГ 220 ст 9ХС</v>
          </cell>
          <cell r="C4201" t="str">
            <v>т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0.32100000000000001</v>
          </cell>
          <cell r="J4201">
            <v>0.32100000000000001</v>
          </cell>
          <cell r="K4201">
            <v>61972.871235721701</v>
          </cell>
          <cell r="L4201">
            <v>23871.95</v>
          </cell>
          <cell r="M4201">
            <v>0</v>
          </cell>
          <cell r="N4201" t="str">
            <v>НХ</v>
          </cell>
        </row>
        <row r="4202">
          <cell r="A4202" t="str">
            <v>КРУГ В1-IV-ОД 260 ГОСТ 2590-2006/4Х5МФС II-а-2ГП-ОТ ГОСТ 5950-2000</v>
          </cell>
          <cell r="B4202" t="str">
            <v>КРУГ 260 ст 4Х5МФС</v>
          </cell>
          <cell r="C4202" t="str">
            <v>т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51.85</v>
          </cell>
          <cell r="J4202">
            <v>51.85</v>
          </cell>
          <cell r="K4202">
            <v>242836.36065573772</v>
          </cell>
          <cell r="L4202">
            <v>15109278.359999999</v>
          </cell>
          <cell r="M4202">
            <v>0</v>
          </cell>
          <cell r="N4202" t="str">
            <v>НХ</v>
          </cell>
        </row>
        <row r="4203">
          <cell r="A4203" t="str">
            <v>КРУГ В1-IV-ОД 65х(457х11) ГОСТ 2590-2006/47ГТ 1ГП-УЗ2 ГОСТ 4543-2016</v>
          </cell>
          <cell r="B4203" t="str">
            <v>КРУГ 65 ст 47ГТ</v>
          </cell>
          <cell r="C4203" t="str">
            <v>т</v>
          </cell>
          <cell r="D4203">
            <v>0</v>
          </cell>
          <cell r="E4203">
            <v>0</v>
          </cell>
          <cell r="F4203">
            <v>0</v>
          </cell>
          <cell r="G4203">
            <v>14.638999999999999</v>
          </cell>
          <cell r="H4203">
            <v>0</v>
          </cell>
          <cell r="I4203">
            <v>0</v>
          </cell>
          <cell r="J4203">
            <v>14.638999999999999</v>
          </cell>
          <cell r="K4203">
            <v>67804.801671334557</v>
          </cell>
          <cell r="L4203">
            <v>1191113.3899999999</v>
          </cell>
          <cell r="M4203">
            <v>15</v>
          </cell>
          <cell r="N4203" t="str">
            <v>ГОЗ</v>
          </cell>
        </row>
        <row r="4204">
          <cell r="A4204" t="str">
            <v>Комплектация номенклатуры 00000004141 от 31.05.2025 23:59:58</v>
          </cell>
          <cell r="D4204">
            <v>0</v>
          </cell>
          <cell r="J4204">
            <v>0</v>
          </cell>
          <cell r="L4204">
            <v>0</v>
          </cell>
          <cell r="M4204">
            <v>0</v>
          </cell>
          <cell r="N4204" t="str">
            <v/>
          </cell>
        </row>
        <row r="4205">
          <cell r="A4205" t="str">
            <v>Комплектация номенклатуры 00000004140 от 31.05.2025 23:59:58</v>
          </cell>
          <cell r="D4205">
            <v>0</v>
          </cell>
          <cell r="J4205">
            <v>0</v>
          </cell>
          <cell r="L4205">
            <v>0</v>
          </cell>
          <cell r="M4205">
            <v>0</v>
          </cell>
          <cell r="N4205" t="str">
            <v/>
          </cell>
        </row>
        <row r="4206">
          <cell r="A4206" t="str">
            <v>Поступление товаров и услуг 00000025764 от 28.05.2025 13:36:28</v>
          </cell>
          <cell r="D4206">
            <v>0</v>
          </cell>
          <cell r="J4206">
            <v>0</v>
          </cell>
          <cell r="L4206">
            <v>0</v>
          </cell>
          <cell r="M4206">
            <v>0</v>
          </cell>
          <cell r="N4206" t="str">
            <v/>
          </cell>
        </row>
        <row r="4207">
          <cell r="A4207" t="str">
            <v>Поступление товаров и услуг 00000025869 от 27.05.2025 23:59:59</v>
          </cell>
          <cell r="D4207">
            <v>0</v>
          </cell>
          <cell r="J4207">
            <v>0</v>
          </cell>
          <cell r="L4207">
            <v>0</v>
          </cell>
          <cell r="M4207">
            <v>0</v>
          </cell>
          <cell r="N4207" t="str">
            <v/>
          </cell>
        </row>
        <row r="4208">
          <cell r="A4208" t="str">
            <v>Поступление товаров и услуг 00000025665 от 24.05.2025 23:59:59</v>
          </cell>
          <cell r="D4208">
            <v>0</v>
          </cell>
          <cell r="J4208">
            <v>0</v>
          </cell>
          <cell r="L4208">
            <v>0</v>
          </cell>
          <cell r="M4208">
            <v>0</v>
          </cell>
          <cell r="N4208" t="str">
            <v/>
          </cell>
        </row>
        <row r="4209">
          <cell r="A4209" t="str">
            <v>Комплектация номенклатуры 00000002682 от 30.04.2025 23:59:58</v>
          </cell>
          <cell r="D4209">
            <v>0</v>
          </cell>
          <cell r="J4209">
            <v>0</v>
          </cell>
          <cell r="L4209">
            <v>0</v>
          </cell>
          <cell r="M4209">
            <v>0</v>
          </cell>
          <cell r="N4209" t="str">
            <v/>
          </cell>
        </row>
        <row r="4210">
          <cell r="A4210" t="str">
            <v>Поступление товаров и услуг 00000018741 от 11.04.2025 23:59:59</v>
          </cell>
          <cell r="D4210">
            <v>0</v>
          </cell>
          <cell r="J4210">
            <v>0</v>
          </cell>
          <cell r="L4210">
            <v>0</v>
          </cell>
          <cell r="M4210">
            <v>0</v>
          </cell>
          <cell r="N4210" t="str">
            <v/>
          </cell>
        </row>
        <row r="4211">
          <cell r="A4211" t="str">
            <v>Комплектация номенклатуры 00000002112 от 31.03.2025 23:59:58</v>
          </cell>
          <cell r="D4211">
            <v>0</v>
          </cell>
          <cell r="J4211">
            <v>0</v>
          </cell>
          <cell r="L4211">
            <v>0</v>
          </cell>
          <cell r="M4211">
            <v>0</v>
          </cell>
          <cell r="N4211" t="str">
            <v/>
          </cell>
        </row>
        <row r="4212">
          <cell r="A4212" t="str">
            <v>Поступление товаров и услуг 00000015251 от 19.03.2025 23:59:59</v>
          </cell>
          <cell r="D4212">
            <v>0</v>
          </cell>
          <cell r="J4212">
            <v>0</v>
          </cell>
          <cell r="L4212">
            <v>0</v>
          </cell>
          <cell r="M4212">
            <v>0</v>
          </cell>
          <cell r="N4212" t="str">
            <v/>
          </cell>
        </row>
        <row r="4213">
          <cell r="A4213" t="str">
            <v>КРУГ В1-IV-ОД 90 ГОСТ 2590-2006/35ХГСА 2ГП-КМС2-УЗ2 ГОСТ 4543-2016</v>
          </cell>
          <cell r="B4213" t="str">
            <v>КРУГ 90 ст 35ХГСА</v>
          </cell>
          <cell r="C4213" t="str">
            <v>т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>
            <v>0</v>
          </cell>
          <cell r="I4213">
            <v>83.85</v>
          </cell>
          <cell r="J4213">
            <v>83.85</v>
          </cell>
          <cell r="K4213">
            <v>54323.18177300736</v>
          </cell>
          <cell r="L4213">
            <v>5465998.5499999998</v>
          </cell>
          <cell r="M4213">
            <v>0</v>
          </cell>
          <cell r="N4213" t="str">
            <v>ГОЗ</v>
          </cell>
        </row>
        <row r="4214">
          <cell r="A4214" t="str">
            <v>Поступление товаров и услуг 00000021402 от 21.05.2026 23:59:59</v>
          </cell>
          <cell r="D4214" t="e">
            <v>#N/A</v>
          </cell>
          <cell r="J4214" t="e">
            <v>#N/A</v>
          </cell>
          <cell r="L4214">
            <v>0</v>
          </cell>
          <cell r="M4214">
            <v>0</v>
          </cell>
          <cell r="N4214" t="str">
            <v/>
          </cell>
        </row>
        <row r="4215">
          <cell r="A4215" t="str">
            <v>Поступление товаров и услуг 00000021383 от 21.05.2026 23:59:59</v>
          </cell>
          <cell r="D4215" t="e">
            <v>#N/A</v>
          </cell>
          <cell r="J4215" t="e">
            <v>#N/A</v>
          </cell>
          <cell r="L4215">
            <v>0</v>
          </cell>
          <cell r="M4215">
            <v>0</v>
          </cell>
          <cell r="N4215" t="str">
            <v/>
          </cell>
        </row>
        <row r="4216">
          <cell r="A4216" t="str">
            <v>Поступление товаров и услуг 00000021397 от 20.05.2026 23:59:59</v>
          </cell>
          <cell r="D4216" t="e">
            <v>#N/A</v>
          </cell>
          <cell r="J4216" t="e">
            <v>#N/A</v>
          </cell>
          <cell r="L4216">
            <v>0</v>
          </cell>
          <cell r="M4216">
            <v>0</v>
          </cell>
          <cell r="N4216" t="str">
            <v/>
          </cell>
        </row>
        <row r="4217">
          <cell r="A4217" t="str">
            <v>Поступление товаров и услуг 00000021388 от 20.05.2026 23:59:59</v>
          </cell>
          <cell r="D4217" t="e">
            <v>#N/A</v>
          </cell>
          <cell r="J4217" t="e">
            <v>#N/A</v>
          </cell>
          <cell r="L4217">
            <v>0</v>
          </cell>
          <cell r="M4217">
            <v>0</v>
          </cell>
          <cell r="N4217" t="str">
            <v/>
          </cell>
        </row>
        <row r="4218">
          <cell r="A4218" t="str">
            <v>Поступление товаров и услуг 00000021387 от 20.05.2026 23:59:59</v>
          </cell>
          <cell r="D4218" t="e">
            <v>#N/A</v>
          </cell>
          <cell r="J4218" t="e">
            <v>#N/A</v>
          </cell>
          <cell r="L4218">
            <v>0</v>
          </cell>
          <cell r="M4218">
            <v>0</v>
          </cell>
          <cell r="N4218" t="str">
            <v/>
          </cell>
        </row>
        <row r="4219">
          <cell r="A4219" t="str">
            <v>Поступление товаров и услуг 00000021382 от 19.05.2026 23:59:59</v>
          </cell>
          <cell r="D4219" t="e">
            <v>#N/A</v>
          </cell>
          <cell r="J4219" t="e">
            <v>#N/A</v>
          </cell>
          <cell r="L4219">
            <v>0</v>
          </cell>
          <cell r="M4219">
            <v>0</v>
          </cell>
          <cell r="N4219" t="str">
            <v/>
          </cell>
        </row>
        <row r="4220">
          <cell r="A4220" t="str">
            <v>Поступление товаров и услуг 00000021380 от 19.05.2026 23:59:59</v>
          </cell>
          <cell r="D4220" t="e">
            <v>#N/A</v>
          </cell>
          <cell r="J4220" t="e">
            <v>#N/A</v>
          </cell>
          <cell r="L4220">
            <v>0</v>
          </cell>
          <cell r="M4220">
            <v>0</v>
          </cell>
          <cell r="N4220" t="str">
            <v/>
          </cell>
        </row>
        <row r="4221">
          <cell r="A4221" t="str">
            <v>Поступление товаров и услуг 00000016894 от 16.04.2026 18:57:17</v>
          </cell>
          <cell r="D4221">
            <v>0</v>
          </cell>
          <cell r="J4221">
            <v>0</v>
          </cell>
          <cell r="L4221">
            <v>0</v>
          </cell>
          <cell r="M4221">
            <v>0</v>
          </cell>
          <cell r="N4221" t="str">
            <v/>
          </cell>
        </row>
        <row r="4222">
          <cell r="A4222" t="str">
            <v>Поступление товаров и услуг 00000018291 от 30.04.2026 23:59:59</v>
          </cell>
          <cell r="D4222">
            <v>0</v>
          </cell>
          <cell r="J4222">
            <v>0</v>
          </cell>
          <cell r="L4222">
            <v>0</v>
          </cell>
          <cell r="M4222">
            <v>0</v>
          </cell>
          <cell r="N4222" t="str">
            <v/>
          </cell>
        </row>
        <row r="4223">
          <cell r="A4223" t="str">
            <v>Комплектация номенклатуры 00000003614 от 30.04.2026 23:59:58</v>
          </cell>
          <cell r="D4223">
            <v>0</v>
          </cell>
          <cell r="J4223">
            <v>0</v>
          </cell>
          <cell r="L4223">
            <v>0</v>
          </cell>
          <cell r="M4223">
            <v>0</v>
          </cell>
          <cell r="N4223" t="str">
            <v/>
          </cell>
        </row>
        <row r="4224">
          <cell r="A4224" t="str">
            <v>Комплектация номенклатуры 00000003613 от 30.04.2026 23:59:58</v>
          </cell>
          <cell r="D4224">
            <v>0</v>
          </cell>
          <cell r="J4224">
            <v>0</v>
          </cell>
          <cell r="L4224">
            <v>0</v>
          </cell>
          <cell r="M4224">
            <v>0</v>
          </cell>
          <cell r="N4224" t="str">
            <v/>
          </cell>
        </row>
        <row r="4225">
          <cell r="A4225" t="str">
            <v>Комплектация номенклатуры 00000003612 от 30.04.2026 23:59:58</v>
          </cell>
          <cell r="D4225">
            <v>0</v>
          </cell>
          <cell r="J4225">
            <v>0</v>
          </cell>
          <cell r="L4225">
            <v>0</v>
          </cell>
          <cell r="M4225">
            <v>0</v>
          </cell>
          <cell r="N4225" t="str">
            <v/>
          </cell>
        </row>
        <row r="4226">
          <cell r="A4226" t="str">
            <v>Комплектация номенклатуры 00000003611 от 30.04.2026 23:59:58</v>
          </cell>
          <cell r="D4226">
            <v>0</v>
          </cell>
          <cell r="J4226">
            <v>0</v>
          </cell>
          <cell r="L4226">
            <v>0</v>
          </cell>
          <cell r="M4226">
            <v>0</v>
          </cell>
          <cell r="N4226" t="str">
            <v/>
          </cell>
        </row>
        <row r="4227">
          <cell r="A4227" t="str">
            <v>Комплектация номенклатуры 00000003610 от 30.04.2026 23:59:58</v>
          </cell>
          <cell r="D4227">
            <v>0</v>
          </cell>
          <cell r="J4227">
            <v>0</v>
          </cell>
          <cell r="L4227">
            <v>0</v>
          </cell>
          <cell r="M4227">
            <v>0</v>
          </cell>
          <cell r="N4227" t="str">
            <v/>
          </cell>
        </row>
        <row r="4228">
          <cell r="A4228" t="str">
            <v>Комплектация номенклатуры 00000003609 от 30.04.2026 23:59:58</v>
          </cell>
          <cell r="D4228">
            <v>0</v>
          </cell>
          <cell r="J4228">
            <v>0</v>
          </cell>
          <cell r="L4228">
            <v>0</v>
          </cell>
          <cell r="M4228">
            <v>0</v>
          </cell>
          <cell r="N4228" t="str">
            <v/>
          </cell>
        </row>
        <row r="4229">
          <cell r="A4229" t="str">
            <v>Комплектация номенклатуры 00000003608 от 30.04.2026 23:59:58</v>
          </cell>
          <cell r="D4229">
            <v>0</v>
          </cell>
          <cell r="J4229">
            <v>0</v>
          </cell>
          <cell r="L4229">
            <v>0</v>
          </cell>
          <cell r="M4229">
            <v>0</v>
          </cell>
          <cell r="N4229" t="str">
            <v/>
          </cell>
        </row>
        <row r="4230">
          <cell r="A4230" t="str">
            <v>Комплектация номенклатуры 00000003607 от 30.04.2026 23:59:58</v>
          </cell>
          <cell r="D4230">
            <v>0</v>
          </cell>
          <cell r="J4230">
            <v>0</v>
          </cell>
          <cell r="L4230">
            <v>0</v>
          </cell>
          <cell r="M4230">
            <v>0</v>
          </cell>
          <cell r="N4230" t="str">
            <v/>
          </cell>
        </row>
        <row r="4231">
          <cell r="A4231" t="str">
            <v>Комплектация номенклатуры 00000003606 от 30.04.2026 23:59:58</v>
          </cell>
          <cell r="D4231">
            <v>0</v>
          </cell>
          <cell r="J4231">
            <v>0</v>
          </cell>
          <cell r="L4231">
            <v>0</v>
          </cell>
          <cell r="M4231">
            <v>0</v>
          </cell>
          <cell r="N4231" t="str">
            <v/>
          </cell>
        </row>
        <row r="4232">
          <cell r="A4232" t="str">
            <v>Комплектация номенклатуры 00000003605 от 30.04.2026 23:59:58</v>
          </cell>
          <cell r="D4232">
            <v>0</v>
          </cell>
          <cell r="J4232">
            <v>0</v>
          </cell>
          <cell r="L4232">
            <v>0</v>
          </cell>
          <cell r="M4232">
            <v>0</v>
          </cell>
          <cell r="N4232" t="str">
            <v/>
          </cell>
        </row>
        <row r="4233">
          <cell r="A4233" t="str">
            <v>Комплектация номенклатуры 00000003604 от 30.04.2026 23:59:58</v>
          </cell>
          <cell r="D4233">
            <v>0</v>
          </cell>
          <cell r="J4233">
            <v>0</v>
          </cell>
          <cell r="L4233">
            <v>0</v>
          </cell>
          <cell r="M4233">
            <v>0</v>
          </cell>
          <cell r="N4233" t="str">
            <v/>
          </cell>
        </row>
        <row r="4234">
          <cell r="A4234" t="str">
            <v>Комплектация номенклатуры 00000003603 от 30.04.2026 23:59:58</v>
          </cell>
          <cell r="D4234">
            <v>0</v>
          </cell>
          <cell r="J4234">
            <v>0</v>
          </cell>
          <cell r="L4234">
            <v>0</v>
          </cell>
          <cell r="M4234">
            <v>0</v>
          </cell>
          <cell r="N4234" t="str">
            <v/>
          </cell>
        </row>
        <row r="4235">
          <cell r="A4235" t="str">
            <v>Комплектация номенклатуры 00000003602 от 30.04.2026 23:59:58</v>
          </cell>
          <cell r="D4235">
            <v>0</v>
          </cell>
          <cell r="J4235">
            <v>0</v>
          </cell>
          <cell r="L4235">
            <v>0</v>
          </cell>
          <cell r="M4235">
            <v>0</v>
          </cell>
          <cell r="N4235" t="str">
            <v/>
          </cell>
        </row>
        <row r="4236">
          <cell r="A4236" t="str">
            <v>Комплектация номенклатуры 00000003601 от 30.04.2026 23:59:58</v>
          </cell>
          <cell r="D4236">
            <v>0</v>
          </cell>
          <cell r="J4236">
            <v>0</v>
          </cell>
          <cell r="L4236">
            <v>0</v>
          </cell>
          <cell r="M4236">
            <v>0</v>
          </cell>
          <cell r="N4236" t="str">
            <v/>
          </cell>
        </row>
        <row r="4237">
          <cell r="A4237" t="str">
            <v>Поступление товаров и услуг 00000016380 от 20.04.2026 23:59:59</v>
          </cell>
          <cell r="D4237">
            <v>0</v>
          </cell>
          <cell r="J4237">
            <v>0</v>
          </cell>
          <cell r="L4237">
            <v>0</v>
          </cell>
          <cell r="M4237">
            <v>0</v>
          </cell>
          <cell r="N4237" t="str">
            <v/>
          </cell>
        </row>
        <row r="4238">
          <cell r="A4238" t="str">
            <v>Поступление товаров и услуг 00000015773 от 17.04.2026 10:34:18</v>
          </cell>
          <cell r="D4238">
            <v>0</v>
          </cell>
          <cell r="J4238">
            <v>0</v>
          </cell>
          <cell r="L4238">
            <v>0</v>
          </cell>
          <cell r="M4238">
            <v>0</v>
          </cell>
          <cell r="N4238" t="str">
            <v/>
          </cell>
        </row>
        <row r="4239">
          <cell r="A4239" t="str">
            <v>Перемещение товаров 00000038642 от 15.04.2026 13:52:56</v>
          </cell>
          <cell r="D4239">
            <v>0</v>
          </cell>
          <cell r="J4239">
            <v>0</v>
          </cell>
          <cell r="L4239">
            <v>0</v>
          </cell>
          <cell r="M4239">
            <v>0</v>
          </cell>
          <cell r="N4239" t="str">
            <v/>
          </cell>
        </row>
        <row r="4240">
          <cell r="A4240" t="str">
            <v>Поступление товаров и услуг 00000015785 от 14.04.2026 23:59:59</v>
          </cell>
          <cell r="D4240">
            <v>0</v>
          </cell>
          <cell r="J4240">
            <v>0</v>
          </cell>
          <cell r="L4240">
            <v>0</v>
          </cell>
          <cell r="M4240">
            <v>0</v>
          </cell>
          <cell r="N4240" t="str">
            <v/>
          </cell>
        </row>
        <row r="4241">
          <cell r="A4241" t="str">
            <v>Поступление товаров и услуг 00000015600 от 14.04.2026 23:59:59</v>
          </cell>
          <cell r="D4241">
            <v>0</v>
          </cell>
          <cell r="J4241">
            <v>0</v>
          </cell>
          <cell r="L4241">
            <v>0</v>
          </cell>
          <cell r="M4241">
            <v>0</v>
          </cell>
          <cell r="N4241" t="str">
            <v/>
          </cell>
        </row>
        <row r="4242">
          <cell r="A4242" t="str">
            <v>Поступление товаров и услуг 00000015071 от 14.04.2026 15:01:18</v>
          </cell>
          <cell r="D4242">
            <v>0</v>
          </cell>
          <cell r="J4242">
            <v>0</v>
          </cell>
          <cell r="L4242">
            <v>0</v>
          </cell>
          <cell r="M4242">
            <v>0</v>
          </cell>
          <cell r="N4242" t="str">
            <v/>
          </cell>
        </row>
        <row r="4243">
          <cell r="A4243" t="str">
            <v>Поступление товаров и услуг 00000015069 от 14.04.2026 14:59:14</v>
          </cell>
          <cell r="D4243">
            <v>0</v>
          </cell>
          <cell r="J4243">
            <v>0</v>
          </cell>
          <cell r="L4243">
            <v>0</v>
          </cell>
          <cell r="M4243">
            <v>0</v>
          </cell>
          <cell r="N4243" t="str">
            <v/>
          </cell>
        </row>
        <row r="4244">
          <cell r="A4244" t="str">
            <v>Поступление товаров и услуг 00000015078 от 12.04.2026 23:59:59</v>
          </cell>
          <cell r="D4244">
            <v>0</v>
          </cell>
          <cell r="J4244">
            <v>0</v>
          </cell>
          <cell r="L4244">
            <v>0</v>
          </cell>
          <cell r="M4244">
            <v>0</v>
          </cell>
          <cell r="N4244" t="str">
            <v/>
          </cell>
        </row>
        <row r="4245">
          <cell r="A4245" t="str">
            <v>Поступление товаров и услуг 00000015036 от 11.04.2026 23:59:59</v>
          </cell>
          <cell r="D4245">
            <v>0</v>
          </cell>
          <cell r="J4245">
            <v>0</v>
          </cell>
          <cell r="L4245">
            <v>0</v>
          </cell>
          <cell r="M4245">
            <v>0</v>
          </cell>
          <cell r="N4245" t="str">
            <v/>
          </cell>
        </row>
        <row r="4246">
          <cell r="A4246" t="str">
            <v>Поступление товаров и услуг 00000015085 от 10.04.2026 23:59:59</v>
          </cell>
          <cell r="D4246">
            <v>0</v>
          </cell>
          <cell r="J4246">
            <v>0</v>
          </cell>
          <cell r="L4246">
            <v>0</v>
          </cell>
          <cell r="M4246">
            <v>0</v>
          </cell>
          <cell r="N4246" t="str">
            <v/>
          </cell>
        </row>
        <row r="4247">
          <cell r="A4247" t="str">
            <v>Поступление товаров и услуг 00000015165 от 31.03.2026 12:00:00</v>
          </cell>
          <cell r="D4247">
            <v>0</v>
          </cell>
          <cell r="J4247">
            <v>0</v>
          </cell>
          <cell r="L4247">
            <v>0</v>
          </cell>
          <cell r="M4247">
            <v>0</v>
          </cell>
          <cell r="N4247" t="str">
            <v/>
          </cell>
        </row>
        <row r="4248">
          <cell r="A4248" t="str">
            <v>Поступление товаров и услуг 00000012559 от 29.03.2026 23:59:59</v>
          </cell>
          <cell r="D4248">
            <v>0</v>
          </cell>
          <cell r="J4248">
            <v>0</v>
          </cell>
          <cell r="L4248">
            <v>0</v>
          </cell>
          <cell r="M4248">
            <v>0</v>
          </cell>
          <cell r="N4248" t="str">
            <v/>
          </cell>
        </row>
        <row r="4249">
          <cell r="A4249" t="str">
            <v>КРУГ В2-IV-КД 115х(690х8) ГОСТ 2590-2006/45Х 2ГП-УЗ2 ГОСТ 4543-2016</v>
          </cell>
          <cell r="B4249" t="str">
            <v>КРУГ 115 ст 45Х</v>
          </cell>
          <cell r="C4249" t="str">
            <v>т</v>
          </cell>
          <cell r="D4249">
            <v>0</v>
          </cell>
          <cell r="E4249">
            <v>0</v>
          </cell>
          <cell r="F4249">
            <v>3.581</v>
          </cell>
          <cell r="G4249">
            <v>2.48</v>
          </cell>
          <cell r="H4249">
            <v>0</v>
          </cell>
          <cell r="I4249">
            <v>122.732</v>
          </cell>
          <cell r="J4249">
            <v>128.79300000000001</v>
          </cell>
          <cell r="K4249">
            <v>40432.782190543476</v>
          </cell>
          <cell r="L4249">
            <v>6248951.1799999997</v>
          </cell>
          <cell r="M4249">
            <v>0</v>
          </cell>
          <cell r="N4249" t="str">
            <v>НХ</v>
          </cell>
        </row>
        <row r="4250">
          <cell r="A4250" t="str">
            <v>Перемещение товаров 00000069165 от 20.08.2025 0:00:00</v>
          </cell>
          <cell r="D4250">
            <v>0</v>
          </cell>
          <cell r="J4250">
            <v>0</v>
          </cell>
          <cell r="L4250">
            <v>0</v>
          </cell>
          <cell r="M4250">
            <v>0</v>
          </cell>
          <cell r="N4250" t="str">
            <v/>
          </cell>
        </row>
        <row r="4251">
          <cell r="A4251" t="str">
            <v>Перемещение товаров 00000036737 от 30.04.2025 13:48:13</v>
          </cell>
          <cell r="D4251">
            <v>0</v>
          </cell>
          <cell r="J4251">
            <v>0</v>
          </cell>
          <cell r="L4251">
            <v>0</v>
          </cell>
          <cell r="M4251">
            <v>0</v>
          </cell>
          <cell r="N4251" t="str">
            <v/>
          </cell>
        </row>
        <row r="4252">
          <cell r="A4252" t="str">
            <v>Комплектация номенклатуры 00000002382 от 30.04.2025 13:35:04</v>
          </cell>
          <cell r="D4252">
            <v>0</v>
          </cell>
          <cell r="J4252">
            <v>0</v>
          </cell>
          <cell r="L4252">
            <v>0</v>
          </cell>
          <cell r="M4252">
            <v>0</v>
          </cell>
          <cell r="N4252" t="str">
            <v/>
          </cell>
        </row>
        <row r="4253">
          <cell r="A4253" t="str">
            <v>КРУГ В2-IV-МД 180х6000 ГОСТ 2590-2006/18ХГТ 2ГП-УЗ2 ГОСТ 4543-2016</v>
          </cell>
          <cell r="B4253" t="str">
            <v>КРУГ 180 ст 18ХГТ</v>
          </cell>
          <cell r="C4253" t="str">
            <v>т</v>
          </cell>
          <cell r="D4253">
            <v>0</v>
          </cell>
          <cell r="E4253">
            <v>0</v>
          </cell>
          <cell r="F4253">
            <v>54.555</v>
          </cell>
          <cell r="G4253">
            <v>0</v>
          </cell>
          <cell r="H4253">
            <v>0</v>
          </cell>
          <cell r="I4253">
            <v>0</v>
          </cell>
          <cell r="J4253">
            <v>54.555</v>
          </cell>
          <cell r="K4253">
            <v>46820.01160907952</v>
          </cell>
          <cell r="L4253">
            <v>3065118.88</v>
          </cell>
          <cell r="M4253">
            <v>0</v>
          </cell>
          <cell r="N4253" t="str">
            <v>НХ</v>
          </cell>
        </row>
        <row r="4254">
          <cell r="A4254" t="str">
            <v>Комплектация номенклатуры 00000006417 от 31.07.2025 23:59:58</v>
          </cell>
          <cell r="D4254">
            <v>0</v>
          </cell>
          <cell r="J4254">
            <v>0</v>
          </cell>
          <cell r="L4254">
            <v>0</v>
          </cell>
          <cell r="M4254">
            <v>0</v>
          </cell>
          <cell r="N4254" t="str">
            <v/>
          </cell>
        </row>
        <row r="4255">
          <cell r="A4255" t="str">
            <v>Поступление товаров и услуг 00000035352 от 11.07.2025 23:59:59</v>
          </cell>
          <cell r="D4255">
            <v>0</v>
          </cell>
          <cell r="J4255">
            <v>0</v>
          </cell>
          <cell r="L4255">
            <v>0</v>
          </cell>
          <cell r="M4255">
            <v>0</v>
          </cell>
          <cell r="N4255" t="str">
            <v/>
          </cell>
        </row>
        <row r="4256">
          <cell r="A4256" t="str">
            <v>КРУГ В2-IV-НД 100 ГОСТ 2590-2006/09Г2С 2ГП-УЗ2 ГОСТ 19281-2014</v>
          </cell>
          <cell r="B4256" t="str">
            <v>КРУГ 100 ст 09Г2С</v>
          </cell>
          <cell r="C4256" t="str">
            <v>т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0.96499999999999997</v>
          </cell>
          <cell r="J4256">
            <v>0.96499999999999997</v>
          </cell>
          <cell r="K4256">
            <v>46038.601036269429</v>
          </cell>
          <cell r="L4256">
            <v>53312.7</v>
          </cell>
          <cell r="M4256">
            <v>105.50999999999999</v>
          </cell>
          <cell r="N4256" t="str">
            <v>НХ</v>
          </cell>
        </row>
        <row r="4257">
          <cell r="A4257" t="str">
            <v>КРУГ В2-IV-НД 130 ГОСТ 2590-2006/18ХГТ 2ГП-УЗ2 ГОСТ 4543-2016</v>
          </cell>
          <cell r="B4257" t="str">
            <v>КРУГ 130 ст 18ХГТ</v>
          </cell>
          <cell r="C4257" t="str">
            <v>т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5.9219999999999997</v>
          </cell>
          <cell r="J4257">
            <v>5.9219999999999997</v>
          </cell>
          <cell r="K4257">
            <v>44205.102442868403</v>
          </cell>
          <cell r="L4257">
            <v>314139.14</v>
          </cell>
          <cell r="M4257">
            <v>58</v>
          </cell>
          <cell r="N4257" t="str">
            <v>ГОЗ</v>
          </cell>
        </row>
        <row r="4258">
          <cell r="A4258" t="str">
            <v>КРУГ В2-IV-НД 130 ГОСТ 2590-2006/20ХН3А 2ГП-УЗ2 ГОСТ 4543-2016</v>
          </cell>
          <cell r="B4258" t="str">
            <v>КРУГ 130 ст 20ХН3А</v>
          </cell>
          <cell r="C4258" t="str">
            <v>т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>
            <v>0</v>
          </cell>
          <cell r="I4258">
            <v>0.61499999999999999</v>
          </cell>
          <cell r="J4258">
            <v>0.61499999999999999</v>
          </cell>
          <cell r="K4258">
            <v>92865.934959349601</v>
          </cell>
          <cell r="L4258">
            <v>68535.06</v>
          </cell>
          <cell r="M4258">
            <v>1.39</v>
          </cell>
          <cell r="N4258" t="str">
            <v>ГОЗ</v>
          </cell>
        </row>
        <row r="4259">
          <cell r="A4259" t="str">
            <v>КРУГ В2-IV-НД 210 ГОСТ 2590-2006/35Х3НМ 2ГП-загрязненность волосовинами в соответствии с ГОСТ 4543 для группы 2ГП-50-ТО (НВ&lt;255)-Без заусенца-Аустенит</v>
          </cell>
          <cell r="B4259" t="str">
            <v>КРУГ 210 ст 35Х3НМ</v>
          </cell>
          <cell r="C4259" t="str">
            <v>т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>
            <v>21.19</v>
          </cell>
          <cell r="I4259">
            <v>0</v>
          </cell>
          <cell r="J4259">
            <v>21.19</v>
          </cell>
          <cell r="K4259">
            <v>118247.55033820984</v>
          </cell>
          <cell r="L4259">
            <v>3006798.71</v>
          </cell>
          <cell r="M4259">
            <v>0</v>
          </cell>
          <cell r="N4259" t="str">
            <v>НХ</v>
          </cell>
        </row>
        <row r="4260">
          <cell r="A4260" t="str">
            <v>Комплектация номенклатуры 00000008584 от 31.07.2024 23:59:58</v>
          </cell>
          <cell r="D4260">
            <v>0</v>
          </cell>
          <cell r="J4260">
            <v>0</v>
          </cell>
          <cell r="L4260">
            <v>0</v>
          </cell>
          <cell r="M4260">
            <v>0</v>
          </cell>
          <cell r="N4260" t="str">
            <v/>
          </cell>
        </row>
        <row r="4261">
          <cell r="A4261" t="str">
            <v>Перемещение товаров 00000063159 от 31.07.2024 8:00:00</v>
          </cell>
          <cell r="D4261">
            <v>0</v>
          </cell>
          <cell r="J4261">
            <v>0</v>
          </cell>
          <cell r="L4261">
            <v>0</v>
          </cell>
          <cell r="M4261">
            <v>0</v>
          </cell>
          <cell r="N4261" t="str">
            <v/>
          </cell>
        </row>
        <row r="4262">
          <cell r="A4262" t="str">
            <v>Поступление товаров и услуг 00000046903 от 22.07.2024 23:59:59</v>
          </cell>
          <cell r="D4262">
            <v>0</v>
          </cell>
          <cell r="J4262">
            <v>0</v>
          </cell>
          <cell r="L4262">
            <v>0</v>
          </cell>
          <cell r="M4262">
            <v>0</v>
          </cell>
          <cell r="N4262" t="str">
            <v/>
          </cell>
        </row>
        <row r="4263">
          <cell r="A4263" t="str">
            <v>КРУГ Г-КР-Н-НД 55 ГОСТ 2060-2006/ЛС59-1 ГОСТ 15527-2004</v>
          </cell>
          <cell r="B4263" t="str">
            <v>КРУГ 55 ст ЛС59-1</v>
          </cell>
          <cell r="C4263" t="str">
            <v>т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0.34399999999999997</v>
          </cell>
          <cell r="I4263">
            <v>0</v>
          </cell>
          <cell r="J4263">
            <v>0.34399999999999997</v>
          </cell>
          <cell r="K4263">
            <v>519025</v>
          </cell>
          <cell r="L4263">
            <v>214253.51999999996</v>
          </cell>
          <cell r="M4263">
            <v>0.24</v>
          </cell>
          <cell r="N4263" t="str">
            <v>ГОЗ</v>
          </cell>
        </row>
        <row r="4264">
          <cell r="A4264" t="str">
            <v>Поступление товаров и услуг 00000066920 от 30.09.2024 12:00:00</v>
          </cell>
          <cell r="D4264">
            <v>0</v>
          </cell>
          <cell r="J4264">
            <v>0</v>
          </cell>
          <cell r="L4264">
            <v>0</v>
          </cell>
          <cell r="M4264">
            <v>0</v>
          </cell>
          <cell r="N4264" t="str">
            <v/>
          </cell>
        </row>
        <row r="4265">
          <cell r="A4265" t="str">
            <v>КРУГ ГК-НД 40/35ХМ 2ГП ТУ 14-1-2252-2018</v>
          </cell>
          <cell r="B4265" t="str">
            <v>КРУГ 40 ст 35ХМ</v>
          </cell>
          <cell r="C4265" t="str">
            <v>т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>
            <v>0</v>
          </cell>
          <cell r="I4265">
            <v>2.31</v>
          </cell>
          <cell r="J4265">
            <v>2.31</v>
          </cell>
          <cell r="K4265">
            <v>47215</v>
          </cell>
          <cell r="L4265">
            <v>130879.98000000001</v>
          </cell>
          <cell r="M4265">
            <v>0</v>
          </cell>
          <cell r="N4265" t="str">
            <v>НХ</v>
          </cell>
        </row>
        <row r="4266">
          <cell r="A4266" t="str">
            <v>КРУГ КД 75х(560х10)/25Х2Н4МА-В Протокол №132-154-2020</v>
          </cell>
          <cell r="B4266" t="str">
            <v>КРУГ 75 ст 25Х2Н4МА-В</v>
          </cell>
          <cell r="C4266" t="str">
            <v>т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>
            <v>0</v>
          </cell>
          <cell r="I4266">
            <v>1.3959999999999999</v>
          </cell>
          <cell r="J4266">
            <v>1.3959999999999999</v>
          </cell>
          <cell r="K4266">
            <v>154074.93433619867</v>
          </cell>
          <cell r="L4266">
            <v>258106.33</v>
          </cell>
          <cell r="M4266">
            <v>0</v>
          </cell>
          <cell r="N4266" t="str">
            <v>НХ</v>
          </cell>
        </row>
        <row r="4267">
          <cell r="A4267" t="str">
            <v>КРУГ КР 210 ГОСТ 21488-97/АК6 РТ-Техприемка ГОСТ 4784-2019</v>
          </cell>
          <cell r="B4267" t="str">
            <v>КРУГ 210 ст АК6</v>
          </cell>
          <cell r="C4267" t="str">
            <v>т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>
            <v>0</v>
          </cell>
          <cell r="I4267">
            <v>11.090999999999999</v>
          </cell>
          <cell r="J4267">
            <v>11.090999999999999</v>
          </cell>
          <cell r="K4267">
            <v>300778.88979052083</v>
          </cell>
          <cell r="L4267">
            <v>4003126.3999999994</v>
          </cell>
          <cell r="M4267">
            <v>0</v>
          </cell>
          <cell r="N4267" t="str">
            <v>НХ</v>
          </cell>
        </row>
        <row r="4268">
          <cell r="A4268" t="str">
            <v>КРУГ КР 254 ОСТ 1 90395-91/В93ПЧ РТ-Техприемка ОСТ 1 90026-80</v>
          </cell>
          <cell r="B4268" t="str">
            <v>КРУГ 254 ст В93ПЧ</v>
          </cell>
          <cell r="C4268" t="str">
            <v>т</v>
          </cell>
          <cell r="D4268">
            <v>0</v>
          </cell>
          <cell r="E4268">
            <v>12.058999999999999</v>
          </cell>
          <cell r="F4268">
            <v>0</v>
          </cell>
          <cell r="G4268">
            <v>0</v>
          </cell>
          <cell r="H4268">
            <v>0</v>
          </cell>
          <cell r="I4268">
            <v>0</v>
          </cell>
          <cell r="J4268">
            <v>12.058999999999999</v>
          </cell>
          <cell r="K4268">
            <v>274683.32642286539</v>
          </cell>
          <cell r="L4268">
            <v>3974887.48</v>
          </cell>
          <cell r="M4268">
            <v>46.45</v>
          </cell>
          <cell r="N4268" t="str">
            <v>ГОЗ</v>
          </cell>
        </row>
        <row r="4269">
          <cell r="A4269" t="str">
            <v>Поступление товаров и услуг 00000003319 от 28.01.2026 23:59:59</v>
          </cell>
          <cell r="D4269">
            <v>0</v>
          </cell>
          <cell r="J4269">
            <v>0</v>
          </cell>
          <cell r="L4269">
            <v>0</v>
          </cell>
          <cell r="M4269">
            <v>0</v>
          </cell>
          <cell r="N4269" t="str">
            <v/>
          </cell>
        </row>
        <row r="4270">
          <cell r="A4270" t="str">
            <v>Поступление товаров и услуг 00000004645 от 24.01.2026 23:59:59</v>
          </cell>
          <cell r="D4270">
            <v>0</v>
          </cell>
          <cell r="J4270">
            <v>0</v>
          </cell>
          <cell r="L4270">
            <v>0</v>
          </cell>
          <cell r="M4270">
            <v>0</v>
          </cell>
          <cell r="N4270" t="str">
            <v/>
          </cell>
        </row>
        <row r="4271">
          <cell r="A4271" t="str">
            <v>Поступление товаров и услуг 00000001810 от 17.01.2026 23:59:59</v>
          </cell>
          <cell r="D4271">
            <v>0</v>
          </cell>
          <cell r="J4271">
            <v>0</v>
          </cell>
          <cell r="L4271">
            <v>0</v>
          </cell>
          <cell r="M4271">
            <v>0</v>
          </cell>
          <cell r="N4271" t="str">
            <v/>
          </cell>
        </row>
        <row r="4272">
          <cell r="A4272" t="str">
            <v>Поступление товаров и услуг 00000001804 от 15.01.2026 23:59:59</v>
          </cell>
          <cell r="D4272">
            <v>0</v>
          </cell>
          <cell r="J4272">
            <v>0</v>
          </cell>
          <cell r="L4272">
            <v>0</v>
          </cell>
          <cell r="M4272">
            <v>0</v>
          </cell>
          <cell r="N4272" t="str">
            <v/>
          </cell>
        </row>
        <row r="4273">
          <cell r="A4273" t="str">
            <v>КРУГ МД 145х6000 SKF D33-2 B10000I/Grade 55LS SKF D33-1 B10016АD</v>
          </cell>
          <cell r="B4273" t="str">
            <v>КРУГ 145 ст Grade 55LS</v>
          </cell>
          <cell r="C4273" t="str">
            <v>т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0.66</v>
          </cell>
          <cell r="J4273">
            <v>0.66</v>
          </cell>
          <cell r="K4273">
            <v>82633.308080808085</v>
          </cell>
          <cell r="L4273">
            <v>65445.58</v>
          </cell>
          <cell r="M4273">
            <v>0</v>
          </cell>
          <cell r="N4273" t="str">
            <v>НХ</v>
          </cell>
        </row>
        <row r="4274">
          <cell r="A4274" t="str">
            <v>КРУГ НД 110/20ХГНМТА ОБТ ТУ 14-1-5509-2005</v>
          </cell>
          <cell r="B4274" t="str">
            <v>КРУГ 110 ст 20ХГНМТА</v>
          </cell>
          <cell r="C4274" t="str">
            <v>т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0.42</v>
          </cell>
          <cell r="J4274">
            <v>0.42</v>
          </cell>
          <cell r="K4274">
            <v>41666.666666666672</v>
          </cell>
          <cell r="L4274">
            <v>21000</v>
          </cell>
          <cell r="M4274">
            <v>0</v>
          </cell>
          <cell r="N4274" t="str">
            <v>НХ</v>
          </cell>
        </row>
        <row r="4275">
          <cell r="A4275" t="str">
            <v>КРУГ НД 110/G157 ТС 00187895-088-2022</v>
          </cell>
          <cell r="B4275" t="str">
            <v>КРУГ 110 ст G157</v>
          </cell>
          <cell r="C4275" t="str">
            <v>т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35.35</v>
          </cell>
          <cell r="I4275">
            <v>19.73</v>
          </cell>
          <cell r="J4275">
            <v>55.08</v>
          </cell>
          <cell r="K4275">
            <v>109411.42187121764</v>
          </cell>
          <cell r="L4275">
            <v>7231657.3400000008</v>
          </cell>
          <cell r="M4275">
            <v>27.7</v>
          </cell>
          <cell r="N4275" t="str">
            <v>НХ</v>
          </cell>
        </row>
        <row r="4276">
          <cell r="A4276" t="str">
            <v>Поступление товаров и услуг 00000045493 от 30.06.2024 12:00:00</v>
          </cell>
          <cell r="D4276">
            <v>0</v>
          </cell>
          <cell r="J4276">
            <v>0</v>
          </cell>
          <cell r="L4276">
            <v>0</v>
          </cell>
          <cell r="M4276">
            <v>0</v>
          </cell>
          <cell r="N4276" t="str">
            <v/>
          </cell>
        </row>
        <row r="4277">
          <cell r="A4277" t="str">
            <v>Поступление товаров и услуг 00000045492 от 30.06.2024 12:00:00</v>
          </cell>
          <cell r="D4277">
            <v>0</v>
          </cell>
          <cell r="J4277">
            <v>0</v>
          </cell>
          <cell r="L4277">
            <v>0</v>
          </cell>
          <cell r="M4277">
            <v>0</v>
          </cell>
          <cell r="N4277" t="str">
            <v/>
          </cell>
        </row>
        <row r="4278">
          <cell r="A4278" t="str">
            <v>Комплектация номенклатуры 00000003510 от 30.04.2026 23:59:58</v>
          </cell>
          <cell r="D4278">
            <v>0</v>
          </cell>
          <cell r="J4278">
            <v>0</v>
          </cell>
          <cell r="L4278">
            <v>0</v>
          </cell>
          <cell r="M4278">
            <v>0</v>
          </cell>
          <cell r="N4278" t="str">
            <v/>
          </cell>
        </row>
        <row r="4279">
          <cell r="A4279" t="str">
            <v>Поступление товаров и услуг 00000014917 от 05.04.2026 23:59:59</v>
          </cell>
          <cell r="D4279">
            <v>0</v>
          </cell>
          <cell r="J4279">
            <v>0</v>
          </cell>
          <cell r="L4279">
            <v>0</v>
          </cell>
          <cell r="M4279">
            <v>0</v>
          </cell>
          <cell r="N4279" t="str">
            <v/>
          </cell>
        </row>
        <row r="4280">
          <cell r="A4280" t="str">
            <v>Поступление товаров и услуг 00000014916 от 05.04.2026 23:59:59</v>
          </cell>
          <cell r="D4280">
            <v>0</v>
          </cell>
          <cell r="J4280">
            <v>0</v>
          </cell>
          <cell r="L4280">
            <v>0</v>
          </cell>
          <cell r="M4280">
            <v>0</v>
          </cell>
          <cell r="N4280" t="str">
            <v/>
          </cell>
        </row>
        <row r="4281">
          <cell r="A4281" t="str">
            <v>Комплектация номенклатуры 00000002251 от 31.03.2026 23:59:58</v>
          </cell>
          <cell r="D4281">
            <v>0</v>
          </cell>
          <cell r="J4281">
            <v>0</v>
          </cell>
          <cell r="L4281">
            <v>0</v>
          </cell>
          <cell r="M4281">
            <v>0</v>
          </cell>
          <cell r="N4281" t="str">
            <v/>
          </cell>
        </row>
        <row r="4282">
          <cell r="A4282" t="str">
            <v>Поступление товаров и услуг 00000013559 от 08.03.2026 23:59:59</v>
          </cell>
          <cell r="D4282">
            <v>0</v>
          </cell>
          <cell r="J4282">
            <v>0</v>
          </cell>
          <cell r="L4282">
            <v>0</v>
          </cell>
          <cell r="M4282">
            <v>0</v>
          </cell>
          <cell r="N4282" t="str">
            <v/>
          </cell>
        </row>
        <row r="4283">
          <cell r="A4283" t="str">
            <v>КРУГ НД 120/8720М ТС 00187895-026-2022</v>
          </cell>
          <cell r="B4283" t="str">
            <v>КРУГ 120 ст 8720М</v>
          </cell>
          <cell r="C4283" t="str">
            <v>т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>
            <v>0</v>
          </cell>
          <cell r="I4283">
            <v>15.33</v>
          </cell>
          <cell r="J4283">
            <v>15.33</v>
          </cell>
          <cell r="K4283">
            <v>63240.534355294636</v>
          </cell>
          <cell r="L4283">
            <v>1163372.8700000001</v>
          </cell>
          <cell r="M4283">
            <v>0</v>
          </cell>
          <cell r="N4283" t="str">
            <v>НХ</v>
          </cell>
        </row>
        <row r="4284">
          <cell r="A4284" t="str">
            <v>КРУГ НД 130/G157 ТС 00187895-088-2022</v>
          </cell>
          <cell r="B4284" t="str">
            <v>КРУГ 130 ст G157</v>
          </cell>
          <cell r="C4284" t="str">
            <v>т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>
            <v>59</v>
          </cell>
          <cell r="I4284">
            <v>0</v>
          </cell>
          <cell r="J4284">
            <v>59</v>
          </cell>
          <cell r="K4284">
            <v>108372.81878531074</v>
          </cell>
          <cell r="L4284">
            <v>7672795.5700000003</v>
          </cell>
          <cell r="M4284">
            <v>27.39</v>
          </cell>
          <cell r="N4284" t="str">
            <v>НХ</v>
          </cell>
        </row>
        <row r="4285">
          <cell r="A4285" t="str">
            <v>Комплектация номенклатуры 00000011066 от 31.08.2024 23:59:58</v>
          </cell>
          <cell r="D4285">
            <v>0</v>
          </cell>
          <cell r="J4285">
            <v>0</v>
          </cell>
          <cell r="L4285">
            <v>0</v>
          </cell>
          <cell r="M4285">
            <v>0</v>
          </cell>
          <cell r="N4285" t="str">
            <v/>
          </cell>
        </row>
        <row r="4286">
          <cell r="A4286" t="str">
            <v>Комплектация номенклатуры 00000011065 от 31.08.2024 23:59:58</v>
          </cell>
          <cell r="D4286">
            <v>0</v>
          </cell>
          <cell r="J4286">
            <v>0</v>
          </cell>
          <cell r="L4286">
            <v>0</v>
          </cell>
          <cell r="M4286">
            <v>0</v>
          </cell>
          <cell r="N4286" t="str">
            <v/>
          </cell>
        </row>
        <row r="4287">
          <cell r="A4287" t="str">
            <v>Поступление товаров и услуг 00000053870 от 20.08.2024 23:59:59</v>
          </cell>
          <cell r="D4287">
            <v>0</v>
          </cell>
          <cell r="J4287">
            <v>0</v>
          </cell>
          <cell r="L4287">
            <v>0</v>
          </cell>
          <cell r="M4287">
            <v>0</v>
          </cell>
          <cell r="N4287" t="str">
            <v/>
          </cell>
        </row>
        <row r="4288">
          <cell r="A4288" t="str">
            <v>Поступление товаров и услуг 00000051635 от 11.08.2024 23:59:59</v>
          </cell>
          <cell r="D4288">
            <v>0</v>
          </cell>
          <cell r="J4288">
            <v>0</v>
          </cell>
          <cell r="L4288">
            <v>0</v>
          </cell>
          <cell r="M4288">
            <v>0</v>
          </cell>
          <cell r="N4288" t="str">
            <v/>
          </cell>
        </row>
        <row r="4289">
          <cell r="A4289" t="str">
            <v>Поступление товаров и услуг 00000045492 от 30.06.2024 12:00:00</v>
          </cell>
          <cell r="D4289">
            <v>0</v>
          </cell>
          <cell r="J4289">
            <v>0</v>
          </cell>
          <cell r="L4289">
            <v>0</v>
          </cell>
          <cell r="M4289">
            <v>0</v>
          </cell>
          <cell r="N4289" t="str">
            <v/>
          </cell>
        </row>
        <row r="4290">
          <cell r="A4290" t="str">
            <v>КРУГ НД 170/18ХГР 2ГП-УЗ2 ТС 00187895-027-2022</v>
          </cell>
          <cell r="B4290" t="str">
            <v>КРУГ 170 ст 18ХГР</v>
          </cell>
          <cell r="C4290" t="str">
            <v>т</v>
          </cell>
          <cell r="D4290">
            <v>128.631</v>
          </cell>
          <cell r="E4290">
            <v>0</v>
          </cell>
          <cell r="F4290">
            <v>0</v>
          </cell>
          <cell r="G4290">
            <v>19.599</v>
          </cell>
          <cell r="H4290">
            <v>0</v>
          </cell>
          <cell r="I4290">
            <v>0</v>
          </cell>
          <cell r="J4290">
            <v>148.22999999999999</v>
          </cell>
          <cell r="K4290">
            <v>61909.087679057331</v>
          </cell>
          <cell r="L4290">
            <v>1456027.4513062136</v>
          </cell>
          <cell r="M4290">
            <v>54.8</v>
          </cell>
          <cell r="N4290" t="str">
            <v>НХ</v>
          </cell>
        </row>
        <row r="4291">
          <cell r="A4291" t="str">
            <v>Комплектация номенклатуры 00000002249 от 31.03.2026 23:59:58</v>
          </cell>
          <cell r="D4291">
            <v>0</v>
          </cell>
          <cell r="J4291">
            <v>0</v>
          </cell>
          <cell r="L4291">
            <v>0</v>
          </cell>
          <cell r="M4291">
            <v>0</v>
          </cell>
          <cell r="N4291" t="str">
            <v/>
          </cell>
        </row>
        <row r="4292">
          <cell r="A4292" t="str">
            <v>Поступление товаров и услуг 00000013450 от 25.03.2026 23:59:59</v>
          </cell>
          <cell r="D4292">
            <v>0</v>
          </cell>
          <cell r="J4292">
            <v>0</v>
          </cell>
          <cell r="L4292">
            <v>0</v>
          </cell>
          <cell r="M4292">
            <v>0</v>
          </cell>
          <cell r="N4292" t="str">
            <v/>
          </cell>
        </row>
        <row r="4293">
          <cell r="A4293" t="str">
            <v>Поступление товаров и услуг 00000013449 от 21.03.2026 23:59:59</v>
          </cell>
          <cell r="D4293">
            <v>0</v>
          </cell>
          <cell r="J4293">
            <v>0</v>
          </cell>
          <cell r="L4293">
            <v>0</v>
          </cell>
          <cell r="M4293">
            <v>0</v>
          </cell>
          <cell r="N4293" t="str">
            <v/>
          </cell>
        </row>
        <row r="4294">
          <cell r="A4294" t="str">
            <v>Поступление товаров и услуг 00000011940 от 28.02.2025 23:59:59</v>
          </cell>
          <cell r="D4294">
            <v>0</v>
          </cell>
          <cell r="J4294">
            <v>0</v>
          </cell>
          <cell r="L4294">
            <v>0</v>
          </cell>
          <cell r="M4294">
            <v>0</v>
          </cell>
          <cell r="N4294" t="str">
            <v/>
          </cell>
        </row>
        <row r="4295">
          <cell r="A4295" t="str">
            <v>Комплектация номенклатуры 00000001235 от 28.02.2025 23:59:58</v>
          </cell>
          <cell r="D4295">
            <v>0</v>
          </cell>
          <cell r="J4295">
            <v>0</v>
          </cell>
          <cell r="L4295">
            <v>0</v>
          </cell>
          <cell r="M4295">
            <v>0</v>
          </cell>
          <cell r="N4295" t="str">
            <v/>
          </cell>
        </row>
        <row r="4296">
          <cell r="A4296" t="str">
            <v>Поступление товаров и услуг 00000020967 от 02.05.2026 23:59:59</v>
          </cell>
          <cell r="D4296">
            <v>0</v>
          </cell>
          <cell r="J4296">
            <v>0</v>
          </cell>
          <cell r="L4296">
            <v>0</v>
          </cell>
          <cell r="M4296">
            <v>0</v>
          </cell>
          <cell r="N4296" t="str">
            <v/>
          </cell>
        </row>
        <row r="4297">
          <cell r="A4297" t="str">
            <v>Поступление товаров и услуг 00000020965 от 02.05.2026 23:59:59</v>
          </cell>
          <cell r="D4297">
            <v>0</v>
          </cell>
          <cell r="J4297">
            <v>0</v>
          </cell>
          <cell r="L4297">
            <v>0</v>
          </cell>
          <cell r="M4297">
            <v>0</v>
          </cell>
          <cell r="N4297" t="str">
            <v/>
          </cell>
        </row>
        <row r="4298">
          <cell r="A4298" t="str">
            <v>Поступление товаров и услуг 00000015361 от 07.04.2026 23:59:59</v>
          </cell>
          <cell r="D4298">
            <v>0</v>
          </cell>
          <cell r="J4298">
            <v>0</v>
          </cell>
          <cell r="L4298">
            <v>0</v>
          </cell>
          <cell r="M4298">
            <v>0</v>
          </cell>
          <cell r="N4298" t="str">
            <v/>
          </cell>
        </row>
        <row r="4299">
          <cell r="A4299" t="str">
            <v>Поступление товаров и услуг 00000015360 от 07.04.2026 23:59:59</v>
          </cell>
          <cell r="D4299">
            <v>0</v>
          </cell>
          <cell r="J4299">
            <v>0</v>
          </cell>
          <cell r="L4299">
            <v>0</v>
          </cell>
          <cell r="M4299">
            <v>0</v>
          </cell>
          <cell r="N4299" t="str">
            <v/>
          </cell>
        </row>
        <row r="4300">
          <cell r="A4300" t="str">
            <v>Поступление товаров и услуг 00000015356 от 07.04.2026 23:59:59</v>
          </cell>
          <cell r="D4300">
            <v>0</v>
          </cell>
          <cell r="J4300">
            <v>0</v>
          </cell>
          <cell r="L4300">
            <v>0</v>
          </cell>
          <cell r="M4300">
            <v>0</v>
          </cell>
          <cell r="N4300" t="str">
            <v/>
          </cell>
        </row>
        <row r="4301">
          <cell r="A4301" t="str">
            <v>Перемещение товаров 00000025233 от 12.03.2026 13:03:35</v>
          </cell>
          <cell r="D4301">
            <v>0</v>
          </cell>
          <cell r="J4301">
            <v>0</v>
          </cell>
          <cell r="L4301">
            <v>0</v>
          </cell>
          <cell r="M4301">
            <v>0</v>
          </cell>
          <cell r="N4301" t="str">
            <v/>
          </cell>
        </row>
        <row r="4302">
          <cell r="A4302" t="str">
            <v>КРУГ Немерной длины 190 ОСТ 1 90107-73/ОТ4-1 ОСТ 1 90013-81</v>
          </cell>
          <cell r="B4302" t="str">
            <v>КРУГ 190 ст ОТ4-1</v>
          </cell>
          <cell r="C4302" t="str">
            <v>т</v>
          </cell>
          <cell r="D4302">
            <v>0</v>
          </cell>
          <cell r="E4302">
            <v>0</v>
          </cell>
          <cell r="F4302">
            <v>0</v>
          </cell>
          <cell r="G4302">
            <v>0.36749999999999999</v>
          </cell>
          <cell r="H4302">
            <v>0</v>
          </cell>
          <cell r="I4302">
            <v>0</v>
          </cell>
          <cell r="J4302">
            <v>0.36749999999999999</v>
          </cell>
          <cell r="K4302">
            <v>1875000</v>
          </cell>
          <cell r="L4302">
            <v>826875</v>
          </cell>
          <cell r="M4302">
            <v>0</v>
          </cell>
          <cell r="N4302" t="str">
            <v>НХ</v>
          </cell>
        </row>
        <row r="4303">
          <cell r="A4303" t="str">
            <v>Поступление товаров и услуг 00000004188 от 22.01.2025 23:59:59</v>
          </cell>
          <cell r="D4303">
            <v>0</v>
          </cell>
          <cell r="J4303">
            <v>0</v>
          </cell>
          <cell r="L4303">
            <v>0</v>
          </cell>
          <cell r="M4303">
            <v>0</v>
          </cell>
          <cell r="N4303" t="str">
            <v/>
          </cell>
        </row>
        <row r="4304">
          <cell r="A4304" t="str">
            <v>КРУГ Немерной длины 220 ОСТ 1 90107-73/ВТ6С ОСТ 1 90013-81</v>
          </cell>
          <cell r="B4304" t="str">
            <v>КРУГ 220 ст ВТ6С</v>
          </cell>
          <cell r="C4304" t="str">
            <v>т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1.5079</v>
          </cell>
          <cell r="J4304">
            <v>1.5079</v>
          </cell>
          <cell r="K4304">
            <v>1965813.6315405532</v>
          </cell>
          <cell r="L4304">
            <v>3557100.4499999997</v>
          </cell>
          <cell r="M4304">
            <v>0</v>
          </cell>
          <cell r="N4304" t="str">
            <v>НХ</v>
          </cell>
        </row>
        <row r="4305">
          <cell r="A4305" t="str">
            <v>КРУГ Немерной длины 50 ОСТ 1 90173-75/ВТ6 РТ-Техприемка ОСТ 1 90013-81</v>
          </cell>
          <cell r="B4305" t="str">
            <v>КРУГ 50 ст ВТ6</v>
          </cell>
          <cell r="C4305" t="str">
            <v>т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1.4655</v>
          </cell>
          <cell r="J4305">
            <v>1.4655</v>
          </cell>
          <cell r="K4305">
            <v>2453468.5261003072</v>
          </cell>
          <cell r="L4305">
            <v>4314669.75</v>
          </cell>
          <cell r="M4305">
            <v>0</v>
          </cell>
          <cell r="N4305" t="str">
            <v>НХ</v>
          </cell>
        </row>
        <row r="4306">
          <cell r="A4306" t="str">
            <v>КРУГ ОД 32 ГОСТ 2590-2006/18ХГР 2ГП-УЗ1 ТУ 14-1-5561-2008</v>
          </cell>
          <cell r="B4306" t="str">
            <v>КРУГ 32 ст 18ХГР</v>
          </cell>
          <cell r="C4306" t="str">
            <v>т</v>
          </cell>
          <cell r="D4306">
            <v>0</v>
          </cell>
          <cell r="E4306">
            <v>0</v>
          </cell>
          <cell r="F4306">
            <v>14.785</v>
          </cell>
          <cell r="G4306">
            <v>0</v>
          </cell>
          <cell r="H4306">
            <v>0</v>
          </cell>
          <cell r="I4306">
            <v>0</v>
          </cell>
          <cell r="J4306">
            <v>14.785</v>
          </cell>
          <cell r="K4306">
            <v>65126.666666666672</v>
          </cell>
          <cell r="L4306">
            <v>1155477.32</v>
          </cell>
          <cell r="M4306">
            <v>0</v>
          </cell>
          <cell r="N4306" t="str">
            <v>НХ</v>
          </cell>
        </row>
        <row r="4307">
          <cell r="A4307" t="str">
            <v>Поступление товаров и услуг 00000048024 от 30.09.2025 23:59:59</v>
          </cell>
          <cell r="D4307">
            <v>0</v>
          </cell>
          <cell r="J4307">
            <v>0</v>
          </cell>
          <cell r="L4307">
            <v>0</v>
          </cell>
          <cell r="M4307">
            <v>0</v>
          </cell>
          <cell r="N4307" t="str">
            <v/>
          </cell>
        </row>
        <row r="4308">
          <cell r="A4308" t="str">
            <v>КРУГ Т-КР 42 ГОСТ 21488-97/Д16 Без заусенца ГОСТ 4784-97</v>
          </cell>
          <cell r="B4308" t="str">
            <v>КРУГ 42 ст Д16</v>
          </cell>
          <cell r="C4308" t="str">
            <v>т</v>
          </cell>
          <cell r="D4308">
            <v>0</v>
          </cell>
          <cell r="E4308">
            <v>0</v>
          </cell>
          <cell r="F4308">
            <v>0.79200000000000004</v>
          </cell>
          <cell r="G4308">
            <v>29.754000000000001</v>
          </cell>
          <cell r="H4308">
            <v>0</v>
          </cell>
          <cell r="I4308">
            <v>0</v>
          </cell>
          <cell r="J4308">
            <v>30.546000000000003</v>
          </cell>
          <cell r="K4308">
            <v>353580.10050415766</v>
          </cell>
          <cell r="L4308">
            <v>12960549.299999999</v>
          </cell>
          <cell r="M4308">
            <v>0</v>
          </cell>
          <cell r="N4308" t="str">
            <v>НХ</v>
          </cell>
        </row>
        <row r="4309">
          <cell r="A4309" t="str">
            <v>Перемещение товаров 00000088191 от 01.10.2025 0:00:00</v>
          </cell>
          <cell r="D4309">
            <v>0</v>
          </cell>
          <cell r="J4309">
            <v>0</v>
          </cell>
          <cell r="L4309">
            <v>0</v>
          </cell>
          <cell r="M4309">
            <v>0</v>
          </cell>
          <cell r="N4309" t="str">
            <v/>
          </cell>
        </row>
        <row r="4310">
          <cell r="A4310" t="str">
            <v>Перемещение товаров 00000048053 от 06.06.2025 9:17:59</v>
          </cell>
          <cell r="D4310">
            <v>0</v>
          </cell>
          <cell r="J4310">
            <v>0</v>
          </cell>
          <cell r="L4310">
            <v>0</v>
          </cell>
          <cell r="M4310">
            <v>0</v>
          </cell>
          <cell r="N4310" t="str">
            <v/>
          </cell>
        </row>
        <row r="4311">
          <cell r="A4311" t="str">
            <v>Поступление товаров и услуг 00000025214 от 19.05.2025 23:59:59</v>
          </cell>
          <cell r="D4311">
            <v>0</v>
          </cell>
          <cell r="J4311">
            <v>0</v>
          </cell>
          <cell r="L4311">
            <v>0</v>
          </cell>
          <cell r="M4311">
            <v>0</v>
          </cell>
          <cell r="N4311" t="str">
            <v/>
          </cell>
        </row>
        <row r="4312">
          <cell r="A4312" t="str">
            <v>Поступление товаров и услуг 00000021415 от 28.04.2025 23:59:59</v>
          </cell>
          <cell r="D4312">
            <v>0</v>
          </cell>
          <cell r="J4312">
            <v>0</v>
          </cell>
          <cell r="L4312">
            <v>0</v>
          </cell>
          <cell r="M4312">
            <v>0</v>
          </cell>
          <cell r="N4312" t="str">
            <v/>
          </cell>
        </row>
        <row r="4313">
          <cell r="A4313" t="str">
            <v>Поступление товаров и услуг 00000016785 от 31.03.2025 23:59:59</v>
          </cell>
          <cell r="D4313">
            <v>0</v>
          </cell>
          <cell r="J4313">
            <v>0</v>
          </cell>
          <cell r="L4313">
            <v>0</v>
          </cell>
          <cell r="M4313">
            <v>0</v>
          </cell>
          <cell r="N4313" t="str">
            <v/>
          </cell>
        </row>
        <row r="4314">
          <cell r="A4314" t="str">
            <v>Поступление товаров и услуг 00000016180 от 26.03.2025 23:59:59</v>
          </cell>
          <cell r="D4314">
            <v>0</v>
          </cell>
          <cell r="J4314">
            <v>0</v>
          </cell>
          <cell r="L4314">
            <v>0</v>
          </cell>
          <cell r="M4314">
            <v>0</v>
          </cell>
          <cell r="N4314" t="str">
            <v/>
          </cell>
        </row>
        <row r="4315">
          <cell r="A4315" t="str">
            <v>КРУГ Т1 120 ТУ 1-8-261-2002/В95 РТ-Техприемка ГОСТ 4784-97</v>
          </cell>
          <cell r="B4315" t="str">
            <v>КРУГ 120 ст В95</v>
          </cell>
          <cell r="C4315" t="str">
            <v>т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1.044</v>
          </cell>
          <cell r="I4315">
            <v>0</v>
          </cell>
          <cell r="J4315">
            <v>1.044</v>
          </cell>
          <cell r="K4315">
            <v>495137.88314176252</v>
          </cell>
          <cell r="L4315">
            <v>620308.74000000011</v>
          </cell>
          <cell r="M4315">
            <v>0</v>
          </cell>
          <cell r="N4315" t="str">
            <v>НХ</v>
          </cell>
        </row>
        <row r="4316">
          <cell r="A4316" t="str">
            <v>Перемещение товаров 00000089506 от 02.11.2024 15:12:07</v>
          </cell>
          <cell r="D4316">
            <v>0</v>
          </cell>
          <cell r="J4316">
            <v>0</v>
          </cell>
          <cell r="L4316">
            <v>0</v>
          </cell>
          <cell r="M4316">
            <v>0</v>
          </cell>
          <cell r="N4316" t="str">
            <v/>
          </cell>
        </row>
        <row r="4317">
          <cell r="A4317" t="str">
            <v>Комплектация номенклатуры 00000011697 от 20.09.2024 15:37:53</v>
          </cell>
          <cell r="D4317">
            <v>0</v>
          </cell>
          <cell r="J4317">
            <v>0</v>
          </cell>
          <cell r="L4317">
            <v>0</v>
          </cell>
          <cell r="M4317">
            <v>0</v>
          </cell>
          <cell r="N4317" t="str">
            <v/>
          </cell>
        </row>
        <row r="4318">
          <cell r="A4318" t="str">
            <v>Комплектация номенклатуры 00000011696 от 20.09.2024 15:36:14</v>
          </cell>
          <cell r="D4318">
            <v>0</v>
          </cell>
          <cell r="J4318">
            <v>0</v>
          </cell>
          <cell r="L4318">
            <v>0</v>
          </cell>
          <cell r="M4318">
            <v>0</v>
          </cell>
          <cell r="N4318" t="str">
            <v/>
          </cell>
        </row>
        <row r="4319">
          <cell r="A4319" t="str">
            <v>КРУГ Т1 160 ТУ 1-8-261-2002/В95 ГОСТ 4784-2019</v>
          </cell>
          <cell r="B4319" t="str">
            <v>КРУГ 160 ст В95Т1</v>
          </cell>
          <cell r="C4319" t="str">
            <v>т</v>
          </cell>
          <cell r="D4319">
            <v>0</v>
          </cell>
          <cell r="E4319">
            <v>0</v>
          </cell>
          <cell r="F4319">
            <v>0</v>
          </cell>
          <cell r="G4319">
            <v>2.0219999999999998</v>
          </cell>
          <cell r="H4319">
            <v>0</v>
          </cell>
          <cell r="I4319">
            <v>0</v>
          </cell>
          <cell r="J4319">
            <v>2.0219999999999998</v>
          </cell>
          <cell r="K4319">
            <v>484000.00000000012</v>
          </cell>
          <cell r="L4319">
            <v>1174377.6000000001</v>
          </cell>
          <cell r="M4319">
            <v>0</v>
          </cell>
          <cell r="N4319" t="str">
            <v>НХ</v>
          </cell>
        </row>
        <row r="4320">
          <cell r="A4320" t="str">
            <v>Поступление товаров и услуг 00000011116 от 27.02.2025 23:59:59</v>
          </cell>
          <cell r="D4320">
            <v>0</v>
          </cell>
          <cell r="J4320">
            <v>0</v>
          </cell>
          <cell r="L4320">
            <v>0</v>
          </cell>
          <cell r="M4320">
            <v>0</v>
          </cell>
          <cell r="N4320" t="str">
            <v/>
          </cell>
        </row>
        <row r="4321">
          <cell r="A4321" t="str">
            <v>КРУГ Т1 82 ГОСТ 21488-97/В95 ГОСТ 4784-97</v>
          </cell>
          <cell r="B4321" t="str">
            <v>КРУГ 82 ст В95</v>
          </cell>
          <cell r="C4321" t="str">
            <v>т</v>
          </cell>
          <cell r="D4321">
            <v>0</v>
          </cell>
          <cell r="E4321">
            <v>0</v>
          </cell>
          <cell r="F4321">
            <v>0</v>
          </cell>
          <cell r="G4321">
            <v>1.73</v>
          </cell>
          <cell r="H4321">
            <v>0</v>
          </cell>
          <cell r="I4321">
            <v>0</v>
          </cell>
          <cell r="J4321">
            <v>1.73</v>
          </cell>
          <cell r="K4321">
            <v>476935</v>
          </cell>
          <cell r="L4321">
            <v>990117.06</v>
          </cell>
          <cell r="M4321">
            <v>0</v>
          </cell>
          <cell r="N4321" t="str">
            <v>ГОЗ</v>
          </cell>
        </row>
        <row r="4322">
          <cell r="A4322" t="str">
            <v>Поступление товаров и услуг 00000024944 от 08.05.2025 23:59:59</v>
          </cell>
          <cell r="D4322">
            <v>0</v>
          </cell>
          <cell r="J4322">
            <v>0</v>
          </cell>
          <cell r="L4322">
            <v>0</v>
          </cell>
          <cell r="M4322">
            <v>0</v>
          </cell>
          <cell r="N4322" t="str">
            <v/>
          </cell>
        </row>
        <row r="4323">
          <cell r="A4323" t="str">
            <v>Поступление товаров и услуг 00000024942 от 08.05.2025 23:59:59</v>
          </cell>
          <cell r="D4323">
            <v>0</v>
          </cell>
          <cell r="J4323">
            <v>0</v>
          </cell>
          <cell r="L4323">
            <v>0</v>
          </cell>
          <cell r="M4323">
            <v>0</v>
          </cell>
          <cell r="N4323" t="str">
            <v/>
          </cell>
        </row>
        <row r="4324">
          <cell r="A4324" t="str">
            <v>Поступление товаров и услуг 00000024934 от 01.05.2025 23:59:59</v>
          </cell>
          <cell r="D4324">
            <v>0</v>
          </cell>
          <cell r="J4324">
            <v>0</v>
          </cell>
          <cell r="L4324">
            <v>0</v>
          </cell>
          <cell r="M4324">
            <v>0</v>
          </cell>
          <cell r="N4324" t="str">
            <v/>
          </cell>
        </row>
        <row r="4325">
          <cell r="A4325" t="str">
            <v>КРУГ Т1-ПП 130 ГОСТ 21488-97/В95 ГОСТ 4784-97</v>
          </cell>
          <cell r="B4325" t="str">
            <v>КРУГ 130 ст В95</v>
          </cell>
          <cell r="C4325" t="str">
            <v>т</v>
          </cell>
          <cell r="D4325">
            <v>0</v>
          </cell>
          <cell r="E4325">
            <v>0</v>
          </cell>
          <cell r="F4325">
            <v>1.572001</v>
          </cell>
          <cell r="G4325">
            <v>1.3669990000000001</v>
          </cell>
          <cell r="H4325">
            <v>0</v>
          </cell>
          <cell r="I4325">
            <v>0</v>
          </cell>
          <cell r="J4325">
            <v>2.9390000000000001</v>
          </cell>
          <cell r="K4325">
            <v>715205.49506634916</v>
          </cell>
          <cell r="L4325">
            <v>2522386.7400000002</v>
          </cell>
          <cell r="M4325">
            <v>0</v>
          </cell>
          <cell r="N4325" t="str">
            <v>ГОЗ</v>
          </cell>
        </row>
        <row r="4326">
          <cell r="A4326" t="str">
            <v>Перемещение товаров 00000124723 от 01.12.2025 23:59:59</v>
          </cell>
          <cell r="D4326">
            <v>0</v>
          </cell>
          <cell r="J4326">
            <v>0</v>
          </cell>
          <cell r="L4326">
            <v>0</v>
          </cell>
          <cell r="M4326">
            <v>0</v>
          </cell>
          <cell r="N4326" t="str">
            <v/>
          </cell>
        </row>
        <row r="4327">
          <cell r="A4327" t="str">
            <v>Перемещение товаров 00000051324 от 18.06.2025 13:47:39</v>
          </cell>
          <cell r="D4327">
            <v>0</v>
          </cell>
          <cell r="J4327">
            <v>0</v>
          </cell>
          <cell r="L4327">
            <v>0</v>
          </cell>
          <cell r="M4327">
            <v>0</v>
          </cell>
          <cell r="N4327" t="str">
            <v/>
          </cell>
        </row>
        <row r="4328">
          <cell r="A4328" t="str">
            <v>Поступление товаров и услуг 00000018817 от 12.04.2025 23:59:59</v>
          </cell>
          <cell r="D4328">
            <v>0</v>
          </cell>
          <cell r="J4328">
            <v>0</v>
          </cell>
          <cell r="L4328">
            <v>0</v>
          </cell>
          <cell r="M4328">
            <v>0</v>
          </cell>
          <cell r="N4328" t="str">
            <v/>
          </cell>
        </row>
        <row r="4329">
          <cell r="A4329" t="str">
            <v>Поступление товаров и услуг 00000018806 от 11.04.2025 23:59:59</v>
          </cell>
          <cell r="D4329">
            <v>0</v>
          </cell>
          <cell r="J4329">
            <v>0</v>
          </cell>
          <cell r="L4329">
            <v>0</v>
          </cell>
          <cell r="M4329">
            <v>0</v>
          </cell>
          <cell r="N4329" t="str">
            <v/>
          </cell>
        </row>
        <row r="4330">
          <cell r="A4330" t="str">
            <v>Поступление товаров и услуг 00000014382 от 21.03.2025 23:59:59</v>
          </cell>
          <cell r="D4330">
            <v>0</v>
          </cell>
          <cell r="J4330">
            <v>0</v>
          </cell>
          <cell r="L4330">
            <v>0</v>
          </cell>
          <cell r="M4330">
            <v>0</v>
          </cell>
          <cell r="N4330" t="str">
            <v/>
          </cell>
        </row>
        <row r="4331">
          <cell r="A4331" t="str">
            <v>Поступление товаров и услуг 00000014378 от 21.03.2025 23:59:59</v>
          </cell>
          <cell r="D4331">
            <v>0</v>
          </cell>
          <cell r="J4331">
            <v>0</v>
          </cell>
          <cell r="L4331">
            <v>0</v>
          </cell>
          <cell r="M4331">
            <v>0</v>
          </cell>
          <cell r="N4331" t="str">
            <v/>
          </cell>
        </row>
        <row r="4332">
          <cell r="A4332" t="str">
            <v>Поступление товаров и услуг 00000014367 от 19.03.2025 23:59:59</v>
          </cell>
          <cell r="D4332">
            <v>0</v>
          </cell>
          <cell r="J4332">
            <v>0</v>
          </cell>
          <cell r="L4332">
            <v>0</v>
          </cell>
          <cell r="M4332">
            <v>0</v>
          </cell>
          <cell r="N4332" t="str">
            <v/>
          </cell>
        </row>
        <row r="4333">
          <cell r="A4333" t="str">
            <v>Поступление товаров и услуг 00000014364 от 17.03.2025 23:59:59</v>
          </cell>
          <cell r="D4333">
            <v>0</v>
          </cell>
          <cell r="J4333">
            <v>0</v>
          </cell>
          <cell r="L4333">
            <v>0</v>
          </cell>
          <cell r="M4333">
            <v>0</v>
          </cell>
          <cell r="N4333" t="str">
            <v/>
          </cell>
        </row>
        <row r="4334">
          <cell r="A4334" t="str">
            <v>Поступление товаров и услуг 00000014362 от 17.03.2025 23:59:59</v>
          </cell>
          <cell r="D4334">
            <v>0</v>
          </cell>
          <cell r="J4334">
            <v>0</v>
          </cell>
          <cell r="L4334">
            <v>0</v>
          </cell>
          <cell r="M4334">
            <v>0</v>
          </cell>
          <cell r="N4334" t="str">
            <v/>
          </cell>
        </row>
        <row r="4335">
          <cell r="A4335" t="str">
            <v>КРУГ Т1-ПП 40 ГОСТ 21488-97/В95 Без заусенца ГОСТ 4784-2019</v>
          </cell>
          <cell r="B4335" t="str">
            <v>КРУГ 40 ст В95</v>
          </cell>
          <cell r="C4335" t="str">
            <v>т</v>
          </cell>
          <cell r="D4335">
            <v>0</v>
          </cell>
          <cell r="E4335">
            <v>0</v>
          </cell>
          <cell r="F4335">
            <v>0</v>
          </cell>
          <cell r="G4335">
            <v>1.056</v>
          </cell>
          <cell r="H4335">
            <v>0</v>
          </cell>
          <cell r="I4335">
            <v>0</v>
          </cell>
          <cell r="J4335">
            <v>1.056</v>
          </cell>
          <cell r="K4335">
            <v>292121.6698232324</v>
          </cell>
          <cell r="L4335">
            <v>370176.58000000013</v>
          </cell>
          <cell r="M4335">
            <v>0</v>
          </cell>
          <cell r="N4335" t="str">
            <v>ГОЗ</v>
          </cell>
        </row>
        <row r="4336">
          <cell r="A4336" t="str">
            <v>Поступление товаров и услуг 00000018806 от 11.04.2025 23:59:59</v>
          </cell>
          <cell r="D4336">
            <v>0</v>
          </cell>
          <cell r="J4336">
            <v>0</v>
          </cell>
          <cell r="L4336">
            <v>0</v>
          </cell>
          <cell r="M4336">
            <v>0</v>
          </cell>
          <cell r="N4336" t="str">
            <v/>
          </cell>
        </row>
        <row r="4337">
          <cell r="A4337" t="str">
            <v>Профиль 140х180/12Х3ГНМФБА ТС 2117-2025</v>
          </cell>
          <cell r="B4337" t="str">
            <v>Профиль 140х180 ст 12Х3ГНМФБА</v>
          </cell>
          <cell r="C4337" t="str">
            <v>т</v>
          </cell>
          <cell r="D4337">
            <v>0</v>
          </cell>
          <cell r="E4337">
            <v>0</v>
          </cell>
          <cell r="F4337">
            <v>28.925000000000001</v>
          </cell>
          <cell r="G4337">
            <v>0</v>
          </cell>
          <cell r="H4337">
            <v>0</v>
          </cell>
          <cell r="I4337">
            <v>0</v>
          </cell>
          <cell r="J4337">
            <v>28.925000000000001</v>
          </cell>
          <cell r="K4337">
            <v>68083.333333333343</v>
          </cell>
          <cell r="L4337">
            <v>2363172.5000000005</v>
          </cell>
          <cell r="M4337">
            <v>0</v>
          </cell>
          <cell r="N4337" t="str">
            <v>НХ</v>
          </cell>
        </row>
        <row r="4338">
          <cell r="A4338" t="str">
            <v>Поступление товаров и услуг 00000047220 от 09.09.2025 23:59:59</v>
          </cell>
          <cell r="D4338">
            <v>0</v>
          </cell>
          <cell r="J4338">
            <v>0</v>
          </cell>
          <cell r="L4338">
            <v>0</v>
          </cell>
          <cell r="M4338">
            <v>0</v>
          </cell>
          <cell r="N4338" t="str">
            <v/>
          </cell>
        </row>
        <row r="4339">
          <cell r="A4339" t="str">
            <v>Поступление товаров и услуг 00000045556 от 09.09.2025 23:59:59</v>
          </cell>
          <cell r="D4339">
            <v>0</v>
          </cell>
          <cell r="J4339">
            <v>0</v>
          </cell>
          <cell r="L4339">
            <v>0</v>
          </cell>
          <cell r="M4339">
            <v>0</v>
          </cell>
          <cell r="N4339" t="str">
            <v/>
          </cell>
        </row>
        <row r="4340">
          <cell r="A4340" t="str">
            <v>Труба 108х16 ГОСТ 8732-78/Д40Х ГОСТ 8731-74</v>
          </cell>
          <cell r="B4340" t="str">
            <v>Труба 108х16 ст Д40Х</v>
          </cell>
          <cell r="C4340" t="str">
            <v>т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4.2640000000000002</v>
          </cell>
          <cell r="I4340">
            <v>0</v>
          </cell>
          <cell r="J4340">
            <v>4.2640000000000002</v>
          </cell>
          <cell r="K4340">
            <v>127083.33333333334</v>
          </cell>
          <cell r="L4340">
            <v>650260</v>
          </cell>
          <cell r="M4340">
            <v>0</v>
          </cell>
          <cell r="N4340" t="str">
            <v>НХ</v>
          </cell>
        </row>
        <row r="4341">
          <cell r="A4341" t="str">
            <v>Поступление товаров и услуг 00000044813 от 09.07.2024 14:26:24</v>
          </cell>
          <cell r="D4341">
            <v>0</v>
          </cell>
          <cell r="J4341">
            <v>0</v>
          </cell>
          <cell r="L4341">
            <v>0</v>
          </cell>
          <cell r="M4341">
            <v>0</v>
          </cell>
          <cell r="N4341" t="str">
            <v/>
          </cell>
        </row>
        <row r="4342">
          <cell r="A4342" t="str">
            <v>Труба 108х2,3/10 ТУ 14-3-447-76</v>
          </cell>
          <cell r="B4342" t="str">
            <v>Труба 108х2,3 ст 10</v>
          </cell>
          <cell r="C4342" t="str">
            <v>т</v>
          </cell>
          <cell r="D4342">
            <v>0</v>
          </cell>
          <cell r="E4342">
            <v>0</v>
          </cell>
          <cell r="F4342">
            <v>0.125</v>
          </cell>
          <cell r="G4342">
            <v>0</v>
          </cell>
          <cell r="H4342">
            <v>0</v>
          </cell>
          <cell r="I4342">
            <v>0</v>
          </cell>
          <cell r="J4342">
            <v>0.125</v>
          </cell>
          <cell r="K4342">
            <v>125254.26666666666</v>
          </cell>
          <cell r="L4342">
            <v>18788.14</v>
          </cell>
          <cell r="M4342">
            <v>86.85</v>
          </cell>
          <cell r="N4342" t="str">
            <v>ГОЗ</v>
          </cell>
        </row>
        <row r="4343">
          <cell r="A4343" t="str">
            <v>Поступление товаров и услуг 00000036627 от 26.07.2025 23:59:59</v>
          </cell>
          <cell r="D4343">
            <v>0</v>
          </cell>
          <cell r="J4343">
            <v>0</v>
          </cell>
          <cell r="L4343">
            <v>0</v>
          </cell>
          <cell r="M4343">
            <v>0</v>
          </cell>
          <cell r="N4343" t="str">
            <v/>
          </cell>
        </row>
        <row r="4344">
          <cell r="A4344" t="str">
            <v>Поступление товаров и услуг 00000036591 от 22.07.2025 23:59:59</v>
          </cell>
          <cell r="D4344">
            <v>0</v>
          </cell>
          <cell r="J4344">
            <v>0</v>
          </cell>
          <cell r="L4344">
            <v>0</v>
          </cell>
          <cell r="M4344">
            <v>0</v>
          </cell>
          <cell r="N4344" t="str">
            <v/>
          </cell>
        </row>
        <row r="4345">
          <cell r="A4345" t="str">
            <v>Поступление товаров и услуг 00000036585 от 18.07.2025 23:59:59</v>
          </cell>
          <cell r="D4345">
            <v>0</v>
          </cell>
          <cell r="J4345">
            <v>0</v>
          </cell>
          <cell r="L4345">
            <v>0</v>
          </cell>
          <cell r="M4345">
            <v>0</v>
          </cell>
          <cell r="N4345" t="str">
            <v/>
          </cell>
        </row>
        <row r="4346">
          <cell r="A4346" t="str">
            <v>Поступление товаров и услуг 00000030456 от 25.06.2025 23:59:59</v>
          </cell>
          <cell r="D4346">
            <v>0</v>
          </cell>
          <cell r="J4346">
            <v>0</v>
          </cell>
          <cell r="L4346">
            <v>0</v>
          </cell>
          <cell r="M4346">
            <v>0</v>
          </cell>
          <cell r="N4346" t="str">
            <v/>
          </cell>
        </row>
        <row r="4347">
          <cell r="A4347" t="str">
            <v>Труба 121х16 ГОСТ 8732-78/В30ХГСА ГОСТ 8731-74</v>
          </cell>
          <cell r="B4347" t="str">
            <v>Труба 121х16 ст В30ХГСА</v>
          </cell>
          <cell r="C4347" t="str">
            <v>т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>
            <v>0</v>
          </cell>
          <cell r="I4347">
            <v>11.117000000000001</v>
          </cell>
          <cell r="J4347">
            <v>11.117000000000001</v>
          </cell>
          <cell r="K4347">
            <v>131250</v>
          </cell>
          <cell r="L4347">
            <v>1750927.5</v>
          </cell>
          <cell r="M4347">
            <v>0</v>
          </cell>
          <cell r="N4347" t="str">
            <v>НХ</v>
          </cell>
        </row>
        <row r="4348">
          <cell r="A4348" t="str">
            <v>Труба 121х3/10 ТУ 14-3-447-76</v>
          </cell>
          <cell r="B4348" t="str">
            <v>Труба 121х3 ст 10</v>
          </cell>
          <cell r="C4348" t="str">
            <v>т</v>
          </cell>
          <cell r="D4348">
            <v>0</v>
          </cell>
          <cell r="E4348">
            <v>0</v>
          </cell>
          <cell r="F4348">
            <v>2.97</v>
          </cell>
          <cell r="G4348">
            <v>0</v>
          </cell>
          <cell r="H4348">
            <v>0</v>
          </cell>
          <cell r="I4348">
            <v>0</v>
          </cell>
          <cell r="J4348">
            <v>2.97</v>
          </cell>
          <cell r="K4348">
            <v>133572.64029180698</v>
          </cell>
          <cell r="L4348">
            <v>476052.89000000007</v>
          </cell>
          <cell r="M4348">
            <v>5.34</v>
          </cell>
          <cell r="N4348" t="str">
            <v>ГОЗ</v>
          </cell>
        </row>
        <row r="4349">
          <cell r="A4349" t="str">
            <v>Поступление товаров и услуг 00000030460 от 25.06.2025 23:59:59</v>
          </cell>
          <cell r="D4349">
            <v>0</v>
          </cell>
          <cell r="J4349">
            <v>0</v>
          </cell>
          <cell r="L4349">
            <v>0</v>
          </cell>
          <cell r="M4349">
            <v>0</v>
          </cell>
          <cell r="N4349" t="str">
            <v/>
          </cell>
        </row>
        <row r="4350">
          <cell r="A4350" t="str">
            <v>Труба 127х16 ГОСТ 8732-78/В20Х ГОСТ 8731-74</v>
          </cell>
          <cell r="B4350" t="str">
            <v>Труба 127х16 ст В20Х</v>
          </cell>
          <cell r="C4350" t="str">
            <v>т</v>
          </cell>
          <cell r="D4350">
            <v>0</v>
          </cell>
          <cell r="E4350">
            <v>0</v>
          </cell>
          <cell r="F4350">
            <v>10.125</v>
          </cell>
          <cell r="G4350">
            <v>0</v>
          </cell>
          <cell r="H4350">
            <v>0</v>
          </cell>
          <cell r="I4350">
            <v>0</v>
          </cell>
          <cell r="J4350">
            <v>10.125</v>
          </cell>
          <cell r="K4350">
            <v>84598.977777777778</v>
          </cell>
          <cell r="L4350">
            <v>1027877.58</v>
          </cell>
          <cell r="M4350">
            <v>544.42999999999995</v>
          </cell>
          <cell r="N4350" t="str">
            <v>ГОЗ</v>
          </cell>
        </row>
        <row r="4351">
          <cell r="A4351" t="str">
            <v>Комплектация номенклатуры 00000005278 от 30.06.2025 23:59:58</v>
          </cell>
          <cell r="D4351">
            <v>0</v>
          </cell>
          <cell r="J4351">
            <v>0</v>
          </cell>
          <cell r="L4351">
            <v>0</v>
          </cell>
          <cell r="M4351">
            <v>0</v>
          </cell>
          <cell r="N4351" t="str">
            <v/>
          </cell>
        </row>
        <row r="4352">
          <cell r="A4352" t="str">
            <v>Комплектация номенклатуры 00000005277 от 30.06.2025 23:59:58</v>
          </cell>
          <cell r="D4352">
            <v>0</v>
          </cell>
          <cell r="J4352">
            <v>0</v>
          </cell>
          <cell r="L4352">
            <v>0</v>
          </cell>
          <cell r="M4352">
            <v>0</v>
          </cell>
          <cell r="N4352" t="str">
            <v/>
          </cell>
        </row>
        <row r="4353">
          <cell r="A4353" t="str">
            <v>Комплектация номенклатуры 00000005276 от 30.06.2025 23:59:58</v>
          </cell>
          <cell r="D4353">
            <v>0</v>
          </cell>
          <cell r="J4353">
            <v>0</v>
          </cell>
          <cell r="L4353">
            <v>0</v>
          </cell>
          <cell r="M4353">
            <v>0</v>
          </cell>
          <cell r="N4353" t="str">
            <v/>
          </cell>
        </row>
        <row r="4354">
          <cell r="A4354" t="str">
            <v>Поступление товаров и услуг 00000028427 от 15.06.2025 23:59:59</v>
          </cell>
          <cell r="D4354">
            <v>0</v>
          </cell>
          <cell r="J4354">
            <v>0</v>
          </cell>
          <cell r="L4354">
            <v>0</v>
          </cell>
          <cell r="M4354">
            <v>0</v>
          </cell>
          <cell r="N4354" t="str">
            <v/>
          </cell>
        </row>
        <row r="4355">
          <cell r="A4355" t="str">
            <v>Поступление товаров и услуг 00000028429 от 14.06.2025 23:59:59</v>
          </cell>
          <cell r="D4355">
            <v>0</v>
          </cell>
          <cell r="J4355">
            <v>0</v>
          </cell>
          <cell r="L4355">
            <v>0</v>
          </cell>
          <cell r="M4355">
            <v>0</v>
          </cell>
          <cell r="N4355" t="str">
            <v/>
          </cell>
        </row>
        <row r="4356">
          <cell r="A4356" t="str">
            <v>Поступление товаров и услуг 00000028392 от 13.06.2025 23:59:59</v>
          </cell>
          <cell r="D4356">
            <v>0</v>
          </cell>
          <cell r="J4356">
            <v>0</v>
          </cell>
          <cell r="L4356">
            <v>0</v>
          </cell>
          <cell r="M4356">
            <v>0</v>
          </cell>
          <cell r="N4356" t="str">
            <v/>
          </cell>
        </row>
        <row r="4357">
          <cell r="A4357" t="str">
            <v>Поступление товаров и услуг 00000028431 от 11.06.2025 23:59:59</v>
          </cell>
          <cell r="D4357">
            <v>0</v>
          </cell>
          <cell r="J4357">
            <v>0</v>
          </cell>
          <cell r="L4357">
            <v>0</v>
          </cell>
          <cell r="M4357">
            <v>0</v>
          </cell>
          <cell r="N4357" t="str">
            <v/>
          </cell>
        </row>
        <row r="4358">
          <cell r="A4358" t="str">
            <v>Поступление товаров и услуг 00000028397 от 11.06.2025 23:59:59</v>
          </cell>
          <cell r="D4358">
            <v>0</v>
          </cell>
          <cell r="J4358">
            <v>0</v>
          </cell>
          <cell r="L4358">
            <v>0</v>
          </cell>
          <cell r="M4358">
            <v>0</v>
          </cell>
          <cell r="N4358" t="str">
            <v/>
          </cell>
        </row>
        <row r="4359">
          <cell r="A4359" t="str">
            <v>Поступление товаров и услуг 00000028400 от 10.06.2025 23:59:59</v>
          </cell>
          <cell r="D4359">
            <v>0</v>
          </cell>
          <cell r="J4359">
            <v>0</v>
          </cell>
          <cell r="L4359">
            <v>0</v>
          </cell>
          <cell r="M4359">
            <v>0</v>
          </cell>
          <cell r="N4359" t="str">
            <v/>
          </cell>
        </row>
        <row r="4360">
          <cell r="A4360" t="str">
            <v>Труба 127х18 ГОСТ 8732-78/18ХГТ ГОСТ 8731-74</v>
          </cell>
          <cell r="B4360" t="str">
            <v>Труба 127х18 ст 18ХГТ</v>
          </cell>
          <cell r="C4360" t="str">
            <v>т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9.6829999999999998</v>
          </cell>
          <cell r="I4360">
            <v>0</v>
          </cell>
          <cell r="J4360">
            <v>9.6829999999999998</v>
          </cell>
          <cell r="K4360">
            <v>102260.38762091639</v>
          </cell>
          <cell r="L4360">
            <v>1188224.8</v>
          </cell>
          <cell r="M4360">
            <v>0</v>
          </cell>
          <cell r="N4360" t="str">
            <v>НХ</v>
          </cell>
        </row>
        <row r="4361">
          <cell r="A4361" t="str">
            <v>Комплектация номенклатуры 00000014591 от 30.11.2024 23:59:58</v>
          </cell>
          <cell r="D4361">
            <v>0</v>
          </cell>
          <cell r="J4361">
            <v>0</v>
          </cell>
          <cell r="L4361">
            <v>0</v>
          </cell>
          <cell r="M4361">
            <v>0</v>
          </cell>
          <cell r="N4361" t="str">
            <v/>
          </cell>
        </row>
        <row r="4362">
          <cell r="A4362" t="str">
            <v>Комплектация номенклатуры 00000014590 от 30.11.2024 23:59:58</v>
          </cell>
          <cell r="D4362">
            <v>0</v>
          </cell>
          <cell r="J4362">
            <v>0</v>
          </cell>
          <cell r="L4362">
            <v>0</v>
          </cell>
          <cell r="M4362">
            <v>0</v>
          </cell>
          <cell r="N4362" t="str">
            <v/>
          </cell>
        </row>
        <row r="4363">
          <cell r="A4363" t="str">
            <v>Поступление товаров и услуг 00000078206 от 07.11.2024 23:59:59</v>
          </cell>
          <cell r="D4363">
            <v>0</v>
          </cell>
          <cell r="J4363">
            <v>0</v>
          </cell>
          <cell r="L4363">
            <v>0</v>
          </cell>
          <cell r="M4363">
            <v>0</v>
          </cell>
          <cell r="N4363" t="str">
            <v/>
          </cell>
        </row>
        <row r="4364">
          <cell r="A4364" t="str">
            <v>Перемещение товаров 00000084608 от 18.10.2024 15:23:22</v>
          </cell>
          <cell r="D4364">
            <v>0</v>
          </cell>
          <cell r="J4364">
            <v>0</v>
          </cell>
          <cell r="L4364">
            <v>0</v>
          </cell>
          <cell r="M4364">
            <v>0</v>
          </cell>
          <cell r="N4364" t="str">
            <v/>
          </cell>
        </row>
        <row r="4365">
          <cell r="A4365" t="str">
            <v>Поступление товаров и услуг 00000070480 от 17.10.2024 23:59:59</v>
          </cell>
          <cell r="D4365">
            <v>0</v>
          </cell>
          <cell r="J4365">
            <v>0</v>
          </cell>
          <cell r="L4365">
            <v>0</v>
          </cell>
          <cell r="M4365">
            <v>0</v>
          </cell>
          <cell r="N4365" t="str">
            <v/>
          </cell>
        </row>
        <row r="4366">
          <cell r="A4366" t="str">
            <v>Поступление товаров и услуг 00000057289 от 01.08.2024 12:00:00</v>
          </cell>
          <cell r="D4366">
            <v>0</v>
          </cell>
          <cell r="J4366">
            <v>0</v>
          </cell>
          <cell r="L4366">
            <v>0</v>
          </cell>
          <cell r="M4366">
            <v>0</v>
          </cell>
          <cell r="N4366" t="str">
            <v/>
          </cell>
        </row>
        <row r="4367">
          <cell r="A4367" t="str">
            <v>Поступление товаров и услуг 00000057287 от 01.08.2024 12:00:00</v>
          </cell>
          <cell r="D4367">
            <v>0</v>
          </cell>
          <cell r="J4367">
            <v>0</v>
          </cell>
          <cell r="L4367">
            <v>0</v>
          </cell>
          <cell r="M4367">
            <v>0</v>
          </cell>
          <cell r="N4367" t="str">
            <v/>
          </cell>
        </row>
        <row r="4368">
          <cell r="A4368" t="str">
            <v>Труба 127х18 СС №1265-0/СС-2013/S355J2H DIN EN 10216-1</v>
          </cell>
          <cell r="B4368" t="str">
            <v>Труба 127х18 ст S355J2H</v>
          </cell>
          <cell r="C4368" t="str">
            <v>т</v>
          </cell>
          <cell r="D4368">
            <v>0</v>
          </cell>
          <cell r="E4368">
            <v>0</v>
          </cell>
          <cell r="F4368">
            <v>0</v>
          </cell>
          <cell r="G4368">
            <v>0.56799999999999995</v>
          </cell>
          <cell r="H4368">
            <v>156.18299999999999</v>
          </cell>
          <cell r="I4368">
            <v>0</v>
          </cell>
          <cell r="J4368">
            <v>156.751</v>
          </cell>
          <cell r="K4368">
            <v>99658.368208177286</v>
          </cell>
          <cell r="L4368">
            <v>18745858.649999999</v>
          </cell>
          <cell r="M4368">
            <v>0</v>
          </cell>
          <cell r="N4368" t="str">
            <v>НХ</v>
          </cell>
        </row>
        <row r="4369">
          <cell r="A4369" t="str">
            <v>Перемещение товаров 00000003017 от 16.01.2025 9:29:54</v>
          </cell>
          <cell r="D4369">
            <v>0</v>
          </cell>
          <cell r="J4369">
            <v>0</v>
          </cell>
          <cell r="L4369">
            <v>0</v>
          </cell>
          <cell r="M4369">
            <v>0</v>
          </cell>
          <cell r="N4369" t="str">
            <v/>
          </cell>
        </row>
        <row r="4370">
          <cell r="A4370" t="str">
            <v>Комплектация номенклатуры 00000014623 от 30.11.2024 23:59:58</v>
          </cell>
          <cell r="D4370">
            <v>0</v>
          </cell>
          <cell r="J4370">
            <v>0</v>
          </cell>
          <cell r="L4370">
            <v>0</v>
          </cell>
          <cell r="M4370">
            <v>0</v>
          </cell>
          <cell r="N4370" t="str">
            <v/>
          </cell>
        </row>
        <row r="4371">
          <cell r="A4371" t="str">
            <v>Комплектация номенклатуры 00000014622 от 30.11.2024 23:59:58</v>
          </cell>
          <cell r="D4371">
            <v>0</v>
          </cell>
          <cell r="J4371">
            <v>0</v>
          </cell>
          <cell r="L4371">
            <v>0</v>
          </cell>
          <cell r="M4371">
            <v>0</v>
          </cell>
          <cell r="N4371" t="str">
            <v/>
          </cell>
        </row>
        <row r="4372">
          <cell r="A4372" t="str">
            <v>Поступление товаров и услуг 00000079674 от 27.11.2024 23:59:59</v>
          </cell>
          <cell r="D4372">
            <v>0</v>
          </cell>
          <cell r="J4372">
            <v>0</v>
          </cell>
          <cell r="L4372">
            <v>0</v>
          </cell>
          <cell r="M4372">
            <v>0</v>
          </cell>
          <cell r="N4372" t="str">
            <v/>
          </cell>
        </row>
        <row r="4373">
          <cell r="A4373" t="str">
            <v>Поступление товаров и услуг 00000078276 от 23.11.2024 23:59:59</v>
          </cell>
          <cell r="D4373">
            <v>0</v>
          </cell>
          <cell r="J4373">
            <v>0</v>
          </cell>
          <cell r="L4373">
            <v>0</v>
          </cell>
          <cell r="M4373">
            <v>0</v>
          </cell>
          <cell r="N4373" t="str">
            <v/>
          </cell>
        </row>
        <row r="4374">
          <cell r="A4374" t="str">
            <v>Поступление товаров и услуг 00000078208 от 19.11.2024 23:59:59</v>
          </cell>
          <cell r="D4374">
            <v>0</v>
          </cell>
          <cell r="J4374">
            <v>0</v>
          </cell>
          <cell r="L4374">
            <v>0</v>
          </cell>
          <cell r="M4374">
            <v>0</v>
          </cell>
          <cell r="N4374" t="str">
            <v/>
          </cell>
        </row>
        <row r="4375">
          <cell r="A4375" t="str">
            <v>Труба 127х22 ГОСТ 8732-78/В45 ГОСТ 8731-74</v>
          </cell>
          <cell r="B4375" t="str">
            <v>Труба 127х22 ст В45</v>
          </cell>
          <cell r="C4375" t="str">
            <v>т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>
            <v>0</v>
          </cell>
          <cell r="I4375">
            <v>1.01</v>
          </cell>
          <cell r="J4375">
            <v>1.01</v>
          </cell>
          <cell r="K4375">
            <v>81948.259075907597</v>
          </cell>
          <cell r="L4375">
            <v>99321.29</v>
          </cell>
          <cell r="M4375">
            <v>0</v>
          </cell>
          <cell r="N4375" t="str">
            <v>НХ</v>
          </cell>
        </row>
        <row r="4376">
          <cell r="A4376" t="str">
            <v>Труба 127х26х6000 ГОСТ 8732-78/Б35ХГСА ГОСТ 8731-74</v>
          </cell>
          <cell r="B4376" t="str">
            <v>Труба 127х26 ст Б35ХГСА</v>
          </cell>
          <cell r="C4376" t="str">
            <v>т</v>
          </cell>
          <cell r="D4376">
            <v>56.58</v>
          </cell>
          <cell r="E4376">
            <v>119.51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176.09</v>
          </cell>
          <cell r="K4376">
            <v>96250.843271433172</v>
          </cell>
          <cell r="L4376">
            <v>13803525.935242774</v>
          </cell>
          <cell r="M4376">
            <v>605.91999999999996</v>
          </cell>
          <cell r="N4376" t="str">
            <v>ГОЗ</v>
          </cell>
        </row>
        <row r="4377">
          <cell r="A4377" t="str">
            <v>Поступление товаров и услуг 00000015472 от 31.03.2026 12:00:00</v>
          </cell>
          <cell r="D4377">
            <v>0</v>
          </cell>
          <cell r="J4377">
            <v>0</v>
          </cell>
          <cell r="L4377">
            <v>0</v>
          </cell>
          <cell r="M4377">
            <v>0</v>
          </cell>
          <cell r="N4377" t="str">
            <v/>
          </cell>
        </row>
        <row r="4378">
          <cell r="A4378" t="str">
            <v>Комплектация номенклатуры 00000001534 от 28.02.2026 23:59:58</v>
          </cell>
          <cell r="D4378">
            <v>0</v>
          </cell>
          <cell r="J4378">
            <v>0</v>
          </cell>
          <cell r="L4378">
            <v>0</v>
          </cell>
          <cell r="M4378">
            <v>0</v>
          </cell>
          <cell r="N4378" t="str">
            <v/>
          </cell>
        </row>
        <row r="4379">
          <cell r="A4379" t="str">
            <v>Комплектация номенклатуры 00000001533 от 28.02.2026 23:59:58</v>
          </cell>
          <cell r="D4379">
            <v>0</v>
          </cell>
          <cell r="J4379">
            <v>0</v>
          </cell>
          <cell r="L4379">
            <v>0</v>
          </cell>
          <cell r="M4379">
            <v>0</v>
          </cell>
          <cell r="N4379" t="str">
            <v/>
          </cell>
        </row>
        <row r="4380">
          <cell r="A4380" t="str">
            <v>Комплектация номенклатуры 00000001532 от 28.02.2026 23:59:58</v>
          </cell>
          <cell r="D4380">
            <v>0</v>
          </cell>
          <cell r="J4380">
            <v>0</v>
          </cell>
          <cell r="L4380">
            <v>0</v>
          </cell>
          <cell r="M4380">
            <v>0</v>
          </cell>
          <cell r="N4380" t="str">
            <v/>
          </cell>
        </row>
        <row r="4381">
          <cell r="A4381" t="str">
            <v>Комплектация номенклатуры 00000001531 от 28.02.2026 23:59:58</v>
          </cell>
          <cell r="D4381">
            <v>0</v>
          </cell>
          <cell r="J4381">
            <v>0</v>
          </cell>
          <cell r="L4381">
            <v>0</v>
          </cell>
          <cell r="M4381">
            <v>0</v>
          </cell>
          <cell r="N4381" t="str">
            <v/>
          </cell>
        </row>
        <row r="4382">
          <cell r="A4382" t="str">
            <v>Комплектация номенклатуры 00000001530 от 28.02.2026 23:59:58</v>
          </cell>
          <cell r="D4382">
            <v>0</v>
          </cell>
          <cell r="J4382">
            <v>0</v>
          </cell>
          <cell r="L4382">
            <v>0</v>
          </cell>
          <cell r="M4382">
            <v>0</v>
          </cell>
          <cell r="N4382" t="str">
            <v/>
          </cell>
        </row>
        <row r="4383">
          <cell r="A4383" t="str">
            <v>Поступление товаров и услуг 00000007938 от 12.02.2026 23:59:59</v>
          </cell>
          <cell r="D4383">
            <v>0</v>
          </cell>
          <cell r="J4383">
            <v>0</v>
          </cell>
          <cell r="L4383">
            <v>0</v>
          </cell>
          <cell r="M4383">
            <v>0</v>
          </cell>
          <cell r="N4383" t="str">
            <v/>
          </cell>
        </row>
        <row r="4384">
          <cell r="A4384" t="str">
            <v>Поступление товаров и услуг 00000007935 от 10.02.2026 23:59:59</v>
          </cell>
          <cell r="D4384">
            <v>0</v>
          </cell>
          <cell r="J4384">
            <v>0</v>
          </cell>
          <cell r="L4384">
            <v>0</v>
          </cell>
          <cell r="M4384">
            <v>0</v>
          </cell>
          <cell r="N4384" t="str">
            <v/>
          </cell>
        </row>
        <row r="4385">
          <cell r="A4385" t="str">
            <v>Поступление товаров и услуг 00000007934 от 10.02.2026 23:59:59</v>
          </cell>
          <cell r="D4385">
            <v>0</v>
          </cell>
          <cell r="J4385">
            <v>0</v>
          </cell>
          <cell r="L4385">
            <v>0</v>
          </cell>
          <cell r="M4385">
            <v>0</v>
          </cell>
          <cell r="N4385" t="str">
            <v/>
          </cell>
        </row>
        <row r="4386">
          <cell r="A4386" t="str">
            <v>Поступление товаров и услуг 00000007929 от 08.02.2026 23:59:59</v>
          </cell>
          <cell r="D4386">
            <v>0</v>
          </cell>
          <cell r="J4386">
            <v>0</v>
          </cell>
          <cell r="L4386">
            <v>0</v>
          </cell>
          <cell r="M4386">
            <v>0</v>
          </cell>
          <cell r="N4386" t="str">
            <v/>
          </cell>
        </row>
        <row r="4387">
          <cell r="A4387" t="str">
            <v>Поступление товаров и услуг 00000007912 от 08.02.2026 23:59:59</v>
          </cell>
          <cell r="D4387">
            <v>0</v>
          </cell>
          <cell r="J4387">
            <v>0</v>
          </cell>
          <cell r="L4387">
            <v>0</v>
          </cell>
          <cell r="M4387">
            <v>0</v>
          </cell>
          <cell r="N4387" t="str">
            <v/>
          </cell>
        </row>
        <row r="4388">
          <cell r="A4388" t="str">
            <v>Поступление товаров и услуг 00000007260 от 04.02.2026 23:59:59</v>
          </cell>
          <cell r="D4388">
            <v>0</v>
          </cell>
          <cell r="J4388">
            <v>0</v>
          </cell>
          <cell r="L4388">
            <v>0</v>
          </cell>
          <cell r="M4388">
            <v>0</v>
          </cell>
          <cell r="N4388" t="str">
            <v/>
          </cell>
        </row>
        <row r="4389">
          <cell r="A4389" t="str">
            <v>Поступление товаров и услуг 00000006954 от 03.02.2026 23:59:59</v>
          </cell>
          <cell r="D4389">
            <v>0</v>
          </cell>
          <cell r="J4389">
            <v>0</v>
          </cell>
          <cell r="L4389">
            <v>0</v>
          </cell>
          <cell r="M4389">
            <v>0</v>
          </cell>
          <cell r="N4389" t="str">
            <v/>
          </cell>
        </row>
        <row r="4390">
          <cell r="A4390" t="str">
            <v>Поступление товаров и услуг 00000006967 от 02.02.2026 23:59:59</v>
          </cell>
          <cell r="D4390">
            <v>0</v>
          </cell>
          <cell r="J4390">
            <v>0</v>
          </cell>
          <cell r="L4390">
            <v>0</v>
          </cell>
          <cell r="M4390">
            <v>0</v>
          </cell>
          <cell r="N4390" t="str">
            <v/>
          </cell>
        </row>
        <row r="4391">
          <cell r="A4391" t="str">
            <v>Поступление товаров и услуг 00000006965 от 02.02.2026 23:59:59</v>
          </cell>
          <cell r="D4391">
            <v>0</v>
          </cell>
          <cell r="J4391">
            <v>0</v>
          </cell>
          <cell r="L4391">
            <v>0</v>
          </cell>
          <cell r="M4391">
            <v>0</v>
          </cell>
          <cell r="N4391" t="str">
            <v/>
          </cell>
        </row>
        <row r="4392">
          <cell r="A4392" t="str">
            <v>Поступление товаров и услуг 00000006963 от 02.02.2026 23:59:59</v>
          </cell>
          <cell r="D4392">
            <v>0</v>
          </cell>
          <cell r="J4392">
            <v>0</v>
          </cell>
          <cell r="L4392">
            <v>0</v>
          </cell>
          <cell r="M4392">
            <v>0</v>
          </cell>
          <cell r="N4392" t="str">
            <v/>
          </cell>
        </row>
        <row r="4393">
          <cell r="A4393" t="str">
            <v>Поступление товаров и услуг 00000006962 от 02.02.2026 23:59:59</v>
          </cell>
          <cell r="D4393">
            <v>0</v>
          </cell>
          <cell r="J4393">
            <v>0</v>
          </cell>
          <cell r="L4393">
            <v>0</v>
          </cell>
          <cell r="M4393">
            <v>0</v>
          </cell>
          <cell r="N4393" t="str">
            <v/>
          </cell>
        </row>
        <row r="4394">
          <cell r="A4394" t="str">
            <v>Поступление товаров и услуг 00000006960 от 02.02.2026 23:59:59</v>
          </cell>
          <cell r="D4394">
            <v>0</v>
          </cell>
          <cell r="J4394">
            <v>0</v>
          </cell>
          <cell r="L4394">
            <v>0</v>
          </cell>
          <cell r="M4394">
            <v>0</v>
          </cell>
          <cell r="N4394" t="str">
            <v/>
          </cell>
        </row>
        <row r="4395">
          <cell r="A4395" t="str">
            <v>Поступление товаров и услуг 00000006957 от 02.02.2026 23:59:59</v>
          </cell>
          <cell r="D4395">
            <v>0</v>
          </cell>
          <cell r="J4395">
            <v>0</v>
          </cell>
          <cell r="L4395">
            <v>0</v>
          </cell>
          <cell r="M4395">
            <v>0</v>
          </cell>
          <cell r="N4395" t="str">
            <v/>
          </cell>
        </row>
        <row r="4396">
          <cell r="A4396" t="str">
            <v>Поступление товаров и услуг 00000006980 от 01.02.2026 23:59:59</v>
          </cell>
          <cell r="D4396">
            <v>0</v>
          </cell>
          <cell r="J4396">
            <v>0</v>
          </cell>
          <cell r="L4396">
            <v>0</v>
          </cell>
          <cell r="M4396">
            <v>0</v>
          </cell>
          <cell r="N4396" t="str">
            <v/>
          </cell>
        </row>
        <row r="4397">
          <cell r="A4397" t="str">
            <v>Поступление товаров и услуг 00000006979 от 01.02.2026 23:59:59</v>
          </cell>
          <cell r="D4397">
            <v>0</v>
          </cell>
          <cell r="J4397">
            <v>0</v>
          </cell>
          <cell r="L4397">
            <v>0</v>
          </cell>
          <cell r="M4397">
            <v>0</v>
          </cell>
          <cell r="N4397" t="str">
            <v/>
          </cell>
        </row>
        <row r="4398">
          <cell r="A4398" t="str">
            <v>Поступление товаров и услуг 00000004396 от 18.01.2026 23:59:59</v>
          </cell>
          <cell r="D4398">
            <v>0</v>
          </cell>
          <cell r="J4398">
            <v>0</v>
          </cell>
          <cell r="L4398">
            <v>0</v>
          </cell>
          <cell r="M4398">
            <v>0</v>
          </cell>
          <cell r="N4398" t="str">
            <v/>
          </cell>
        </row>
        <row r="4399">
          <cell r="A4399" t="str">
            <v>Поступление товаров и услуг 00000004389 от 18.01.2026 23:59:59</v>
          </cell>
          <cell r="D4399">
            <v>0</v>
          </cell>
          <cell r="J4399">
            <v>0</v>
          </cell>
          <cell r="L4399">
            <v>0</v>
          </cell>
          <cell r="M4399">
            <v>0</v>
          </cell>
          <cell r="N4399" t="str">
            <v/>
          </cell>
        </row>
        <row r="4400">
          <cell r="A4400" t="str">
            <v>Поступление товаров и услуг 00000060113 от 16.12.2025 23:59:59</v>
          </cell>
          <cell r="D4400">
            <v>0</v>
          </cell>
          <cell r="J4400">
            <v>0</v>
          </cell>
          <cell r="L4400">
            <v>0</v>
          </cell>
          <cell r="M4400">
            <v>0</v>
          </cell>
          <cell r="N4400" t="str">
            <v/>
          </cell>
        </row>
        <row r="4401">
          <cell r="A4401" t="str">
            <v>Поступление товаров и услуг 00000059775 от 11.12.2025 23:59:59</v>
          </cell>
          <cell r="D4401">
            <v>0</v>
          </cell>
          <cell r="J4401">
            <v>0</v>
          </cell>
          <cell r="L4401">
            <v>0</v>
          </cell>
          <cell r="M4401">
            <v>0</v>
          </cell>
          <cell r="N4401" t="str">
            <v/>
          </cell>
        </row>
        <row r="4402">
          <cell r="A4402" t="str">
            <v>Поступление товаров и услуг 00000059773 от 11.12.2025 23:59:59</v>
          </cell>
          <cell r="D4402">
            <v>0</v>
          </cell>
          <cell r="J4402">
            <v>0</v>
          </cell>
          <cell r="L4402">
            <v>0</v>
          </cell>
          <cell r="M4402">
            <v>0</v>
          </cell>
          <cell r="N4402" t="str">
            <v/>
          </cell>
        </row>
        <row r="4403">
          <cell r="A4403" t="str">
            <v>Труба 133х32 ГОСТ 8732-78/35ХГСА ГОСТ 8731-74</v>
          </cell>
          <cell r="B4403" t="str">
            <v>Труба 133х32 ст 35ХГСА</v>
          </cell>
          <cell r="C4403" t="str">
            <v>т</v>
          </cell>
          <cell r="D4403">
            <v>0</v>
          </cell>
          <cell r="E4403">
            <v>0</v>
          </cell>
          <cell r="F4403">
            <v>0.56999999999999995</v>
          </cell>
          <cell r="G4403">
            <v>0</v>
          </cell>
          <cell r="H4403">
            <v>17.2</v>
          </cell>
          <cell r="I4403">
            <v>0</v>
          </cell>
          <cell r="J4403">
            <v>17.77</v>
          </cell>
          <cell r="K4403">
            <v>126520.47505158508</v>
          </cell>
          <cell r="L4403">
            <v>2697922.61</v>
          </cell>
          <cell r="M4403">
            <v>0</v>
          </cell>
          <cell r="N4403" t="str">
            <v>НХ</v>
          </cell>
        </row>
        <row r="4404">
          <cell r="A4404" t="str">
            <v>Перемещение товаров 00000098975 от 15.10.2025 14:22:29</v>
          </cell>
          <cell r="D4404">
            <v>0</v>
          </cell>
          <cell r="J4404">
            <v>0</v>
          </cell>
          <cell r="L4404">
            <v>0</v>
          </cell>
          <cell r="M4404">
            <v>0</v>
          </cell>
          <cell r="N4404" t="str">
            <v/>
          </cell>
        </row>
        <row r="4405">
          <cell r="A4405" t="str">
            <v>Перемещение товаров 00000071623 от 12.08.2025 11:59:40</v>
          </cell>
          <cell r="D4405">
            <v>0</v>
          </cell>
          <cell r="J4405">
            <v>0</v>
          </cell>
          <cell r="L4405">
            <v>0</v>
          </cell>
          <cell r="M4405">
            <v>0</v>
          </cell>
          <cell r="N4405" t="str">
            <v/>
          </cell>
        </row>
        <row r="4406">
          <cell r="A4406" t="str">
            <v>Поступление товаров и услуг 00000055712 от 23.08.2024 23:59:59</v>
          </cell>
          <cell r="D4406">
            <v>0</v>
          </cell>
          <cell r="J4406">
            <v>0</v>
          </cell>
          <cell r="L4406">
            <v>0</v>
          </cell>
          <cell r="M4406">
            <v>0</v>
          </cell>
          <cell r="N4406" t="str">
            <v/>
          </cell>
        </row>
        <row r="4407">
          <cell r="A4407" t="str">
            <v>Труба 152х16х max 6000 ГОСТ 8732-78/В20 ГОСТ 8731-74</v>
          </cell>
          <cell r="B4407" t="str">
            <v>Труба 152х16 ст В20</v>
          </cell>
          <cell r="C4407" t="str">
            <v>т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2.2349999999999999</v>
          </cell>
          <cell r="J4407">
            <v>2.2349999999999999</v>
          </cell>
          <cell r="K4407">
            <v>105899.4220730798</v>
          </cell>
          <cell r="L4407">
            <v>284022.25</v>
          </cell>
          <cell r="M4407">
            <v>0</v>
          </cell>
          <cell r="N4407" t="str">
            <v>НХ</v>
          </cell>
        </row>
        <row r="4408">
          <cell r="A4408" t="str">
            <v>Труба 168х12х max 6000 ГОСТ 8732-78/В20 ГОСТ 8731-74</v>
          </cell>
          <cell r="B4408" t="str">
            <v>Труба 168х12 ст В20</v>
          </cell>
          <cell r="C4408" t="str">
            <v>т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8.0449999999999999</v>
          </cell>
          <cell r="J4408">
            <v>8.0449999999999999</v>
          </cell>
          <cell r="K4408">
            <v>89273.879221048279</v>
          </cell>
          <cell r="L4408">
            <v>861850.03</v>
          </cell>
          <cell r="M4408">
            <v>0</v>
          </cell>
          <cell r="N4408" t="str">
            <v>НХ</v>
          </cell>
        </row>
        <row r="4409">
          <cell r="A4409" t="str">
            <v>Поступление товаров и услуг 00000012878 от 26.03.2026 23:59:59</v>
          </cell>
          <cell r="D4409">
            <v>0</v>
          </cell>
          <cell r="J4409">
            <v>0</v>
          </cell>
          <cell r="L4409">
            <v>0</v>
          </cell>
          <cell r="M4409">
            <v>0</v>
          </cell>
          <cell r="N4409" t="str">
            <v/>
          </cell>
        </row>
        <row r="4410">
          <cell r="A4410" t="str">
            <v>Поступление товаров и услуг 00000013482 от 31.03.2026 23:59:59</v>
          </cell>
          <cell r="D4410">
            <v>0</v>
          </cell>
          <cell r="J4410">
            <v>0</v>
          </cell>
          <cell r="L4410">
            <v>0</v>
          </cell>
          <cell r="M4410">
            <v>0</v>
          </cell>
          <cell r="N4410" t="str">
            <v/>
          </cell>
        </row>
        <row r="4411">
          <cell r="A4411" t="str">
            <v>Труба 219х18 ГОСТ 8732-78/45 ГОСТ 8731-74</v>
          </cell>
          <cell r="B4411" t="str">
            <v>Труба 219х18 ст 45</v>
          </cell>
          <cell r="C4411" t="str">
            <v>т</v>
          </cell>
          <cell r="D4411">
            <v>0</v>
          </cell>
          <cell r="E4411">
            <v>0</v>
          </cell>
          <cell r="F4411">
            <v>0</v>
          </cell>
          <cell r="G4411">
            <v>0.69499999999999995</v>
          </cell>
          <cell r="H4411">
            <v>0</v>
          </cell>
          <cell r="I4411">
            <v>20.974</v>
          </cell>
          <cell r="J4411">
            <v>21.669</v>
          </cell>
          <cell r="K4411">
            <v>77579.999846170409</v>
          </cell>
          <cell r="L4411">
            <v>2017297.2199999997</v>
          </cell>
          <cell r="M4411">
            <v>0</v>
          </cell>
          <cell r="N4411" t="str">
            <v>НХ</v>
          </cell>
        </row>
        <row r="4412">
          <cell r="A4412" t="str">
            <v>Перемещение товаров 00000004965 от 22.01.2025 17:35:11</v>
          </cell>
          <cell r="D4412">
            <v>0</v>
          </cell>
          <cell r="J4412">
            <v>0</v>
          </cell>
          <cell r="L4412">
            <v>0</v>
          </cell>
          <cell r="M4412">
            <v>0</v>
          </cell>
          <cell r="N4412" t="str">
            <v/>
          </cell>
        </row>
        <row r="4413">
          <cell r="A4413" t="str">
            <v>Поступление товаров и услуг 00000020228 от 18.05.2026 23:59:59</v>
          </cell>
          <cell r="D4413" t="e">
            <v>#N/A</v>
          </cell>
          <cell r="J4413" t="e">
            <v>#N/A</v>
          </cell>
          <cell r="L4413">
            <v>0</v>
          </cell>
          <cell r="M4413">
            <v>0</v>
          </cell>
          <cell r="N4413" t="str">
            <v/>
          </cell>
        </row>
        <row r="4414">
          <cell r="A4414" t="str">
            <v>Перемещение товаров 00000050205 от 18.05.2026 8:29:09</v>
          </cell>
          <cell r="D4414">
            <v>0</v>
          </cell>
          <cell r="J4414">
            <v>0</v>
          </cell>
          <cell r="L4414">
            <v>0</v>
          </cell>
          <cell r="M4414">
            <v>0</v>
          </cell>
          <cell r="N4414" t="str">
            <v/>
          </cell>
        </row>
        <row r="4415">
          <cell r="A4415" t="str">
            <v>Поступление товаров и услуг 00000017988 от 27.04.2026 23:59:59</v>
          </cell>
          <cell r="D4415">
            <v>0</v>
          </cell>
          <cell r="J4415">
            <v>0</v>
          </cell>
          <cell r="L4415">
            <v>0</v>
          </cell>
          <cell r="M4415">
            <v>0</v>
          </cell>
          <cell r="N4415" t="str">
            <v/>
          </cell>
        </row>
        <row r="4416">
          <cell r="A4416" t="str">
            <v>Поступление товаров и услуг 00000020220 от 19.05.2026 15:35:07</v>
          </cell>
          <cell r="D4416" t="e">
            <v>#N/A</v>
          </cell>
          <cell r="J4416" t="e">
            <v>#N/A</v>
          </cell>
          <cell r="L4416">
            <v>0</v>
          </cell>
          <cell r="M4416">
            <v>0</v>
          </cell>
          <cell r="N4416" t="str">
            <v/>
          </cell>
        </row>
        <row r="4417">
          <cell r="A4417" t="str">
            <v>Труба 50х6 ГОСТ 18482-2018/Д16 ГОСТ 4784-97</v>
          </cell>
          <cell r="B4417" t="str">
            <v>Труба 50х6 ст Д16</v>
          </cell>
          <cell r="C4417" t="str">
            <v>т</v>
          </cell>
          <cell r="D4417">
            <v>0</v>
          </cell>
          <cell r="E4417">
            <v>7.931</v>
          </cell>
          <cell r="F4417">
            <v>0</v>
          </cell>
          <cell r="G4417">
            <v>0</v>
          </cell>
          <cell r="H4417">
            <v>0</v>
          </cell>
          <cell r="I4417">
            <v>0</v>
          </cell>
          <cell r="J4417">
            <v>7.931</v>
          </cell>
          <cell r="K4417">
            <v>774658.57605178002</v>
          </cell>
          <cell r="L4417">
            <v>7372580.6000000006</v>
          </cell>
          <cell r="M4417">
            <v>0</v>
          </cell>
          <cell r="N4417" t="str">
            <v>НХ</v>
          </cell>
        </row>
        <row r="4418">
          <cell r="A4418" t="str">
            <v>Комплектация номенклатуры 00000000692 от 29.01.2026 17:19:43</v>
          </cell>
          <cell r="D4418">
            <v>0</v>
          </cell>
          <cell r="J4418">
            <v>0</v>
          </cell>
          <cell r="L4418">
            <v>0</v>
          </cell>
          <cell r="M4418">
            <v>0</v>
          </cell>
          <cell r="N4418" t="str">
            <v/>
          </cell>
        </row>
        <row r="4419">
          <cell r="A4419" t="str">
            <v>Комплектация номенклатуры 00000000691 от 29.01.2026 17:19:17</v>
          </cell>
          <cell r="D4419">
            <v>0</v>
          </cell>
          <cell r="J4419">
            <v>0</v>
          </cell>
          <cell r="L4419">
            <v>0</v>
          </cell>
          <cell r="M4419">
            <v>0</v>
          </cell>
          <cell r="N4419" t="str">
            <v/>
          </cell>
        </row>
        <row r="4420">
          <cell r="A4420" t="str">
            <v>Комплектация номенклатуры 00000000690 от 29.01.2026 17:18:50</v>
          </cell>
          <cell r="D4420">
            <v>0</v>
          </cell>
          <cell r="J4420">
            <v>0</v>
          </cell>
          <cell r="L4420">
            <v>0</v>
          </cell>
          <cell r="M4420">
            <v>0</v>
          </cell>
          <cell r="N4420" t="str">
            <v/>
          </cell>
        </row>
        <row r="4421">
          <cell r="A4421" t="str">
            <v>Комплектация номенклатуры 00000000689 от 29.01.2026 17:18:21</v>
          </cell>
          <cell r="D4421">
            <v>0</v>
          </cell>
          <cell r="J4421">
            <v>0</v>
          </cell>
          <cell r="L4421">
            <v>0</v>
          </cell>
          <cell r="M4421">
            <v>0</v>
          </cell>
          <cell r="N4421" t="str">
            <v/>
          </cell>
        </row>
        <row r="4422">
          <cell r="A4422" t="str">
            <v>Комплектация номенклатуры 00000000688 от 29.01.2026 17:17:54</v>
          </cell>
          <cell r="D4422">
            <v>0</v>
          </cell>
          <cell r="J4422">
            <v>0</v>
          </cell>
          <cell r="L4422">
            <v>0</v>
          </cell>
          <cell r="M4422">
            <v>0</v>
          </cell>
          <cell r="N4422" t="str">
            <v/>
          </cell>
        </row>
        <row r="4423">
          <cell r="A4423" t="str">
            <v>Труба 57х3,5 ГОСТ 10704-91/20 ГОСТ 1050-2013</v>
          </cell>
          <cell r="B4423" t="str">
            <v>Труба 57х3,5 ст 20</v>
          </cell>
          <cell r="C4423" t="str">
            <v>т</v>
          </cell>
          <cell r="D4423">
            <v>0</v>
          </cell>
          <cell r="E4423">
            <v>0</v>
          </cell>
          <cell r="F4423">
            <v>1.2E-2</v>
          </cell>
          <cell r="G4423">
            <v>0</v>
          </cell>
          <cell r="H4423">
            <v>0</v>
          </cell>
          <cell r="I4423">
            <v>0</v>
          </cell>
          <cell r="J4423">
            <v>1.2E-2</v>
          </cell>
          <cell r="K4423">
            <v>82525.694444444438</v>
          </cell>
          <cell r="L4423">
            <v>1188.3699999999999</v>
          </cell>
          <cell r="M4423">
            <v>0</v>
          </cell>
          <cell r="N4423" t="str">
            <v>НХ</v>
          </cell>
        </row>
        <row r="4424">
          <cell r="A4424" t="str">
            <v>Поступление товаров и услуг 00000055539 от 27.11.2025 13:12:31</v>
          </cell>
          <cell r="D4424">
            <v>0</v>
          </cell>
          <cell r="J4424">
            <v>0</v>
          </cell>
          <cell r="L4424">
            <v>0</v>
          </cell>
          <cell r="M4424">
            <v>0</v>
          </cell>
          <cell r="N4424" t="str">
            <v/>
          </cell>
        </row>
        <row r="4425">
          <cell r="A4425" t="str">
            <v>Перемещение товаров 00000047061 от 08.05.2026 8:32:49</v>
          </cell>
          <cell r="D4425">
            <v>0</v>
          </cell>
          <cell r="J4425">
            <v>0</v>
          </cell>
          <cell r="L4425">
            <v>0</v>
          </cell>
          <cell r="M4425">
            <v>0</v>
          </cell>
          <cell r="N4425" t="str">
            <v/>
          </cell>
        </row>
        <row r="4426">
          <cell r="A4426" t="str">
            <v>Труба 95х2,2 ГОСТ 8734-75/10 ГОСТ 8733-74</v>
          </cell>
          <cell r="B4426" t="str">
            <v>Труба 95х2,2 ст 10</v>
          </cell>
          <cell r="C4426" t="str">
            <v>т</v>
          </cell>
          <cell r="D4426">
            <v>1.26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1.1850000000000001</v>
          </cell>
          <cell r="J4426">
            <v>2.4450000000000003</v>
          </cell>
          <cell r="K4426">
            <v>116916.11792774372</v>
          </cell>
          <cell r="L4426">
            <v>166254.71969325157</v>
          </cell>
          <cell r="M4426">
            <v>0</v>
          </cell>
          <cell r="N4426" t="str">
            <v>НХ</v>
          </cell>
        </row>
        <row r="4427">
          <cell r="A4427" t="str">
            <v>Перемещение товаров 00000026062 от 13.03.2026 16:16:02</v>
          </cell>
          <cell r="D4427">
            <v>0</v>
          </cell>
          <cell r="J4427">
            <v>0</v>
          </cell>
          <cell r="L4427">
            <v>0</v>
          </cell>
          <cell r="M4427">
            <v>0</v>
          </cell>
          <cell r="N4427" t="str">
            <v/>
          </cell>
        </row>
        <row r="4428">
          <cell r="A4428" t="str">
            <v>Труба 95х2,2 ГОСТ 8734-75/В10 ГОСТ 8733-74</v>
          </cell>
          <cell r="B4428" t="str">
            <v>Труба 95х2,2 ст В10</v>
          </cell>
          <cell r="C4428" t="str">
            <v>т</v>
          </cell>
          <cell r="D4428">
            <v>0</v>
          </cell>
          <cell r="E4428">
            <v>1.47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1.47</v>
          </cell>
          <cell r="K4428">
            <v>116916.11678004537</v>
          </cell>
          <cell r="L4428">
            <v>206240.03</v>
          </cell>
          <cell r="M4428">
            <v>1.35</v>
          </cell>
          <cell r="N4428" t="str">
            <v>ГОЗ</v>
          </cell>
        </row>
        <row r="4429">
          <cell r="A4429" t="str">
            <v>Перемещение товаров 00000019621 от 25.02.2026 13:09:02</v>
          </cell>
          <cell r="D4429">
            <v>0</v>
          </cell>
          <cell r="J4429">
            <v>0</v>
          </cell>
          <cell r="L4429">
            <v>0</v>
          </cell>
          <cell r="M4429">
            <v>0</v>
          </cell>
          <cell r="N4429" t="str">
            <v/>
          </cell>
        </row>
        <row r="4430">
          <cell r="A4430" t="str">
            <v>Труба Д-КР-Н-М-НД 150х10/М1 ГОСТ 617-2006</v>
          </cell>
          <cell r="B4430" t="str">
            <v>Труба 150х10 ст М1</v>
          </cell>
          <cell r="C4430" t="str">
            <v>т</v>
          </cell>
          <cell r="D4430">
            <v>0</v>
          </cell>
          <cell r="E4430">
            <v>0.18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0.18</v>
          </cell>
          <cell r="K4430">
            <v>805833.33333333337</v>
          </cell>
          <cell r="L4430">
            <v>174060</v>
          </cell>
          <cell r="M4430">
            <v>0</v>
          </cell>
          <cell r="N4430" t="str">
            <v>НХ</v>
          </cell>
        </row>
        <row r="4431">
          <cell r="A4431" t="str">
            <v>Перемещение товаров 00000119096 от 03.12.2025 13:29:51</v>
          </cell>
          <cell r="D4431">
            <v>0</v>
          </cell>
          <cell r="J4431">
            <v>0</v>
          </cell>
          <cell r="L4431">
            <v>0</v>
          </cell>
          <cell r="M4431">
            <v>0</v>
          </cell>
          <cell r="N4431" t="str">
            <v/>
          </cell>
        </row>
        <row r="4432">
          <cell r="A4432" t="str">
            <v>Поступление товаров и услуг 00000020300 от 13.05.2026 23:59:59</v>
          </cell>
          <cell r="D4432">
            <v>0</v>
          </cell>
          <cell r="J4432">
            <v>0</v>
          </cell>
          <cell r="L4432">
            <v>0</v>
          </cell>
          <cell r="M4432">
            <v>0</v>
          </cell>
          <cell r="N4432" t="str">
            <v/>
          </cell>
        </row>
        <row r="4433">
          <cell r="A4433" t="str">
            <v>Поступление товаров и услуг 00000020286 от 13.05.2026 23:59:59</v>
          </cell>
          <cell r="D4433">
            <v>0</v>
          </cell>
          <cell r="J4433">
            <v>0</v>
          </cell>
          <cell r="L4433">
            <v>0</v>
          </cell>
          <cell r="M4433">
            <v>0</v>
          </cell>
          <cell r="N4433" t="str">
            <v/>
          </cell>
        </row>
        <row r="4434">
          <cell r="A4434" t="str">
            <v>Поступление товаров и услуг 00000019412 от 10.05.2026 23:59:59</v>
          </cell>
          <cell r="D4434">
            <v>0</v>
          </cell>
          <cell r="J4434">
            <v>0</v>
          </cell>
          <cell r="L4434">
            <v>0</v>
          </cell>
          <cell r="M4434">
            <v>0</v>
          </cell>
          <cell r="N4434" t="str">
            <v/>
          </cell>
        </row>
        <row r="4435">
          <cell r="A4435" t="str">
            <v>Поступление товаров и услуг 00000019408 от 10.05.2026 23:59:59</v>
          </cell>
          <cell r="D4435">
            <v>0</v>
          </cell>
          <cell r="J4435">
            <v>0</v>
          </cell>
          <cell r="L4435">
            <v>0</v>
          </cell>
          <cell r="M4435">
            <v>0</v>
          </cell>
          <cell r="N4435" t="str">
            <v/>
          </cell>
        </row>
        <row r="4436">
          <cell r="A4436" t="str">
            <v>Поступление товаров и услуг 00000020296 от 09.05.2026 23:59:59</v>
          </cell>
          <cell r="D4436">
            <v>0</v>
          </cell>
          <cell r="J4436">
            <v>0</v>
          </cell>
          <cell r="L4436">
            <v>0</v>
          </cell>
          <cell r="M4436">
            <v>0</v>
          </cell>
          <cell r="N4436" t="str">
            <v/>
          </cell>
        </row>
        <row r="4437">
          <cell r="A4437" t="str">
            <v>Поступление товаров и услуг 00000019415 от 09.05.2026 23:59:59</v>
          </cell>
          <cell r="D4437">
            <v>0</v>
          </cell>
          <cell r="J4437">
            <v>0</v>
          </cell>
          <cell r="L4437">
            <v>0</v>
          </cell>
          <cell r="M4437">
            <v>0</v>
          </cell>
          <cell r="N4437" t="str">
            <v/>
          </cell>
        </row>
        <row r="4438">
          <cell r="A4438" t="str">
            <v>Поступление товаров и услуг 00000020275 от 01.05.2026 23:59:59</v>
          </cell>
          <cell r="D4438">
            <v>0</v>
          </cell>
          <cell r="J4438">
            <v>0</v>
          </cell>
          <cell r="L4438">
            <v>0</v>
          </cell>
          <cell r="M4438">
            <v>0</v>
          </cell>
          <cell r="N4438" t="str">
            <v/>
          </cell>
        </row>
        <row r="4439">
          <cell r="A4439" t="str">
            <v>Поступление товаров и услуг 00000018796 от 01.05.2026 23:59:59</v>
          </cell>
          <cell r="D4439">
            <v>0</v>
          </cell>
          <cell r="J4439">
            <v>0</v>
          </cell>
          <cell r="L4439">
            <v>0</v>
          </cell>
          <cell r="M4439">
            <v>0</v>
          </cell>
          <cell r="N4439" t="str">
            <v/>
          </cell>
        </row>
        <row r="4440">
          <cell r="A4440" t="str">
            <v>Поступление товаров и услуг 00000018030 от 30.04.2026 15:32:15</v>
          </cell>
          <cell r="D4440">
            <v>0</v>
          </cell>
          <cell r="J4440">
            <v>0</v>
          </cell>
          <cell r="L4440">
            <v>0</v>
          </cell>
          <cell r="M4440">
            <v>0</v>
          </cell>
          <cell r="N4440" t="str">
            <v/>
          </cell>
        </row>
        <row r="4441">
          <cell r="A4441" t="str">
            <v>Поступление товаров и услуг 00000017961 от 29.04.2026 23:59:59</v>
          </cell>
          <cell r="D4441">
            <v>0</v>
          </cell>
          <cell r="J4441">
            <v>0</v>
          </cell>
          <cell r="L4441">
            <v>0</v>
          </cell>
          <cell r="M4441">
            <v>0</v>
          </cell>
          <cell r="N4441" t="str">
            <v/>
          </cell>
        </row>
        <row r="4442">
          <cell r="A4442" t="str">
            <v>Поступление товаров и услуг 00000017823 от 26.04.2026 23:59:59</v>
          </cell>
          <cell r="D4442">
            <v>0</v>
          </cell>
          <cell r="J4442">
            <v>0</v>
          </cell>
          <cell r="L4442">
            <v>0</v>
          </cell>
          <cell r="M4442">
            <v>0</v>
          </cell>
          <cell r="N4442" t="str">
            <v/>
          </cell>
        </row>
        <row r="4443">
          <cell r="A4443" t="str">
            <v>Поступление товаров и услуг 00000017832 от 23.04.2026 23:59:59</v>
          </cell>
          <cell r="D4443">
            <v>0</v>
          </cell>
          <cell r="J4443">
            <v>0</v>
          </cell>
          <cell r="L4443">
            <v>0</v>
          </cell>
          <cell r="M4443">
            <v>0</v>
          </cell>
          <cell r="N4443" t="str">
            <v/>
          </cell>
        </row>
        <row r="4444">
          <cell r="A4444" t="str">
            <v>Поступление товаров и услуг 00000014854 от 08.04.2026 23:59:59</v>
          </cell>
          <cell r="D4444">
            <v>0</v>
          </cell>
          <cell r="J4444">
            <v>0</v>
          </cell>
          <cell r="L4444">
            <v>0</v>
          </cell>
          <cell r="M4444">
            <v>0</v>
          </cell>
          <cell r="N4444" t="str">
            <v/>
          </cell>
        </row>
        <row r="4445">
          <cell r="A4445" t="str">
            <v>Поступление товаров и услуг 00000014851 от 08.04.2026 23:59:59</v>
          </cell>
          <cell r="D4445">
            <v>0</v>
          </cell>
          <cell r="J4445">
            <v>0</v>
          </cell>
          <cell r="L4445">
            <v>0</v>
          </cell>
          <cell r="M4445">
            <v>0</v>
          </cell>
          <cell r="N4445" t="str">
            <v/>
          </cell>
        </row>
        <row r="4446">
          <cell r="A4446" t="str">
            <v>Поступление товаров и услуг 00000013492 от 31.03.2026 23:59:59</v>
          </cell>
          <cell r="D4446">
            <v>0</v>
          </cell>
          <cell r="J4446">
            <v>0</v>
          </cell>
          <cell r="L4446">
            <v>0</v>
          </cell>
          <cell r="M4446">
            <v>0</v>
          </cell>
          <cell r="N4446" t="str">
            <v/>
          </cell>
        </row>
        <row r="4447">
          <cell r="A4447" t="str">
            <v>Поступление товаров и услуг 00000012917 от 28.03.2026 23:59:59</v>
          </cell>
          <cell r="D4447">
            <v>0</v>
          </cell>
          <cell r="J4447">
            <v>0</v>
          </cell>
          <cell r="L4447">
            <v>0</v>
          </cell>
          <cell r="M4447">
            <v>0</v>
          </cell>
          <cell r="N4447" t="str">
            <v/>
          </cell>
        </row>
        <row r="4448">
          <cell r="A4448" t="str">
            <v>Поступление товаров и услуг 00000012915 от 28.03.2026 23:59:59</v>
          </cell>
          <cell r="D4448">
            <v>0</v>
          </cell>
          <cell r="J4448">
            <v>0</v>
          </cell>
          <cell r="L4448">
            <v>0</v>
          </cell>
          <cell r="M4448">
            <v>0</v>
          </cell>
          <cell r="N4448" t="str">
            <v/>
          </cell>
        </row>
        <row r="4449">
          <cell r="A4449" t="str">
            <v>Поступление товаров и услуг 00000012320 от 25.03.2026 23:58:44</v>
          </cell>
          <cell r="D4449">
            <v>0</v>
          </cell>
          <cell r="J4449">
            <v>0</v>
          </cell>
          <cell r="L4449">
            <v>0</v>
          </cell>
          <cell r="M4449">
            <v>0</v>
          </cell>
          <cell r="N4449" t="str">
            <v/>
          </cell>
        </row>
        <row r="4450">
          <cell r="A4450" t="str">
            <v>Поступление товаров и услуг 00000012311 от 25.03.2026 23:58:42</v>
          </cell>
          <cell r="D4450">
            <v>0</v>
          </cell>
          <cell r="J4450">
            <v>0</v>
          </cell>
          <cell r="L4450">
            <v>0</v>
          </cell>
          <cell r="M4450">
            <v>0</v>
          </cell>
          <cell r="N4450" t="str">
            <v/>
          </cell>
        </row>
        <row r="4451">
          <cell r="A4451" t="str">
            <v>Поступление товаров и услуг 00000011847 от 24.03.2026 23:59:59</v>
          </cell>
          <cell r="D4451">
            <v>0</v>
          </cell>
          <cell r="J4451">
            <v>0</v>
          </cell>
          <cell r="L4451">
            <v>0</v>
          </cell>
          <cell r="M4451">
            <v>0</v>
          </cell>
          <cell r="N4451" t="str">
            <v/>
          </cell>
        </row>
        <row r="4452">
          <cell r="A4452" t="str">
            <v>Поступление товаров и услуг 00000011841 от 24.03.2026 23:59:59</v>
          </cell>
          <cell r="D4452">
            <v>0</v>
          </cell>
          <cell r="J4452">
            <v>0</v>
          </cell>
          <cell r="L4452">
            <v>0</v>
          </cell>
          <cell r="M4452">
            <v>0</v>
          </cell>
          <cell r="N4452" t="str">
            <v/>
          </cell>
        </row>
        <row r="4453">
          <cell r="A4453" t="str">
            <v>Поступление товаров и услуг 00000020921 от 23.05.2026 23:59:59</v>
          </cell>
          <cell r="D4453">
            <v>0</v>
          </cell>
          <cell r="J4453">
            <v>0</v>
          </cell>
          <cell r="L4453">
            <v>0</v>
          </cell>
          <cell r="M4453">
            <v>0</v>
          </cell>
          <cell r="N4453" t="str">
            <v/>
          </cell>
        </row>
        <row r="4454">
          <cell r="A4454" t="str">
            <v>Поступление товаров и услуг 00000020276 от 18.05.2026 23:59:59</v>
          </cell>
          <cell r="D4454">
            <v>0</v>
          </cell>
          <cell r="J4454">
            <v>0</v>
          </cell>
          <cell r="L4454">
            <v>0</v>
          </cell>
          <cell r="M4454">
            <v>0</v>
          </cell>
          <cell r="N4454" t="str">
            <v/>
          </cell>
        </row>
        <row r="4455">
          <cell r="A4455" t="str">
            <v>Поступление товаров и услуг 00000020288 от 13.05.2026 23:59:59</v>
          </cell>
          <cell r="D4455">
            <v>0</v>
          </cell>
          <cell r="J4455">
            <v>0</v>
          </cell>
          <cell r="L4455">
            <v>0</v>
          </cell>
          <cell r="M4455">
            <v>0</v>
          </cell>
          <cell r="N4455" t="str">
            <v/>
          </cell>
        </row>
        <row r="4456">
          <cell r="A4456" t="str">
            <v>Поступление товаров и услуг 00000020285 от 13.05.2026 23:59:59</v>
          </cell>
          <cell r="D4456">
            <v>0</v>
          </cell>
          <cell r="J4456">
            <v>0</v>
          </cell>
          <cell r="L4456">
            <v>0</v>
          </cell>
          <cell r="M4456">
            <v>0</v>
          </cell>
          <cell r="N4456" t="str">
            <v/>
          </cell>
        </row>
        <row r="4457">
          <cell r="A4457" t="str">
            <v>Поступление товаров и услуг 00000019420 от 09.05.2026 23:59:59</v>
          </cell>
          <cell r="D4457">
            <v>0</v>
          </cell>
          <cell r="J4457">
            <v>0</v>
          </cell>
          <cell r="L4457">
            <v>0</v>
          </cell>
          <cell r="M4457">
            <v>0</v>
          </cell>
          <cell r="N4457" t="str">
            <v/>
          </cell>
        </row>
        <row r="4458">
          <cell r="A4458" t="str">
            <v>Поступление товаров и услуг 00000018732 от 03.05.2026 23:59:59</v>
          </cell>
          <cell r="D4458">
            <v>0</v>
          </cell>
          <cell r="J4458">
            <v>0</v>
          </cell>
          <cell r="L4458">
            <v>0</v>
          </cell>
          <cell r="M4458">
            <v>0</v>
          </cell>
          <cell r="N4458" t="str">
            <v/>
          </cell>
        </row>
        <row r="4459">
          <cell r="A4459" t="str">
            <v>Поступление товаров и услуг 00000018728 от 03.05.2026 23:59:59</v>
          </cell>
          <cell r="D4459">
            <v>0</v>
          </cell>
          <cell r="J4459">
            <v>0</v>
          </cell>
          <cell r="L4459">
            <v>0</v>
          </cell>
          <cell r="M4459">
            <v>0</v>
          </cell>
          <cell r="N4459" t="str">
            <v/>
          </cell>
        </row>
        <row r="4460">
          <cell r="A4460" t="str">
            <v>Поступление товаров и услуг 00000017943 от 29.04.2026 23:59:59</v>
          </cell>
          <cell r="D4460">
            <v>0</v>
          </cell>
          <cell r="J4460">
            <v>0</v>
          </cell>
          <cell r="L4460">
            <v>0</v>
          </cell>
          <cell r="M4460">
            <v>0</v>
          </cell>
          <cell r="N4460" t="str">
            <v/>
          </cell>
        </row>
        <row r="4461">
          <cell r="A4461" t="str">
            <v>Поступление товаров и услуг 00000017994 от 27.04.2026 23:59:59</v>
          </cell>
          <cell r="D4461">
            <v>0</v>
          </cell>
          <cell r="J4461">
            <v>0</v>
          </cell>
          <cell r="L4461">
            <v>0</v>
          </cell>
          <cell r="M4461">
            <v>0</v>
          </cell>
          <cell r="N4461" t="str">
            <v/>
          </cell>
        </row>
        <row r="4462">
          <cell r="A4462" t="str">
            <v>Поступление товаров и услуг 00000017824 от 26.04.2026 23:59:59</v>
          </cell>
          <cell r="D4462">
            <v>0</v>
          </cell>
          <cell r="J4462">
            <v>0</v>
          </cell>
          <cell r="L4462">
            <v>0</v>
          </cell>
          <cell r="M4462">
            <v>0</v>
          </cell>
          <cell r="N4462" t="str">
            <v/>
          </cell>
        </row>
        <row r="4463">
          <cell r="A4463" t="str">
            <v>Поступление товаров и услуг 00000017853 от 25.04.2026 23:59:59</v>
          </cell>
          <cell r="D4463">
            <v>0</v>
          </cell>
          <cell r="J4463">
            <v>0</v>
          </cell>
          <cell r="L4463">
            <v>0</v>
          </cell>
          <cell r="M4463">
            <v>0</v>
          </cell>
          <cell r="N4463" t="str">
            <v/>
          </cell>
        </row>
        <row r="4464">
          <cell r="A4464" t="str">
            <v>Поступление товаров и услуг 00000017835 от 23.04.2026 23:59:59</v>
          </cell>
          <cell r="D4464">
            <v>0</v>
          </cell>
          <cell r="J4464">
            <v>0</v>
          </cell>
          <cell r="L4464">
            <v>0</v>
          </cell>
          <cell r="M4464">
            <v>0</v>
          </cell>
          <cell r="N4464" t="str">
            <v/>
          </cell>
        </row>
        <row r="4465">
          <cell r="A4465" t="str">
            <v>Поступление товаров и услуг 00000016739 от 20.04.2026 23:59:59</v>
          </cell>
          <cell r="D4465">
            <v>0</v>
          </cell>
          <cell r="J4465">
            <v>0</v>
          </cell>
          <cell r="L4465">
            <v>0</v>
          </cell>
          <cell r="M4465">
            <v>0</v>
          </cell>
          <cell r="N4465" t="str">
            <v/>
          </cell>
        </row>
        <row r="4466">
          <cell r="A4466" t="str">
            <v>Поступление товаров и услуг 00000016806 от 17.04.2026 23:59:59</v>
          </cell>
          <cell r="D4466">
            <v>0</v>
          </cell>
          <cell r="J4466">
            <v>0</v>
          </cell>
          <cell r="L4466">
            <v>0</v>
          </cell>
          <cell r="M4466">
            <v>0</v>
          </cell>
          <cell r="N4466" t="str">
            <v/>
          </cell>
        </row>
        <row r="4467">
          <cell r="A4467" t="str">
            <v>Поступление товаров и услуг 00000016544 от 16.04.2026 23:59:59</v>
          </cell>
          <cell r="D4467">
            <v>0</v>
          </cell>
          <cell r="J4467">
            <v>0</v>
          </cell>
          <cell r="L4467">
            <v>0</v>
          </cell>
          <cell r="M4467">
            <v>0</v>
          </cell>
          <cell r="N4467" t="str">
            <v/>
          </cell>
        </row>
        <row r="4468">
          <cell r="A4468" t="str">
            <v>Поступление товаров и услуг 00000016202 от 15.04.2026 23:59:59</v>
          </cell>
          <cell r="D4468">
            <v>0</v>
          </cell>
          <cell r="J4468">
            <v>0</v>
          </cell>
          <cell r="L4468">
            <v>0</v>
          </cell>
          <cell r="M4468">
            <v>0</v>
          </cell>
          <cell r="N4468" t="str">
            <v/>
          </cell>
        </row>
        <row r="4469">
          <cell r="A4469" t="str">
            <v>Поступление товаров и услуг 00000016193 от 15.04.2026 23:59:59</v>
          </cell>
          <cell r="D4469">
            <v>0</v>
          </cell>
          <cell r="J4469">
            <v>0</v>
          </cell>
          <cell r="L4469">
            <v>0</v>
          </cell>
          <cell r="M4469">
            <v>0</v>
          </cell>
          <cell r="N4469" t="str">
            <v/>
          </cell>
        </row>
        <row r="4470">
          <cell r="A4470" t="str">
            <v>Поступление товаров и услуг 00000016386 от 11.04.2026 23:59:59</v>
          </cell>
          <cell r="D4470">
            <v>0</v>
          </cell>
          <cell r="J4470">
            <v>0</v>
          </cell>
          <cell r="L4470">
            <v>0</v>
          </cell>
          <cell r="M4470">
            <v>0</v>
          </cell>
          <cell r="N4470" t="str">
            <v/>
          </cell>
        </row>
        <row r="4471">
          <cell r="A4471" t="str">
            <v>Поступление товаров и услуг 00000015362 от 11.04.2026 23:59:59</v>
          </cell>
          <cell r="D4471">
            <v>0</v>
          </cell>
          <cell r="J4471">
            <v>0</v>
          </cell>
          <cell r="L4471">
            <v>0</v>
          </cell>
          <cell r="M4471">
            <v>0</v>
          </cell>
          <cell r="N4471" t="str">
            <v/>
          </cell>
        </row>
        <row r="4472">
          <cell r="A4472" t="str">
            <v>Поступление товаров и услуг 00000014810 от 10.04.2026 23:59:59</v>
          </cell>
          <cell r="D4472">
            <v>0</v>
          </cell>
          <cell r="J4472">
            <v>0</v>
          </cell>
          <cell r="L4472">
            <v>0</v>
          </cell>
          <cell r="M4472">
            <v>0</v>
          </cell>
          <cell r="N4472" t="str">
            <v/>
          </cell>
        </row>
        <row r="4473">
          <cell r="A4473" t="str">
            <v>Поступление товаров и услуг 00000014856 от 08.04.2026 23:59:59</v>
          </cell>
          <cell r="D4473">
            <v>0</v>
          </cell>
          <cell r="J4473">
            <v>0</v>
          </cell>
          <cell r="L4473">
            <v>0</v>
          </cell>
          <cell r="M4473">
            <v>0</v>
          </cell>
          <cell r="N4473" t="str">
            <v/>
          </cell>
        </row>
        <row r="4474">
          <cell r="A4474" t="str">
            <v>Поступление товаров и услуг 00000014861 от 06.04.2026 23:59:59</v>
          </cell>
          <cell r="D4474">
            <v>0</v>
          </cell>
          <cell r="J4474">
            <v>0</v>
          </cell>
          <cell r="L4474">
            <v>0</v>
          </cell>
          <cell r="M4474">
            <v>0</v>
          </cell>
          <cell r="N4474" t="str">
            <v/>
          </cell>
        </row>
        <row r="4475">
          <cell r="A4475" t="str">
            <v>Поступление товаров и услуг 00000013487 от 31.03.2026 23:59:59</v>
          </cell>
          <cell r="D4475">
            <v>0</v>
          </cell>
          <cell r="J4475">
            <v>0</v>
          </cell>
          <cell r="L4475">
            <v>0</v>
          </cell>
          <cell r="M4475">
            <v>0</v>
          </cell>
          <cell r="N4475" t="str">
            <v/>
          </cell>
        </row>
        <row r="4476">
          <cell r="A4476" t="str">
            <v>Поступление товаров и услуг 00000011573 от 21.03.2026 23:59:59</v>
          </cell>
          <cell r="D4476">
            <v>0</v>
          </cell>
          <cell r="J4476">
            <v>0</v>
          </cell>
          <cell r="L4476">
            <v>0</v>
          </cell>
          <cell r="M4476">
            <v>0</v>
          </cell>
          <cell r="N4476" t="str">
            <v/>
          </cell>
        </row>
        <row r="4477">
          <cell r="A4477" t="str">
            <v>Поступление товаров и услуг 00000011574 от 20.03.2026 23:59:59</v>
          </cell>
          <cell r="D4477">
            <v>0</v>
          </cell>
          <cell r="J4477">
            <v>0</v>
          </cell>
          <cell r="L4477">
            <v>0</v>
          </cell>
          <cell r="M4477">
            <v>0</v>
          </cell>
          <cell r="N4477" t="str">
            <v/>
          </cell>
        </row>
        <row r="4478">
          <cell r="A4478" t="str">
            <v>Поступление товаров и услуг 00000011351 от 18.03.2026 23:59:59</v>
          </cell>
          <cell r="D4478">
            <v>0</v>
          </cell>
          <cell r="J4478">
            <v>0</v>
          </cell>
          <cell r="L4478">
            <v>0</v>
          </cell>
          <cell r="M4478">
            <v>0</v>
          </cell>
          <cell r="N4478" t="str">
            <v/>
          </cell>
        </row>
        <row r="4479">
          <cell r="A4479" t="str">
            <v>Поступление товаров и услуг 00000011353 от 17.03.2026 23:59:59</v>
          </cell>
          <cell r="D4479">
            <v>0</v>
          </cell>
          <cell r="J4479">
            <v>0</v>
          </cell>
          <cell r="L4479">
            <v>0</v>
          </cell>
          <cell r="M4479">
            <v>0</v>
          </cell>
          <cell r="N4479" t="str">
            <v/>
          </cell>
        </row>
        <row r="4480">
          <cell r="A4480" t="str">
            <v>Поступление товаров и услуг 00000010959 от 14.03.2026 23:59:59</v>
          </cell>
          <cell r="D4480">
            <v>0</v>
          </cell>
          <cell r="J4480">
            <v>0</v>
          </cell>
          <cell r="L4480">
            <v>0</v>
          </cell>
          <cell r="M4480">
            <v>0</v>
          </cell>
          <cell r="N4480" t="str">
            <v/>
          </cell>
        </row>
        <row r="4481">
          <cell r="A4481" t="str">
            <v>Поступление товаров и услуг 00000010974 от 13.03.2026 23:59:59</v>
          </cell>
          <cell r="D4481">
            <v>0</v>
          </cell>
          <cell r="J4481">
            <v>0</v>
          </cell>
          <cell r="L4481">
            <v>0</v>
          </cell>
          <cell r="M4481">
            <v>0</v>
          </cell>
          <cell r="N4481" t="str">
            <v/>
          </cell>
        </row>
        <row r="4482">
          <cell r="A4482" t="str">
            <v>Труба Д-КР-Х-М-НД 177х14,5/М2 ГОСТ В 17646-78</v>
          </cell>
          <cell r="B4482" t="str">
            <v>Труба 177х14,5 ст М2</v>
          </cell>
          <cell r="C4482" t="str">
            <v>т</v>
          </cell>
          <cell r="D4482">
            <v>0</v>
          </cell>
          <cell r="E4482">
            <v>2.0630000000000002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2.0630000000000002</v>
          </cell>
          <cell r="K4482">
            <v>916666.66666666674</v>
          </cell>
          <cell r="L4482">
            <v>2269300.0000000005</v>
          </cell>
          <cell r="M4482">
            <v>0</v>
          </cell>
          <cell r="N4482" t="str">
            <v>ГОЗ</v>
          </cell>
        </row>
        <row r="4483">
          <cell r="A4483" t="str">
            <v>Перемещение товаров 00000017519 от 19.02.2026 14:04:16</v>
          </cell>
          <cell r="D4483">
            <v>0</v>
          </cell>
          <cell r="J4483">
            <v>0</v>
          </cell>
          <cell r="L4483">
            <v>0</v>
          </cell>
          <cell r="M4483">
            <v>0</v>
          </cell>
          <cell r="N4483" t="str">
            <v/>
          </cell>
        </row>
        <row r="4484">
          <cell r="A4484" t="str">
            <v>Труба кр 122х6х630/10 ТУ 14-3-1056-81</v>
          </cell>
          <cell r="B4484" t="str">
            <v>Труба 122х6 ст 10</v>
          </cell>
          <cell r="C4484" t="str">
            <v>т</v>
          </cell>
          <cell r="D4484">
            <v>0</v>
          </cell>
          <cell r="E4484">
            <v>3.74</v>
          </cell>
          <cell r="F4484">
            <v>0</v>
          </cell>
          <cell r="G4484">
            <v>0</v>
          </cell>
          <cell r="H4484">
            <v>274.16500000000002</v>
          </cell>
          <cell r="I4484">
            <v>0</v>
          </cell>
          <cell r="J4484">
            <v>277.90500000000003</v>
          </cell>
          <cell r="K4484">
            <v>111461.60423526027</v>
          </cell>
          <cell r="L4484">
            <v>37170884.550000004</v>
          </cell>
          <cell r="M4484">
            <v>302</v>
          </cell>
          <cell r="N4484" t="str">
            <v>ГОЗ</v>
          </cell>
        </row>
        <row r="4485">
          <cell r="A4485" t="str">
            <v>Перемещение товаров 00000013441 от 09.02.2026 8:54:31</v>
          </cell>
          <cell r="D4485">
            <v>0</v>
          </cell>
          <cell r="J4485">
            <v>0</v>
          </cell>
          <cell r="L4485">
            <v>0</v>
          </cell>
          <cell r="M4485">
            <v>0</v>
          </cell>
          <cell r="N4485" t="str">
            <v/>
          </cell>
        </row>
        <row r="4486">
          <cell r="A4486" t="str">
            <v>Поступление товаров и услуг 00000072732 от 17.10.2024 23:59:59</v>
          </cell>
          <cell r="D4486">
            <v>0</v>
          </cell>
          <cell r="J4486">
            <v>0</v>
          </cell>
          <cell r="L4486">
            <v>0</v>
          </cell>
          <cell r="M4486">
            <v>0</v>
          </cell>
          <cell r="N4486" t="str">
            <v/>
          </cell>
        </row>
        <row r="4487">
          <cell r="A4487" t="str">
            <v>Поступление товаров и услуг 00000072945 от 12.10.2024 23:59:59</v>
          </cell>
          <cell r="D4487">
            <v>0</v>
          </cell>
          <cell r="J4487">
            <v>0</v>
          </cell>
          <cell r="L4487">
            <v>0</v>
          </cell>
          <cell r="M4487">
            <v>0</v>
          </cell>
          <cell r="N4487" t="str">
            <v/>
          </cell>
        </row>
        <row r="4488">
          <cell r="A4488" t="str">
            <v>Поступление товаров и услуг 00000069128 от 09.10.2024 23:59:59</v>
          </cell>
          <cell r="D4488">
            <v>0</v>
          </cell>
          <cell r="J4488">
            <v>0</v>
          </cell>
          <cell r="L4488">
            <v>0</v>
          </cell>
          <cell r="M4488">
            <v>0</v>
          </cell>
          <cell r="N4488" t="str">
            <v/>
          </cell>
        </row>
        <row r="4489">
          <cell r="A4489" t="str">
            <v>Поступление товаров и услуг 00000068845 от 08.10.2024 23:59:59</v>
          </cell>
          <cell r="D4489">
            <v>0</v>
          </cell>
          <cell r="J4489">
            <v>0</v>
          </cell>
          <cell r="L4489">
            <v>0</v>
          </cell>
          <cell r="M4489">
            <v>0</v>
          </cell>
          <cell r="N4489" t="str">
            <v/>
          </cell>
        </row>
        <row r="4490">
          <cell r="A4490" t="str">
            <v>Поступление товаров и услуг 00000065085 от 30.09.2024 23:59:59</v>
          </cell>
          <cell r="D4490">
            <v>0</v>
          </cell>
          <cell r="J4490">
            <v>0</v>
          </cell>
          <cell r="L4490">
            <v>0</v>
          </cell>
          <cell r="M4490">
            <v>0</v>
          </cell>
          <cell r="N4490" t="str">
            <v/>
          </cell>
        </row>
        <row r="4491">
          <cell r="A4491" t="str">
            <v>Поступление товаров и услуг 00000066145 от 30.09.2024 12:00:00</v>
          </cell>
          <cell r="D4491">
            <v>0</v>
          </cell>
          <cell r="J4491">
            <v>0</v>
          </cell>
          <cell r="L4491">
            <v>0</v>
          </cell>
          <cell r="M4491">
            <v>0</v>
          </cell>
          <cell r="N4491" t="str">
            <v/>
          </cell>
        </row>
        <row r="4492">
          <cell r="A4492" t="str">
            <v>Поступление товаров и услуг 00000064016 от 28.09.2024 23:59:59</v>
          </cell>
          <cell r="D4492">
            <v>0</v>
          </cell>
          <cell r="J4492">
            <v>0</v>
          </cell>
          <cell r="L4492">
            <v>0</v>
          </cell>
          <cell r="M4492">
            <v>0</v>
          </cell>
          <cell r="N4492" t="str">
            <v/>
          </cell>
        </row>
        <row r="4493">
          <cell r="A4493" t="str">
            <v>Поступление товаров и услуг 00000064010 от 28.09.2024 23:59:59</v>
          </cell>
          <cell r="D4493">
            <v>0</v>
          </cell>
          <cell r="J4493">
            <v>0</v>
          </cell>
          <cell r="L4493">
            <v>0</v>
          </cell>
          <cell r="M4493">
            <v>0</v>
          </cell>
          <cell r="N4493" t="str">
            <v/>
          </cell>
        </row>
        <row r="4494">
          <cell r="A4494" t="str">
            <v>Поступление товаров и услуг 00000064006 от 26.09.2024 23:59:59</v>
          </cell>
          <cell r="D4494">
            <v>0</v>
          </cell>
          <cell r="J4494">
            <v>0</v>
          </cell>
          <cell r="L4494">
            <v>0</v>
          </cell>
          <cell r="M4494">
            <v>0</v>
          </cell>
          <cell r="N4494" t="str">
            <v/>
          </cell>
        </row>
        <row r="4495">
          <cell r="A4495" t="str">
            <v>Поступление товаров и услуг 00000063993 от 26.09.2024 23:59:59</v>
          </cell>
          <cell r="D4495">
            <v>0</v>
          </cell>
          <cell r="J4495">
            <v>0</v>
          </cell>
          <cell r="L4495">
            <v>0</v>
          </cell>
          <cell r="M4495">
            <v>0</v>
          </cell>
          <cell r="N4495" t="str">
            <v/>
          </cell>
        </row>
        <row r="4496">
          <cell r="A4496" t="str">
            <v>Поступление товаров и услуг 00000063990 от 26.09.2024 23:59:59</v>
          </cell>
          <cell r="D4496">
            <v>0</v>
          </cell>
          <cell r="J4496">
            <v>0</v>
          </cell>
          <cell r="L4496">
            <v>0</v>
          </cell>
          <cell r="M4496">
            <v>0</v>
          </cell>
          <cell r="N4496" t="str">
            <v/>
          </cell>
        </row>
        <row r="4497">
          <cell r="A4497" t="str">
            <v>Поступление товаров и услуг 00000063994 от 25.09.2024 23:59:59</v>
          </cell>
          <cell r="D4497">
            <v>0</v>
          </cell>
          <cell r="J4497">
            <v>0</v>
          </cell>
          <cell r="L4497">
            <v>0</v>
          </cell>
          <cell r="M4497">
            <v>0</v>
          </cell>
          <cell r="N4497" t="str">
            <v/>
          </cell>
        </row>
        <row r="4498">
          <cell r="A4498" t="str">
            <v>Поступление товаров и услуг 00000063806 от 22.09.2024 23:59:59</v>
          </cell>
          <cell r="D4498">
            <v>0</v>
          </cell>
          <cell r="J4498">
            <v>0</v>
          </cell>
          <cell r="L4498">
            <v>0</v>
          </cell>
          <cell r="M4498">
            <v>0</v>
          </cell>
          <cell r="N4498" t="str">
            <v/>
          </cell>
        </row>
        <row r="4499">
          <cell r="A4499" t="str">
            <v>Поступление товаров и услуг 00000062887 от 19.09.2024 23:59:59</v>
          </cell>
          <cell r="D4499">
            <v>0</v>
          </cell>
          <cell r="J4499">
            <v>0</v>
          </cell>
          <cell r="L4499">
            <v>0</v>
          </cell>
          <cell r="M4499">
            <v>0</v>
          </cell>
          <cell r="N4499" t="str">
            <v/>
          </cell>
        </row>
        <row r="4500">
          <cell r="A4500" t="str">
            <v>Поступление товаров и услуг 00000062141 от 18.09.2024 23:59:59</v>
          </cell>
          <cell r="D4500">
            <v>0</v>
          </cell>
          <cell r="J4500">
            <v>0</v>
          </cell>
          <cell r="L4500">
            <v>0</v>
          </cell>
          <cell r="M4500">
            <v>0</v>
          </cell>
          <cell r="N4500" t="str">
            <v/>
          </cell>
        </row>
        <row r="4501">
          <cell r="A4501" t="str">
            <v>Поступление товаров и услуг 00000062139 от 16.09.2024 23:59:59</v>
          </cell>
          <cell r="D4501">
            <v>0</v>
          </cell>
          <cell r="J4501">
            <v>0</v>
          </cell>
          <cell r="L4501">
            <v>0</v>
          </cell>
          <cell r="M4501">
            <v>0</v>
          </cell>
          <cell r="N4501" t="str">
            <v/>
          </cell>
        </row>
        <row r="4502">
          <cell r="A4502" t="str">
            <v>Поступление товаров и услуг 00000062138 от 16.09.2024 23:59:59</v>
          </cell>
          <cell r="D4502">
            <v>0</v>
          </cell>
          <cell r="J4502">
            <v>0</v>
          </cell>
          <cell r="L4502">
            <v>0</v>
          </cell>
          <cell r="M4502">
            <v>0</v>
          </cell>
          <cell r="N4502" t="str">
            <v/>
          </cell>
        </row>
        <row r="4503">
          <cell r="A4503" t="str">
            <v>Поступление товаров и услуг 00000061773 от 12.09.2024 23:59:59</v>
          </cell>
          <cell r="D4503">
            <v>0</v>
          </cell>
          <cell r="J4503">
            <v>0</v>
          </cell>
          <cell r="L4503">
            <v>0</v>
          </cell>
          <cell r="M4503">
            <v>0</v>
          </cell>
          <cell r="N4503" t="str">
            <v/>
          </cell>
        </row>
        <row r="4504">
          <cell r="A4504" t="str">
            <v>Поступление товаров и услуг 00000060629 от 11.09.2024 23:59:59</v>
          </cell>
          <cell r="D4504">
            <v>0</v>
          </cell>
          <cell r="J4504">
            <v>0</v>
          </cell>
          <cell r="L4504">
            <v>0</v>
          </cell>
          <cell r="M4504">
            <v>0</v>
          </cell>
          <cell r="N4504" t="str">
            <v/>
          </cell>
        </row>
        <row r="4505">
          <cell r="A4505" t="str">
            <v>Поступление товаров и услуг 00000060626 от 10.09.2024 23:59:59</v>
          </cell>
          <cell r="D4505">
            <v>0</v>
          </cell>
          <cell r="J4505">
            <v>0</v>
          </cell>
          <cell r="L4505">
            <v>0</v>
          </cell>
          <cell r="M4505">
            <v>0</v>
          </cell>
          <cell r="N4505" t="str">
            <v/>
          </cell>
        </row>
        <row r="4506">
          <cell r="A4506" t="str">
            <v>Поступление товаров и услуг 00000059935 от 03.09.2024 23:59:59</v>
          </cell>
          <cell r="D4506">
            <v>0</v>
          </cell>
          <cell r="J4506">
            <v>0</v>
          </cell>
          <cell r="L4506">
            <v>0</v>
          </cell>
          <cell r="M4506">
            <v>0</v>
          </cell>
          <cell r="N4506" t="str">
            <v/>
          </cell>
        </row>
        <row r="4507">
          <cell r="A4507" t="str">
            <v>Поступление товаров и услуг 00000058005 от 02.09.2024 23:59:59</v>
          </cell>
          <cell r="D4507">
            <v>0</v>
          </cell>
          <cell r="J4507">
            <v>0</v>
          </cell>
          <cell r="L4507">
            <v>0</v>
          </cell>
          <cell r="M4507">
            <v>0</v>
          </cell>
          <cell r="N4507" t="str">
            <v/>
          </cell>
        </row>
        <row r="4508">
          <cell r="A4508" t="str">
            <v>Поступление товаров и услуг 00000058013 от 01.09.2024 23:59:59</v>
          </cell>
          <cell r="D4508">
            <v>0</v>
          </cell>
          <cell r="J4508">
            <v>0</v>
          </cell>
          <cell r="L4508">
            <v>0</v>
          </cell>
          <cell r="M4508">
            <v>0</v>
          </cell>
          <cell r="N4508" t="str">
            <v/>
          </cell>
        </row>
        <row r="4509">
          <cell r="A4509" t="str">
            <v>Поступление товаров и услуг 00000058009 от 01.09.2024 23:59:59</v>
          </cell>
          <cell r="D4509">
            <v>0</v>
          </cell>
          <cell r="J4509">
            <v>0</v>
          </cell>
          <cell r="L4509">
            <v>0</v>
          </cell>
          <cell r="M4509">
            <v>0</v>
          </cell>
          <cell r="N4509" t="str">
            <v/>
          </cell>
        </row>
        <row r="4510">
          <cell r="A4510" t="str">
            <v>Поступление товаров и услуг 00000057183 от 30.08.2024 23:59:59</v>
          </cell>
          <cell r="D4510">
            <v>0</v>
          </cell>
          <cell r="J4510">
            <v>0</v>
          </cell>
          <cell r="L4510">
            <v>0</v>
          </cell>
          <cell r="M4510">
            <v>0</v>
          </cell>
          <cell r="N4510" t="str">
            <v/>
          </cell>
        </row>
        <row r="4511">
          <cell r="A4511" t="str">
            <v>Поступление товаров и услуг 00000057186 от 29.08.2024 23:59:59</v>
          </cell>
          <cell r="D4511">
            <v>0</v>
          </cell>
          <cell r="J4511">
            <v>0</v>
          </cell>
          <cell r="L4511">
            <v>0</v>
          </cell>
          <cell r="M4511">
            <v>0</v>
          </cell>
          <cell r="N4511" t="str">
            <v/>
          </cell>
        </row>
        <row r="4512">
          <cell r="A4512" t="str">
            <v>Поступление товаров и услуг 00000057182 от 28.08.2024 23:59:59</v>
          </cell>
          <cell r="D4512">
            <v>0</v>
          </cell>
          <cell r="J4512">
            <v>0</v>
          </cell>
          <cell r="L4512">
            <v>0</v>
          </cell>
          <cell r="M4512">
            <v>0</v>
          </cell>
          <cell r="N4512" t="str">
            <v/>
          </cell>
        </row>
        <row r="4513">
          <cell r="A4513" t="str">
            <v>Поступление товаров и услуг 00000055639 от 27.08.2024 23:59:59</v>
          </cell>
          <cell r="D4513">
            <v>0</v>
          </cell>
          <cell r="J4513">
            <v>0</v>
          </cell>
          <cell r="L4513">
            <v>0</v>
          </cell>
          <cell r="M4513">
            <v>0</v>
          </cell>
          <cell r="N4513" t="str">
            <v/>
          </cell>
        </row>
        <row r="4514">
          <cell r="A4514" t="str">
            <v>Поступление товаров и услуг 00000055636 от 27.08.2024 23:59:59</v>
          </cell>
          <cell r="D4514">
            <v>0</v>
          </cell>
          <cell r="J4514">
            <v>0</v>
          </cell>
          <cell r="L4514">
            <v>0</v>
          </cell>
          <cell r="M4514">
            <v>0</v>
          </cell>
          <cell r="N4514" t="str">
            <v/>
          </cell>
        </row>
        <row r="4515">
          <cell r="A4515" t="str">
            <v>Поступление товаров и услуг 00000055543 от 27.08.2024 23:59:59</v>
          </cell>
          <cell r="D4515">
            <v>0</v>
          </cell>
          <cell r="J4515">
            <v>0</v>
          </cell>
          <cell r="L4515">
            <v>0</v>
          </cell>
          <cell r="M4515">
            <v>0</v>
          </cell>
          <cell r="N4515" t="str">
            <v/>
          </cell>
        </row>
        <row r="4516">
          <cell r="A4516" t="str">
            <v>Поступление товаров и услуг 00000055628 от 25.08.2024 23:59:59</v>
          </cell>
          <cell r="D4516">
            <v>0</v>
          </cell>
          <cell r="J4516">
            <v>0</v>
          </cell>
          <cell r="L4516">
            <v>0</v>
          </cell>
          <cell r="M4516">
            <v>0</v>
          </cell>
          <cell r="N4516" t="str">
            <v/>
          </cell>
        </row>
        <row r="4517">
          <cell r="A4517" t="str">
            <v>Поступление товаров и услуг 00000055770 от 23.08.2024 23:59:59</v>
          </cell>
          <cell r="D4517">
            <v>0</v>
          </cell>
          <cell r="J4517">
            <v>0</v>
          </cell>
          <cell r="L4517">
            <v>0</v>
          </cell>
          <cell r="M4517">
            <v>0</v>
          </cell>
          <cell r="N4517" t="str">
            <v/>
          </cell>
        </row>
        <row r="4518">
          <cell r="A4518" t="str">
            <v>Поступление товаров и услуг 00000055706 от 19.08.2024 23:59:59</v>
          </cell>
          <cell r="D4518">
            <v>0</v>
          </cell>
          <cell r="J4518">
            <v>0</v>
          </cell>
          <cell r="L4518">
            <v>0</v>
          </cell>
          <cell r="M4518">
            <v>0</v>
          </cell>
          <cell r="N4518" t="str">
            <v/>
          </cell>
        </row>
        <row r="4519">
          <cell r="A4519" t="str">
            <v>Поступление товаров и услуг 00000054253 от 15.08.2024 23:59:59</v>
          </cell>
          <cell r="D4519">
            <v>0</v>
          </cell>
          <cell r="J4519">
            <v>0</v>
          </cell>
          <cell r="L4519">
            <v>0</v>
          </cell>
          <cell r="M4519">
            <v>0</v>
          </cell>
          <cell r="N4519" t="str">
            <v/>
          </cell>
        </row>
        <row r="4520">
          <cell r="A4520" t="str">
            <v>Поступление товаров и услуг 00000054252 от 15.08.2024 23:59:59</v>
          </cell>
          <cell r="D4520">
            <v>0</v>
          </cell>
          <cell r="J4520">
            <v>0</v>
          </cell>
          <cell r="L4520">
            <v>0</v>
          </cell>
          <cell r="M4520">
            <v>0</v>
          </cell>
          <cell r="N4520" t="str">
            <v/>
          </cell>
        </row>
        <row r="4521">
          <cell r="A4521" t="str">
            <v>Поступление товаров и услуг 00000052842 от 12.08.2024 23:59:59</v>
          </cell>
          <cell r="D4521">
            <v>0</v>
          </cell>
          <cell r="J4521">
            <v>0</v>
          </cell>
          <cell r="L4521">
            <v>0</v>
          </cell>
          <cell r="M4521">
            <v>0</v>
          </cell>
          <cell r="N4521" t="str">
            <v/>
          </cell>
        </row>
        <row r="4522">
          <cell r="A4522" t="str">
            <v>Поступление товаров и услуг 00000052707 от 10.08.2024 23:59:59</v>
          </cell>
          <cell r="D4522">
            <v>0</v>
          </cell>
          <cell r="J4522">
            <v>0</v>
          </cell>
          <cell r="L4522">
            <v>0</v>
          </cell>
          <cell r="M4522">
            <v>0</v>
          </cell>
          <cell r="N4522" t="str">
            <v/>
          </cell>
        </row>
        <row r="4523">
          <cell r="A4523" t="str">
            <v>Поступление товаров и услуг 00000052704 от 10.08.2024 23:59:59</v>
          </cell>
          <cell r="D4523">
            <v>0</v>
          </cell>
          <cell r="J4523">
            <v>0</v>
          </cell>
          <cell r="L4523">
            <v>0</v>
          </cell>
          <cell r="M4523">
            <v>0</v>
          </cell>
          <cell r="N4523" t="str">
            <v/>
          </cell>
        </row>
        <row r="4524">
          <cell r="A4524" t="str">
            <v>Поступление товаров и услуг 00000052514 от 08.08.2024 23:59:59</v>
          </cell>
          <cell r="D4524">
            <v>0</v>
          </cell>
          <cell r="J4524">
            <v>0</v>
          </cell>
          <cell r="L4524">
            <v>0</v>
          </cell>
          <cell r="M4524">
            <v>0</v>
          </cell>
          <cell r="N4524" t="str">
            <v/>
          </cell>
        </row>
        <row r="4525">
          <cell r="A4525" t="str">
            <v>Поступление товаров и услуг 00000052511 от 08.08.2024 23:59:59</v>
          </cell>
          <cell r="D4525">
            <v>0</v>
          </cell>
          <cell r="J4525">
            <v>0</v>
          </cell>
          <cell r="L4525">
            <v>0</v>
          </cell>
          <cell r="M4525">
            <v>0</v>
          </cell>
          <cell r="N4525" t="str">
            <v/>
          </cell>
        </row>
        <row r="4526">
          <cell r="A4526" t="str">
            <v>Поступление товаров и услуг 00000051296 от 02.08.2024 11:10:00</v>
          </cell>
          <cell r="D4526">
            <v>0</v>
          </cell>
          <cell r="J4526">
            <v>0</v>
          </cell>
          <cell r="L4526">
            <v>0</v>
          </cell>
          <cell r="M4526">
            <v>0</v>
          </cell>
          <cell r="N4526" t="str">
            <v/>
          </cell>
        </row>
        <row r="4527">
          <cell r="A4527" t="str">
            <v>Поступление товаров и услуг 00000049604 от 31.07.2024 23:59:59</v>
          </cell>
          <cell r="D4527">
            <v>0</v>
          </cell>
          <cell r="J4527">
            <v>0</v>
          </cell>
          <cell r="L4527">
            <v>0</v>
          </cell>
          <cell r="M4527">
            <v>0</v>
          </cell>
          <cell r="N4527" t="str">
            <v/>
          </cell>
        </row>
        <row r="4528">
          <cell r="A4528" t="str">
            <v>Поступление товаров и услуг 00000049208 от 30.07.2024 23:59:59</v>
          </cell>
          <cell r="D4528">
            <v>0</v>
          </cell>
          <cell r="J4528">
            <v>0</v>
          </cell>
          <cell r="L4528">
            <v>0</v>
          </cell>
          <cell r="M4528">
            <v>0</v>
          </cell>
          <cell r="N4528" t="str">
            <v/>
          </cell>
        </row>
        <row r="4529">
          <cell r="A4529" t="str">
            <v>Поступление товаров и услуг 00000049204 от 29.07.2024 23:59:59</v>
          </cell>
          <cell r="D4529">
            <v>0</v>
          </cell>
          <cell r="J4529">
            <v>0</v>
          </cell>
          <cell r="L4529">
            <v>0</v>
          </cell>
          <cell r="M4529">
            <v>0</v>
          </cell>
          <cell r="N4529" t="str">
            <v/>
          </cell>
        </row>
        <row r="4530">
          <cell r="A4530" t="str">
            <v>Поступление товаров и услуг 00000049223 от 26.07.2024 23:59:59</v>
          </cell>
          <cell r="D4530">
            <v>0</v>
          </cell>
          <cell r="J4530">
            <v>0</v>
          </cell>
          <cell r="L4530">
            <v>0</v>
          </cell>
          <cell r="M4530">
            <v>0</v>
          </cell>
          <cell r="N4530" t="str">
            <v/>
          </cell>
        </row>
        <row r="4531">
          <cell r="A4531" t="str">
            <v>Поступление товаров и услуг 00000049201 от 25.07.2024 23:59:59</v>
          </cell>
          <cell r="D4531">
            <v>0</v>
          </cell>
          <cell r="J4531">
            <v>0</v>
          </cell>
          <cell r="L4531">
            <v>0</v>
          </cell>
          <cell r="M4531">
            <v>0</v>
          </cell>
          <cell r="N4531" t="str">
            <v/>
          </cell>
        </row>
        <row r="4532">
          <cell r="A4532" t="str">
            <v>Поступление товаров и услуг 00000044879 от 07.07.2024 23:59:59</v>
          </cell>
          <cell r="D4532">
            <v>0</v>
          </cell>
          <cell r="J4532">
            <v>0</v>
          </cell>
          <cell r="L4532">
            <v>0</v>
          </cell>
          <cell r="M4532">
            <v>0</v>
          </cell>
          <cell r="N4532" t="str">
            <v/>
          </cell>
        </row>
        <row r="4533">
          <cell r="A4533" t="str">
            <v>Поступление товаров и услуг 00000044875 от 05.07.2024 23:59:59</v>
          </cell>
          <cell r="D4533">
            <v>0</v>
          </cell>
          <cell r="J4533">
            <v>0</v>
          </cell>
          <cell r="L4533">
            <v>0</v>
          </cell>
          <cell r="M4533">
            <v>0</v>
          </cell>
          <cell r="N4533" t="str">
            <v/>
          </cell>
        </row>
        <row r="4534">
          <cell r="A4534" t="str">
            <v>Поступление товаров и услуг 00000044117 от 04.07.2024 23:59:59</v>
          </cell>
          <cell r="D4534">
            <v>0</v>
          </cell>
          <cell r="J4534">
            <v>0</v>
          </cell>
          <cell r="L4534">
            <v>0</v>
          </cell>
          <cell r="M4534">
            <v>0</v>
          </cell>
          <cell r="N4534" t="str">
            <v/>
          </cell>
        </row>
        <row r="4535">
          <cell r="A4535" t="str">
            <v>Поступление товаров и услуг 00000044114 от 02.07.2024 23:59:59</v>
          </cell>
          <cell r="D4535">
            <v>0</v>
          </cell>
          <cell r="J4535">
            <v>0</v>
          </cell>
          <cell r="L4535">
            <v>0</v>
          </cell>
          <cell r="M4535">
            <v>0</v>
          </cell>
          <cell r="N4535" t="str">
            <v/>
          </cell>
        </row>
        <row r="4536">
          <cell r="A4536" t="str">
            <v>Поступление товаров и услуг 00000044112 от 01.07.2024 23:59:59</v>
          </cell>
          <cell r="D4536">
            <v>0</v>
          </cell>
          <cell r="J4536">
            <v>0</v>
          </cell>
          <cell r="L4536">
            <v>0</v>
          </cell>
          <cell r="M4536">
            <v>0</v>
          </cell>
          <cell r="N4536" t="str">
            <v/>
          </cell>
        </row>
        <row r="4537">
          <cell r="A4537" t="str">
            <v>Поступление товаров и услуг 00000040917 от 30.06.2024 23:59:59</v>
          </cell>
          <cell r="D4537">
            <v>0</v>
          </cell>
          <cell r="J4537">
            <v>0</v>
          </cell>
          <cell r="L4537">
            <v>0</v>
          </cell>
          <cell r="M4537">
            <v>0</v>
          </cell>
          <cell r="N4537" t="str">
            <v/>
          </cell>
        </row>
        <row r="4538">
          <cell r="A4538" t="str">
            <v>Поступление товаров и услуг 00000045102 от 30.06.2024 12:00:00</v>
          </cell>
          <cell r="D4538">
            <v>0</v>
          </cell>
          <cell r="J4538">
            <v>0</v>
          </cell>
          <cell r="L4538">
            <v>0</v>
          </cell>
          <cell r="M4538">
            <v>0</v>
          </cell>
          <cell r="N4538" t="str">
            <v/>
          </cell>
        </row>
        <row r="4539">
          <cell r="A4539" t="str">
            <v>Поступление товаров и услуг 00000040906 от 29.06.2024 23:59:59</v>
          </cell>
          <cell r="D4539">
            <v>0</v>
          </cell>
          <cell r="J4539">
            <v>0</v>
          </cell>
          <cell r="L4539">
            <v>0</v>
          </cell>
          <cell r="M4539">
            <v>0</v>
          </cell>
          <cell r="N4539" t="str">
            <v/>
          </cell>
        </row>
        <row r="4540">
          <cell r="A4540" t="str">
            <v>Поступление товаров и услуг 00000040922 от 27.06.2024 23:59:59</v>
          </cell>
          <cell r="D4540">
            <v>0</v>
          </cell>
          <cell r="J4540">
            <v>0</v>
          </cell>
          <cell r="L4540">
            <v>0</v>
          </cell>
          <cell r="M4540">
            <v>0</v>
          </cell>
          <cell r="N4540" t="str">
            <v/>
          </cell>
        </row>
        <row r="4541">
          <cell r="A4541" t="str">
            <v>ШЕСТИГРАННИК 19 ГОСТ 2879-2006/40Х 2ГП ГОСТ 4543-2016</v>
          </cell>
          <cell r="B4541" t="str">
            <v>ШЕСТИГРАННИК 19 ст 40Х</v>
          </cell>
          <cell r="C4541" t="str">
            <v>т</v>
          </cell>
          <cell r="D4541">
            <v>0</v>
          </cell>
          <cell r="E4541">
            <v>0</v>
          </cell>
          <cell r="F4541">
            <v>0</v>
          </cell>
          <cell r="G4541">
            <v>1.119</v>
          </cell>
          <cell r="H4541">
            <v>0</v>
          </cell>
          <cell r="I4541">
            <v>0</v>
          </cell>
          <cell r="J4541">
            <v>1.119</v>
          </cell>
          <cell r="K4541">
            <v>63615.475126601137</v>
          </cell>
          <cell r="L4541">
            <v>85422.86</v>
          </cell>
          <cell r="M4541">
            <v>0.04</v>
          </cell>
          <cell r="N4541" t="str">
            <v>ГОЗ</v>
          </cell>
        </row>
        <row r="4542">
          <cell r="A4542" t="str">
            <v>Поступление товаров и услуг 00000022253 от 02.05.2025 23:59:59</v>
          </cell>
          <cell r="J4542">
            <v>0</v>
          </cell>
          <cell r="L4542">
            <v>0</v>
          </cell>
          <cell r="M4542">
            <v>0</v>
          </cell>
          <cell r="N4542" t="str">
            <v/>
          </cell>
        </row>
        <row r="4543">
          <cell r="A4543" t="str">
            <v>КВАДРАТ 2ГП-НД-П 90 ТУ 14-1-4492-2019/0ХН1М 2ГП-ТО ТУ 14-1-4058-2006</v>
          </cell>
          <cell r="C4543" t="str">
            <v>т</v>
          </cell>
          <cell r="D4543">
            <v>0.44400000000000001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0.44400000000000001</v>
          </cell>
          <cell r="K4543">
            <v>197670</v>
          </cell>
          <cell r="L4543">
            <v>107073.88559999999</v>
          </cell>
          <cell r="M4543">
            <v>0</v>
          </cell>
          <cell r="N4543" t="str">
            <v>ГОЗ</v>
          </cell>
        </row>
        <row r="4544">
          <cell r="A4544" t="str">
            <v>КВАДРАТ 200 Протокол №3145/09Г2С ГОСТ 19281-2014</v>
          </cell>
          <cell r="C4544" t="str">
            <v>т</v>
          </cell>
          <cell r="D4544">
            <v>379.476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379.476</v>
          </cell>
          <cell r="K4544">
            <v>33945.027327156393</v>
          </cell>
          <cell r="L4544">
            <v>15715214.2918</v>
          </cell>
          <cell r="M4544">
            <v>85</v>
          </cell>
          <cell r="N4544" t="str">
            <v>НХ</v>
          </cell>
        </row>
        <row r="4545">
          <cell r="A4545" t="str">
            <v>КВАДРАТ 200 Протокол №3145/20 ГОСТ 1050-2013</v>
          </cell>
          <cell r="C4545" t="str">
            <v>т</v>
          </cell>
          <cell r="D4545">
            <v>155.01900000000001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155.01900000000001</v>
          </cell>
          <cell r="K4545">
            <v>30948.652036202013</v>
          </cell>
          <cell r="L4545">
            <v>5853107.4897999996</v>
          </cell>
          <cell r="M4545">
            <v>223</v>
          </cell>
          <cell r="N4545" t="str">
            <v>НХ</v>
          </cell>
        </row>
        <row r="4546">
          <cell r="A4546" t="str">
            <v>КВАДРАТ 2ГП-НД-П 90 ТУ 14-1-4492-2019/40Х ГОСТ 4543-2016</v>
          </cell>
          <cell r="C4546" t="str">
            <v>т</v>
          </cell>
          <cell r="D4546">
            <v>0.88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0.88</v>
          </cell>
          <cell r="K4546">
            <v>126679</v>
          </cell>
          <cell r="L4546">
            <v>136002.57440000001</v>
          </cell>
          <cell r="M4546">
            <v>0</v>
          </cell>
          <cell r="N4546" t="str">
            <v>НХ</v>
          </cell>
        </row>
        <row r="4547">
          <cell r="A4547" t="str">
            <v>КВАДРАТ МД 200х6200 Протокол №3145/38ХС ГОСТ 4543-2016</v>
          </cell>
          <cell r="C4547" t="str">
            <v>т</v>
          </cell>
          <cell r="D4547">
            <v>280.50099999999998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280.50099999999998</v>
          </cell>
          <cell r="K4547">
            <v>33953.053429399537</v>
          </cell>
          <cell r="L4547">
            <v>11619115.8368</v>
          </cell>
          <cell r="M4547">
            <v>0</v>
          </cell>
          <cell r="N4547" t="str">
            <v>НХ</v>
          </cell>
        </row>
        <row r="4548">
          <cell r="A4548" t="str">
            <v>КРУГ 100 DIN EN 10060-2004/P460QH Без заусенца WN 0.802</v>
          </cell>
          <cell r="C4548" t="str">
            <v>т</v>
          </cell>
          <cell r="D4548">
            <v>35.588999999999999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35.588999999999999</v>
          </cell>
          <cell r="K4548">
            <v>270120</v>
          </cell>
          <cell r="L4548">
            <v>11728226.829599999</v>
          </cell>
          <cell r="M4548">
            <v>0</v>
          </cell>
          <cell r="N4548" t="str">
            <v>НХ</v>
          </cell>
        </row>
        <row r="4549">
          <cell r="A4549" t="str">
            <v>КРУГ 100 ГОСТ 21488-2025/В95 ГОСТ 4784-97</v>
          </cell>
          <cell r="C4549" t="str">
            <v>т</v>
          </cell>
          <cell r="D4549">
            <v>31.849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31.849</v>
          </cell>
          <cell r="K4549">
            <v>434.21511319036705</v>
          </cell>
          <cell r="L4549">
            <v>16871.766910800001</v>
          </cell>
          <cell r="M4549">
            <v>0</v>
          </cell>
          <cell r="N4549" t="str">
            <v>ГОЗ</v>
          </cell>
        </row>
        <row r="4550">
          <cell r="A4550" t="str">
            <v>КРУГ 100 ГОСТ 21488-2025/Д1 ГОСТ 4784-97</v>
          </cell>
          <cell r="C4550" t="str">
            <v>т</v>
          </cell>
          <cell r="D4550">
            <v>13.173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13.173</v>
          </cell>
          <cell r="K4550">
            <v>376.21999999999997</v>
          </cell>
          <cell r="L4550">
            <v>6046.2541931999995</v>
          </cell>
          <cell r="M4550">
            <v>0</v>
          </cell>
          <cell r="N4550" t="str">
            <v>ГОЗ</v>
          </cell>
        </row>
        <row r="4551">
          <cell r="A4551" t="str">
            <v>КРУГ 110 ГОСТ 2590-2006/08Х18Н10Т ТС 132-257-2022</v>
          </cell>
          <cell r="C4551" t="str">
            <v>т</v>
          </cell>
          <cell r="D4551">
            <v>4.2699999999999996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4.2699999999999996</v>
          </cell>
          <cell r="K4551">
            <v>250000.00000000003</v>
          </cell>
          <cell r="L4551">
            <v>1302350</v>
          </cell>
          <cell r="M4551">
            <v>0</v>
          </cell>
          <cell r="N4551" t="str">
            <v>НХ</v>
          </cell>
        </row>
        <row r="4552">
          <cell r="A4552" t="str">
            <v>КРУГ 110/20NiCrMo2-2 1ГП Спецификация 2343-0/СС-2019</v>
          </cell>
          <cell r="C4552" t="str">
            <v>т</v>
          </cell>
          <cell r="D4552">
            <v>0.41799999999999998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</v>
          </cell>
          <cell r="J4552">
            <v>0.41799999999999998</v>
          </cell>
          <cell r="K4552">
            <v>129720</v>
          </cell>
          <cell r="L4552">
            <v>66152.011199999994</v>
          </cell>
          <cell r="M4552">
            <v>0</v>
          </cell>
          <cell r="N4552" t="str">
            <v>НХ</v>
          </cell>
        </row>
        <row r="4553">
          <cell r="A4553" t="str">
            <v>КРУГ 110/20ХГ1НМ ТУ 24.10.66-128-00187895-2025</v>
          </cell>
          <cell r="C4553" t="str">
            <v>т</v>
          </cell>
          <cell r="D4553">
            <v>115.06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115.06</v>
          </cell>
          <cell r="K4553">
            <v>120278.46506170693</v>
          </cell>
          <cell r="L4553">
            <v>16883873.031799998</v>
          </cell>
          <cell r="M4553">
            <v>0</v>
          </cell>
          <cell r="N4553" t="str">
            <v>НХ</v>
          </cell>
        </row>
        <row r="4554">
          <cell r="A4554" t="str">
            <v>КРУГ 130 ГОСТ 21488-2025/В95 ГОСТ 4784-2019</v>
          </cell>
          <cell r="C4554" t="str">
            <v>т</v>
          </cell>
          <cell r="D4554">
            <v>1.03</v>
          </cell>
          <cell r="E4554">
            <v>0</v>
          </cell>
          <cell r="F4554">
            <v>0</v>
          </cell>
          <cell r="G4554">
            <v>0</v>
          </cell>
          <cell r="H4554">
            <v>0</v>
          </cell>
          <cell r="I4554">
            <v>0</v>
          </cell>
          <cell r="J4554">
            <v>1.03</v>
          </cell>
          <cell r="K4554">
            <v>457.10399999999998</v>
          </cell>
          <cell r="L4554">
            <v>574.39688639999997</v>
          </cell>
          <cell r="M4554">
            <v>0</v>
          </cell>
          <cell r="N4554" t="str">
            <v>НХ</v>
          </cell>
        </row>
        <row r="4555">
          <cell r="A4555" t="str">
            <v>КРУГ 156 СТО ВТЗ 53570464.10-2021/20 ГОСТ 1050-2013</v>
          </cell>
          <cell r="C4555" t="str">
            <v>т</v>
          </cell>
          <cell r="D4555">
            <v>2.66</v>
          </cell>
          <cell r="E4555">
            <v>0</v>
          </cell>
          <cell r="F4555">
            <v>0</v>
          </cell>
          <cell r="G4555">
            <v>0</v>
          </cell>
          <cell r="H4555">
            <v>0</v>
          </cell>
          <cell r="I4555">
            <v>0</v>
          </cell>
          <cell r="J4555">
            <v>2.66</v>
          </cell>
          <cell r="K4555">
            <v>51875.349624060145</v>
          </cell>
          <cell r="L4555">
            <v>168345.88459999999</v>
          </cell>
          <cell r="M4555">
            <v>0</v>
          </cell>
          <cell r="N4555" t="str">
            <v>НХ</v>
          </cell>
        </row>
        <row r="4556">
          <cell r="A4556" t="str">
            <v>КРУГ 160 ГОСТ 21488-2025/В95 ГОСТ 4784-2019</v>
          </cell>
          <cell r="C4556" t="str">
            <v>т</v>
          </cell>
          <cell r="D4556">
            <v>37.969000000000001</v>
          </cell>
          <cell r="E4556">
            <v>0</v>
          </cell>
          <cell r="F4556">
            <v>0</v>
          </cell>
          <cell r="G4556">
            <v>0</v>
          </cell>
          <cell r="H4556">
            <v>0</v>
          </cell>
          <cell r="I4556">
            <v>0</v>
          </cell>
          <cell r="J4556">
            <v>37.969000000000001</v>
          </cell>
          <cell r="K4556">
            <v>388374.60770628671</v>
          </cell>
          <cell r="L4556">
            <v>17990358.485599998</v>
          </cell>
          <cell r="M4556">
            <v>0</v>
          </cell>
          <cell r="N4556" t="str">
            <v>ГОЗ</v>
          </cell>
        </row>
        <row r="4557">
          <cell r="A4557" t="str">
            <v>КРУГ 160 ГОСТ 21488-2025/В95 РТ-Техприемка ГОСТ 4784-2019</v>
          </cell>
          <cell r="C4557" t="str">
            <v>т</v>
          </cell>
          <cell r="D4557">
            <v>132</v>
          </cell>
          <cell r="E4557">
            <v>0</v>
          </cell>
          <cell r="F4557">
            <v>0</v>
          </cell>
          <cell r="G4557">
            <v>0</v>
          </cell>
          <cell r="H4557">
            <v>0</v>
          </cell>
          <cell r="I4557">
            <v>0</v>
          </cell>
          <cell r="J4557">
            <v>132</v>
          </cell>
          <cell r="K4557">
            <v>329.33598484848483</v>
          </cell>
          <cell r="L4557">
            <v>53036.267</v>
          </cell>
          <cell r="M4557">
            <v>0</v>
          </cell>
          <cell r="N4557" t="str">
            <v>ГОЗ</v>
          </cell>
        </row>
        <row r="4558">
          <cell r="A4558" t="str">
            <v>КРУГ 160 ГОСТ 21488-2025/Д1 ГОСТ 4784-97</v>
          </cell>
          <cell r="C4558" t="str">
            <v>т</v>
          </cell>
          <cell r="D4558">
            <v>27.811</v>
          </cell>
          <cell r="E4558">
            <v>0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  <cell r="J4558">
            <v>27.811</v>
          </cell>
          <cell r="K4558">
            <v>339.61631157834313</v>
          </cell>
          <cell r="L4558">
            <v>11522.984474392466</v>
          </cell>
          <cell r="M4558">
            <v>0</v>
          </cell>
          <cell r="N4558" t="str">
            <v>ГОЗ</v>
          </cell>
        </row>
        <row r="4559">
          <cell r="A4559" t="str">
            <v>КРУГ 160 ГОСТ 2590-2006/45Х1 2ГП-Без заусенца ГОСТ В 10230-75</v>
          </cell>
          <cell r="C4559" t="str">
            <v>т</v>
          </cell>
          <cell r="D4559">
            <v>50.37</v>
          </cell>
          <cell r="E4559">
            <v>0</v>
          </cell>
          <cell r="F4559">
            <v>0</v>
          </cell>
          <cell r="G4559">
            <v>0</v>
          </cell>
          <cell r="H4559">
            <v>0</v>
          </cell>
          <cell r="I4559">
            <v>0</v>
          </cell>
          <cell r="J4559">
            <v>50.37</v>
          </cell>
          <cell r="K4559">
            <v>64689.410760373241</v>
          </cell>
          <cell r="L4559">
            <v>3975254.8563999999</v>
          </cell>
          <cell r="M4559">
            <v>60</v>
          </cell>
          <cell r="N4559" t="str">
            <v>ГОЗ</v>
          </cell>
        </row>
        <row r="4560">
          <cell r="A4560" t="str">
            <v>КРУГ 160х6000 ГОСТ 2590-2006/40Х 2ГП ГОСТ 4543-2016</v>
          </cell>
          <cell r="C4560" t="str">
            <v>т</v>
          </cell>
          <cell r="D4560">
            <v>5.8</v>
          </cell>
          <cell r="E4560">
            <v>0</v>
          </cell>
          <cell r="F4560">
            <v>0</v>
          </cell>
          <cell r="G4560">
            <v>0</v>
          </cell>
          <cell r="H4560">
            <v>0</v>
          </cell>
          <cell r="I4560">
            <v>0</v>
          </cell>
          <cell r="J4560">
            <v>5.8</v>
          </cell>
          <cell r="K4560">
            <v>48926.231034482764</v>
          </cell>
          <cell r="L4560">
            <v>346202.01079999999</v>
          </cell>
          <cell r="M4560">
            <v>0</v>
          </cell>
          <cell r="N4560" t="str">
            <v>НХ</v>
          </cell>
        </row>
        <row r="4561">
          <cell r="A4561" t="str">
            <v>КРУГ 200х5800 ГОСТ 2590-2006/40ГМФР 2ГП ГОСТ 4543-2016</v>
          </cell>
          <cell r="C4561" t="str">
            <v>т</v>
          </cell>
          <cell r="D4561">
            <v>134.81</v>
          </cell>
          <cell r="E4561">
            <v>0</v>
          </cell>
          <cell r="F4561">
            <v>0</v>
          </cell>
          <cell r="G4561">
            <v>0</v>
          </cell>
          <cell r="H4561">
            <v>0</v>
          </cell>
          <cell r="I4561">
            <v>0</v>
          </cell>
          <cell r="J4561">
            <v>134.81</v>
          </cell>
          <cell r="K4561">
            <v>86578.466285883842</v>
          </cell>
          <cell r="L4561">
            <v>14239404.5088</v>
          </cell>
          <cell r="M4561">
            <v>0</v>
          </cell>
          <cell r="N4561" t="str">
            <v>НХ</v>
          </cell>
        </row>
        <row r="4562">
          <cell r="A4562" t="str">
            <v>КРУГ 210 ТУ 14-1-1530-75/40Х ГОСТ 4543-2016</v>
          </cell>
          <cell r="C4562" t="str">
            <v>т</v>
          </cell>
          <cell r="D4562">
            <v>19.190000000000001</v>
          </cell>
          <cell r="E4562">
            <v>0</v>
          </cell>
          <cell r="F4562">
            <v>0</v>
          </cell>
          <cell r="G4562">
            <v>0</v>
          </cell>
          <cell r="H4562">
            <v>0</v>
          </cell>
          <cell r="I4562">
            <v>0</v>
          </cell>
          <cell r="J4562">
            <v>19.190000000000001</v>
          </cell>
          <cell r="K4562">
            <v>44100</v>
          </cell>
          <cell r="L4562">
            <v>1032460.38</v>
          </cell>
          <cell r="M4562">
            <v>0</v>
          </cell>
          <cell r="N4562" t="str">
            <v>НХ</v>
          </cell>
        </row>
        <row r="4563">
          <cell r="A4563" t="str">
            <v>КРУГ 240 ТУ 14-1-1530-75/20 ГОСТ 1050-2013</v>
          </cell>
          <cell r="C4563" t="str">
            <v>т</v>
          </cell>
          <cell r="D4563">
            <v>9.4849999999999994</v>
          </cell>
          <cell r="E4563">
            <v>0</v>
          </cell>
          <cell r="F4563">
            <v>0</v>
          </cell>
          <cell r="G4563">
            <v>0</v>
          </cell>
          <cell r="H4563">
            <v>0</v>
          </cell>
          <cell r="I4563">
            <v>0</v>
          </cell>
          <cell r="J4563">
            <v>9.4849999999999994</v>
          </cell>
          <cell r="K4563">
            <v>40000</v>
          </cell>
          <cell r="L4563">
            <v>462868</v>
          </cell>
          <cell r="M4563">
            <v>0</v>
          </cell>
          <cell r="N4563" t="str">
            <v>НХ</v>
          </cell>
        </row>
        <row r="4564">
          <cell r="A4564" t="str">
            <v>КРУГ 260х(4000-6000) ТУ 14-1-1530-75/30 ГОСТ 1050-2013</v>
          </cell>
          <cell r="C4564" t="str">
            <v>т</v>
          </cell>
          <cell r="D4564">
            <v>509.935</v>
          </cell>
          <cell r="E4564">
            <v>0</v>
          </cell>
          <cell r="F4564">
            <v>0</v>
          </cell>
          <cell r="G4564">
            <v>0</v>
          </cell>
          <cell r="H4564">
            <v>0</v>
          </cell>
          <cell r="I4564">
            <v>0</v>
          </cell>
          <cell r="J4564">
            <v>509.935</v>
          </cell>
          <cell r="K4564">
            <v>46000</v>
          </cell>
          <cell r="L4564">
            <v>28617552.199999999</v>
          </cell>
          <cell r="M4564">
            <v>0</v>
          </cell>
          <cell r="N4564" t="str">
            <v>НХ</v>
          </cell>
        </row>
        <row r="4565">
          <cell r="A4565" t="str">
            <v>КРУГ 280 ТУ 14-1-1530-75/08Х18Н10Т ГОСТ 5632-2014</v>
          </cell>
          <cell r="C4565" t="str">
            <v>т</v>
          </cell>
          <cell r="D4565">
            <v>1.22</v>
          </cell>
          <cell r="E4565">
            <v>0</v>
          </cell>
          <cell r="F4565">
            <v>0</v>
          </cell>
          <cell r="G4565">
            <v>0</v>
          </cell>
          <cell r="H4565">
            <v>0</v>
          </cell>
          <cell r="I4565">
            <v>0</v>
          </cell>
          <cell r="J4565">
            <v>1.22</v>
          </cell>
          <cell r="K4565">
            <v>380000</v>
          </cell>
          <cell r="L4565">
            <v>565592</v>
          </cell>
          <cell r="M4565">
            <v>0</v>
          </cell>
          <cell r="N4565" t="str">
            <v>НХ</v>
          </cell>
        </row>
        <row r="4566">
          <cell r="A4566" t="str">
            <v>КРУГ 290 ТУ 14-1-1530-75/09Г2С ГОСТ 19281-2014</v>
          </cell>
          <cell r="C4566" t="str">
            <v>т</v>
          </cell>
          <cell r="D4566">
            <v>3.16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  <cell r="J4566">
            <v>3.16</v>
          </cell>
          <cell r="K4566">
            <v>44100</v>
          </cell>
          <cell r="L4566">
            <v>170014.32</v>
          </cell>
          <cell r="M4566">
            <v>56.9</v>
          </cell>
          <cell r="N4566" t="str">
            <v>НХ</v>
          </cell>
        </row>
        <row r="4567">
          <cell r="A4567" t="str">
            <v>КРУГ 300 ТУ 14-1-1530-75/08Х18Н10Т Co≤0,20%-УЗК ГОСТ Р 50.05.05-2018 оценка 1 ГОСТ 21120-75-С отметкой "Для АЭС"-МКК метод АМУ ГОСТ 6032-2017 ГОСТ 563</v>
          </cell>
          <cell r="C4567" t="str">
            <v>т</v>
          </cell>
          <cell r="D4567">
            <v>0.04</v>
          </cell>
          <cell r="E4567">
            <v>0</v>
          </cell>
          <cell r="F4567">
            <v>0</v>
          </cell>
          <cell r="G4567">
            <v>0</v>
          </cell>
          <cell r="H4567">
            <v>0</v>
          </cell>
          <cell r="I4567">
            <v>0</v>
          </cell>
          <cell r="J4567">
            <v>0.04</v>
          </cell>
          <cell r="K4567">
            <v>360000</v>
          </cell>
          <cell r="L4567">
            <v>17568</v>
          </cell>
          <cell r="M4567">
            <v>0</v>
          </cell>
          <cell r="N4567" t="str">
            <v>НХ</v>
          </cell>
        </row>
        <row r="4568">
          <cell r="A4568" t="str">
            <v>КРУГ 300 ТУ 14-1-1530-75/40Х ГОСТ 4543-2016</v>
          </cell>
          <cell r="C4568" t="str">
            <v>т</v>
          </cell>
          <cell r="D4568">
            <v>17.05</v>
          </cell>
          <cell r="E4568">
            <v>0</v>
          </cell>
          <cell r="F4568">
            <v>0</v>
          </cell>
          <cell r="G4568">
            <v>0</v>
          </cell>
          <cell r="H4568">
            <v>0</v>
          </cell>
          <cell r="I4568">
            <v>0</v>
          </cell>
          <cell r="J4568">
            <v>17.05</v>
          </cell>
          <cell r="K4568">
            <v>42000</v>
          </cell>
          <cell r="L4568">
            <v>873642</v>
          </cell>
          <cell r="M4568">
            <v>0</v>
          </cell>
          <cell r="N4568" t="str">
            <v>НХ</v>
          </cell>
        </row>
        <row r="4569">
          <cell r="A4569" t="str">
            <v>КРУГ 50 ГОСТ 2590-2006/14Х17Н2 ГОСТ 5949-2018</v>
          </cell>
          <cell r="C4569" t="str">
            <v>т</v>
          </cell>
          <cell r="D4569">
            <v>0.31</v>
          </cell>
          <cell r="E4569">
            <v>0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  <cell r="J4569">
            <v>0.31</v>
          </cell>
          <cell r="K4569">
            <v>336583.35483870975</v>
          </cell>
          <cell r="L4569">
            <v>127295.82480000003</v>
          </cell>
          <cell r="M4569">
            <v>0</v>
          </cell>
          <cell r="N4569" t="str">
            <v>НХ</v>
          </cell>
        </row>
        <row r="4570">
          <cell r="A4570" t="str">
            <v>КРУГ 60 ГОСТ 2590-2006/35 ГОСТ 1050-2013</v>
          </cell>
          <cell r="C4570" t="str">
            <v>т</v>
          </cell>
          <cell r="D4570">
            <v>0.1</v>
          </cell>
          <cell r="E4570">
            <v>0</v>
          </cell>
          <cell r="F4570">
            <v>0</v>
          </cell>
          <cell r="G4570">
            <v>0</v>
          </cell>
          <cell r="H4570">
            <v>0</v>
          </cell>
          <cell r="I4570">
            <v>0</v>
          </cell>
          <cell r="J4570">
            <v>0.1</v>
          </cell>
          <cell r="K4570">
            <v>67000.299999999988</v>
          </cell>
          <cell r="L4570">
            <v>8174.0365999999985</v>
          </cell>
          <cell r="M4570">
            <v>0</v>
          </cell>
          <cell r="N4570" t="str">
            <v>ГОЗ</v>
          </cell>
        </row>
        <row r="4571">
          <cell r="A4571" t="str">
            <v>КРУГ 70 ГОСТ 21488-2025/В95 ГОСТ 4784-97</v>
          </cell>
          <cell r="C4571" t="str">
            <v>т</v>
          </cell>
          <cell r="D4571">
            <v>5.75</v>
          </cell>
          <cell r="E4571">
            <v>0</v>
          </cell>
          <cell r="F4571">
            <v>0</v>
          </cell>
          <cell r="G4571">
            <v>0</v>
          </cell>
          <cell r="H4571">
            <v>0</v>
          </cell>
          <cell r="I4571">
            <v>0</v>
          </cell>
          <cell r="J4571">
            <v>5.75</v>
          </cell>
          <cell r="K4571">
            <v>366.80500000000001</v>
          </cell>
          <cell r="L4571">
            <v>2573.1370749999996</v>
          </cell>
          <cell r="M4571">
            <v>0</v>
          </cell>
          <cell r="N4571" t="str">
            <v>ГОЗ</v>
          </cell>
        </row>
        <row r="4572">
          <cell r="A4572" t="str">
            <v>КРУГ 90 ГОСТ 2590-2006/19ХГНМА-В ТС 132-11-2023</v>
          </cell>
          <cell r="C4572" t="str">
            <v>т</v>
          </cell>
          <cell r="D4572">
            <v>20.155999999999999</v>
          </cell>
          <cell r="E4572">
            <v>0</v>
          </cell>
          <cell r="F4572">
            <v>0</v>
          </cell>
          <cell r="G4572">
            <v>0</v>
          </cell>
          <cell r="H4572">
            <v>0</v>
          </cell>
          <cell r="I4572">
            <v>0</v>
          </cell>
          <cell r="J4572">
            <v>20.155999999999999</v>
          </cell>
          <cell r="K4572">
            <v>82400.431633260581</v>
          </cell>
          <cell r="L4572">
            <v>2026252.9820000001</v>
          </cell>
          <cell r="M4572">
            <v>0</v>
          </cell>
          <cell r="N4572" t="str">
            <v>НХ</v>
          </cell>
        </row>
        <row r="4573">
          <cell r="A4573" t="str">
            <v>КРУГ h12-НД 7 ГОСТ 7417-75/10 В-М1-ТВ1-НГ ГОСТ 1050-2013</v>
          </cell>
          <cell r="C4573" t="str">
            <v>т</v>
          </cell>
          <cell r="D4573">
            <v>157</v>
          </cell>
          <cell r="E4573">
            <v>0</v>
          </cell>
          <cell r="F4573">
            <v>0</v>
          </cell>
          <cell r="G4573">
            <v>0</v>
          </cell>
          <cell r="H4573">
            <v>0</v>
          </cell>
          <cell r="I4573">
            <v>0</v>
          </cell>
          <cell r="J4573">
            <v>157</v>
          </cell>
          <cell r="K4573">
            <v>119936.74165605096</v>
          </cell>
          <cell r="L4573">
            <v>22972683.496800002</v>
          </cell>
          <cell r="M4573">
            <v>0</v>
          </cell>
          <cell r="N4573" t="str">
            <v>НХ</v>
          </cell>
        </row>
        <row r="4574">
          <cell r="A4574" t="str">
            <v>КРУГ II 115 ГОСТ 2590-2006/25ХН3МА-В УЗК 2 ГОСТ 21120-75-2ГП ТС 2136-2026</v>
          </cell>
          <cell r="C4574" t="str">
            <v>т</v>
          </cell>
          <cell r="D4574">
            <v>1.94</v>
          </cell>
          <cell r="E4574">
            <v>0</v>
          </cell>
          <cell r="F4574">
            <v>0</v>
          </cell>
          <cell r="G4574">
            <v>0</v>
          </cell>
          <cell r="H4574">
            <v>0</v>
          </cell>
          <cell r="I4574">
            <v>0</v>
          </cell>
          <cell r="J4574">
            <v>1.94</v>
          </cell>
          <cell r="K4574">
            <v>173453.0824742268</v>
          </cell>
          <cell r="L4574">
            <v>410528.75559999997</v>
          </cell>
          <cell r="M4574">
            <v>0</v>
          </cell>
          <cell r="N4574" t="str">
            <v>НХ</v>
          </cell>
        </row>
        <row r="4575">
          <cell r="A4575" t="str">
            <v>КРУГ В1 130 ГОСТ 2590-2006/08Х18Н10Т 2ГП-КМС1-УЗК ГОСТ Р 50.05.05-2018 оценка А СТ ЦКБА 010-2004-С отметкой "Для АЭС"-МКК метод АМУ ГОСТ 6032-2017 ГОС</v>
          </cell>
          <cell r="C4575" t="str">
            <v>т</v>
          </cell>
          <cell r="D4575">
            <v>0.45300000000000001</v>
          </cell>
          <cell r="E4575">
            <v>0</v>
          </cell>
          <cell r="F4575">
            <v>0</v>
          </cell>
          <cell r="G4575">
            <v>0</v>
          </cell>
          <cell r="H4575">
            <v>0</v>
          </cell>
          <cell r="I4575">
            <v>0</v>
          </cell>
          <cell r="J4575">
            <v>0.45300000000000001</v>
          </cell>
          <cell r="K4575">
            <v>250000</v>
          </cell>
          <cell r="L4575">
            <v>138165</v>
          </cell>
          <cell r="M4575">
            <v>0</v>
          </cell>
          <cell r="N4575" t="str">
            <v>НХ</v>
          </cell>
        </row>
        <row r="4576">
          <cell r="A4576" t="str">
            <v>КРУГ В1-II-КД 115х(505х11) ГОСТ 2590-2006/38Г2Ф ТС 2119-2025</v>
          </cell>
          <cell r="C4576" t="str">
            <v>т</v>
          </cell>
          <cell r="D4576">
            <v>13.41</v>
          </cell>
          <cell r="E4576">
            <v>0</v>
          </cell>
          <cell r="F4576">
            <v>0</v>
          </cell>
          <cell r="G4576">
            <v>0</v>
          </cell>
          <cell r="H4576">
            <v>0</v>
          </cell>
          <cell r="I4576">
            <v>0</v>
          </cell>
          <cell r="J4576">
            <v>13.41</v>
          </cell>
          <cell r="K4576">
            <v>101700</v>
          </cell>
          <cell r="L4576">
            <v>1663832.3399999999</v>
          </cell>
          <cell r="M4576">
            <v>0</v>
          </cell>
          <cell r="N4576" t="str">
            <v>НХ</v>
          </cell>
        </row>
        <row r="4577">
          <cell r="A4577" t="str">
            <v>КРУГ В1-II-МД 60х6000 ГОСТ 2590-2006/09Г2С 345-15-2ГП ГОСТ 19281-2014</v>
          </cell>
          <cell r="C4577" t="str">
            <v>т</v>
          </cell>
          <cell r="D4577">
            <v>28.99</v>
          </cell>
          <cell r="E4577">
            <v>0</v>
          </cell>
          <cell r="F4577">
            <v>0</v>
          </cell>
          <cell r="G4577">
            <v>0</v>
          </cell>
          <cell r="H4577">
            <v>0</v>
          </cell>
          <cell r="I4577">
            <v>0</v>
          </cell>
          <cell r="J4577">
            <v>28.99</v>
          </cell>
          <cell r="K4577">
            <v>40000</v>
          </cell>
          <cell r="L4577">
            <v>1414712</v>
          </cell>
          <cell r="M4577">
            <v>0.7</v>
          </cell>
          <cell r="N4577" t="str">
            <v>НХ</v>
          </cell>
        </row>
        <row r="4578">
          <cell r="A4578" t="str">
            <v>КРУГ В1-II-НД 120 ГОСТ 2590-2006/5ХНМ II-а-2ГП-ОТ ГОСТ 5950-2000</v>
          </cell>
          <cell r="C4578" t="str">
            <v>т</v>
          </cell>
          <cell r="D4578">
            <v>34.47</v>
          </cell>
          <cell r="E4578">
            <v>0</v>
          </cell>
          <cell r="F4578">
            <v>0</v>
          </cell>
          <cell r="G4578">
            <v>0</v>
          </cell>
          <cell r="H4578">
            <v>0</v>
          </cell>
          <cell r="I4578">
            <v>0</v>
          </cell>
          <cell r="J4578">
            <v>34.47</v>
          </cell>
          <cell r="K4578">
            <v>105000</v>
          </cell>
          <cell r="L4578">
            <v>4415607</v>
          </cell>
          <cell r="M4578">
            <v>0</v>
          </cell>
          <cell r="N4578" t="str">
            <v>ГОЗ</v>
          </cell>
        </row>
        <row r="4579">
          <cell r="A4579" t="str">
            <v>КРУГ В1-II-НД 50 ГОСТ 2590-2006/12Х1МФ а ГОСТ 20072-74</v>
          </cell>
          <cell r="C4579" t="str">
            <v>т</v>
          </cell>
          <cell r="D4579">
            <v>1.33</v>
          </cell>
          <cell r="E4579">
            <v>0</v>
          </cell>
          <cell r="F4579">
            <v>0</v>
          </cell>
          <cell r="G4579">
            <v>0</v>
          </cell>
          <cell r="H4579">
            <v>0</v>
          </cell>
          <cell r="I4579">
            <v>0</v>
          </cell>
          <cell r="J4579">
            <v>1.33</v>
          </cell>
          <cell r="K4579">
            <v>76700</v>
          </cell>
          <cell r="L4579">
            <v>124453.42</v>
          </cell>
          <cell r="M4579">
            <v>0</v>
          </cell>
          <cell r="N4579" t="str">
            <v>НХ</v>
          </cell>
        </row>
        <row r="4580">
          <cell r="A4580" t="str">
            <v>КРУГ В1-II-НД 70 ГОСТ 2590-2006/25ХН3МА-В УЗК 2 ГОСТ 21120-75-2ГП ТС 2136-2026</v>
          </cell>
          <cell r="C4580" t="str">
            <v>т</v>
          </cell>
          <cell r="D4580">
            <v>2.99</v>
          </cell>
          <cell r="E4580">
            <v>0</v>
          </cell>
          <cell r="F4580">
            <v>0</v>
          </cell>
          <cell r="G4580">
            <v>0</v>
          </cell>
          <cell r="H4580">
            <v>0</v>
          </cell>
          <cell r="I4580">
            <v>0</v>
          </cell>
          <cell r="J4580">
            <v>2.99</v>
          </cell>
          <cell r="K4580">
            <v>173578.4481605351</v>
          </cell>
          <cell r="L4580">
            <v>633179.4632</v>
          </cell>
          <cell r="M4580">
            <v>0</v>
          </cell>
          <cell r="N4580" t="str">
            <v>НХ</v>
          </cell>
        </row>
        <row r="4581">
          <cell r="A4581" t="str">
            <v>КРУГ В1-IV-КД 120х(600х10) ГОСТ 2590-2006/40ХГНМ 2ГП-УЗ2-Неметаллика ≤2 ГОСТ 1778-70 ГОСТ 4543-2016</v>
          </cell>
          <cell r="C4581" t="str">
            <v>т</v>
          </cell>
          <cell r="D4581">
            <v>4.7699999999999996</v>
          </cell>
          <cell r="E4581">
            <v>0</v>
          </cell>
          <cell r="F4581">
            <v>0</v>
          </cell>
          <cell r="G4581">
            <v>0</v>
          </cell>
          <cell r="H4581">
            <v>0</v>
          </cell>
          <cell r="I4581">
            <v>0</v>
          </cell>
          <cell r="J4581">
            <v>4.7699999999999996</v>
          </cell>
          <cell r="K4581">
            <v>135000</v>
          </cell>
          <cell r="L4581">
            <v>785619</v>
          </cell>
          <cell r="M4581">
            <v>10.65</v>
          </cell>
          <cell r="N4581" t="str">
            <v>НХ</v>
          </cell>
        </row>
        <row r="4582">
          <cell r="A4582" t="str">
            <v>КРУГ В1-IV-КД 130х(255х15) ГОСТ 2590-2006/С-65 2ГП-Без заусенца ГОСТ В 10230-75</v>
          </cell>
          <cell r="C4582" t="str">
            <v>т</v>
          </cell>
          <cell r="D4582">
            <v>259.69</v>
          </cell>
          <cell r="E4582">
            <v>0</v>
          </cell>
          <cell r="F4582">
            <v>0</v>
          </cell>
          <cell r="G4582">
            <v>0</v>
          </cell>
          <cell r="H4582">
            <v>0</v>
          </cell>
          <cell r="I4582">
            <v>0</v>
          </cell>
          <cell r="J4582">
            <v>259.69</v>
          </cell>
          <cell r="K4582">
            <v>42048.752974700605</v>
          </cell>
          <cell r="L4582">
            <v>13321961.6052</v>
          </cell>
          <cell r="M4582">
            <v>260</v>
          </cell>
          <cell r="N4582" t="str">
            <v>ГОЗ</v>
          </cell>
        </row>
        <row r="4583">
          <cell r="A4583" t="str">
            <v>КРУГ В1-IV-КД 130х250 ГОСТ 2590-2006/С-65 2ГП-ТО (НВ&lt;229)-Без заусенца-Аустенитное зерно ≤4 ГОСТ В 10230-75</v>
          </cell>
          <cell r="C4583" t="str">
            <v>т</v>
          </cell>
          <cell r="D4583">
            <v>1644.73</v>
          </cell>
          <cell r="E4583">
            <v>0</v>
          </cell>
          <cell r="F4583">
            <v>0</v>
          </cell>
          <cell r="G4583">
            <v>0</v>
          </cell>
          <cell r="H4583">
            <v>0</v>
          </cell>
          <cell r="I4583">
            <v>0</v>
          </cell>
          <cell r="J4583">
            <v>1644.73</v>
          </cell>
          <cell r="K4583">
            <v>51259.074401269507</v>
          </cell>
          <cell r="L4583">
            <v>102854951.6768</v>
          </cell>
          <cell r="M4583">
            <v>1700</v>
          </cell>
          <cell r="N4583" t="str">
            <v>ГОЗ</v>
          </cell>
        </row>
        <row r="4584">
          <cell r="A4584" t="str">
            <v>КРУГ В1-IV-КД 130х3100(кр. 775) ГОСТ 2590-2006/5ХНМ II-а-2ГП ГОСТ 5950-2000</v>
          </cell>
          <cell r="C4584" t="str">
            <v>т</v>
          </cell>
          <cell r="D4584">
            <v>17.170000000000002</v>
          </cell>
          <cell r="E4584">
            <v>0</v>
          </cell>
          <cell r="F4584">
            <v>0</v>
          </cell>
          <cell r="G4584">
            <v>0</v>
          </cell>
          <cell r="H4584">
            <v>0</v>
          </cell>
          <cell r="I4584">
            <v>0</v>
          </cell>
          <cell r="J4584">
            <v>17.170000000000002</v>
          </cell>
          <cell r="K4584">
            <v>104999.99999999999</v>
          </cell>
          <cell r="L4584">
            <v>2199477</v>
          </cell>
          <cell r="M4584">
            <v>0</v>
          </cell>
          <cell r="N4584" t="str">
            <v>НХ</v>
          </cell>
        </row>
        <row r="4585">
          <cell r="A4585" t="str">
            <v>КРУГ В1-IV-КД 140х397 ГОСТ 2590-2006/С-60 2ГП-Без заусенца ГОСТ В 10230-75</v>
          </cell>
          <cell r="C4585" t="str">
            <v>т</v>
          </cell>
          <cell r="D4585">
            <v>2573.27</v>
          </cell>
          <cell r="E4585">
            <v>0</v>
          </cell>
          <cell r="F4585">
            <v>0</v>
          </cell>
          <cell r="G4585">
            <v>0</v>
          </cell>
          <cell r="H4585">
            <v>0</v>
          </cell>
          <cell r="I4585">
            <v>0</v>
          </cell>
          <cell r="J4585">
            <v>2573.27</v>
          </cell>
          <cell r="K4585">
            <v>48176.506783198034</v>
          </cell>
          <cell r="L4585">
            <v>151244814.72420001</v>
          </cell>
          <cell r="M4585">
            <v>2600</v>
          </cell>
          <cell r="N4585" t="str">
            <v>ГОЗ</v>
          </cell>
        </row>
        <row r="4586">
          <cell r="A4586" t="str">
            <v>КРУГ В1-IV-КД 150х397 ГОСТ 2590-2006/С-60 2ГП-Без заусенца ГОСТ В 10230-75</v>
          </cell>
          <cell r="C4586" t="str">
            <v>т</v>
          </cell>
          <cell r="D4586">
            <v>2.76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2.76</v>
          </cell>
          <cell r="K4586">
            <v>55062.22463768116</v>
          </cell>
          <cell r="L4586">
            <v>185405.52279999998</v>
          </cell>
          <cell r="M4586">
            <v>3</v>
          </cell>
          <cell r="N4586" t="str">
            <v>ГОЗ</v>
          </cell>
        </row>
        <row r="4587">
          <cell r="A4587" t="str">
            <v>КРУГ В1-IV-КД 160х381 ГОСТ 2590-2006/45Х1 2ГП-ТО (НВ&lt;229)-Без заусенца-Аустенитное зерно ≤5 ГОСТ 5639-82 ГОСТ В 10230-75</v>
          </cell>
          <cell r="C4587" t="str">
            <v>т</v>
          </cell>
          <cell r="D4587">
            <v>59.35</v>
          </cell>
          <cell r="E4587">
            <v>0</v>
          </cell>
          <cell r="F4587">
            <v>0</v>
          </cell>
          <cell r="G4587">
            <v>0</v>
          </cell>
          <cell r="H4587">
            <v>0</v>
          </cell>
          <cell r="I4587">
            <v>0</v>
          </cell>
          <cell r="J4587">
            <v>59.35</v>
          </cell>
          <cell r="K4587">
            <v>51278.465206402696</v>
          </cell>
          <cell r="L4587">
            <v>3712919.8302000002</v>
          </cell>
          <cell r="M4587">
            <v>60</v>
          </cell>
          <cell r="N4587" t="str">
            <v>ГОЗ</v>
          </cell>
        </row>
        <row r="4588">
          <cell r="A4588" t="str">
            <v>КРУГ В1-IV-КД 200х4020 ГОСТ 2590-2006/40Х 2ГП-ТО ГОСТ 4543-2016</v>
          </cell>
          <cell r="C4588" t="str">
            <v>т</v>
          </cell>
          <cell r="D4588">
            <v>4.95</v>
          </cell>
          <cell r="E4588">
            <v>0</v>
          </cell>
          <cell r="F4588">
            <v>0</v>
          </cell>
          <cell r="G4588">
            <v>0</v>
          </cell>
          <cell r="H4588">
            <v>0</v>
          </cell>
          <cell r="I4588">
            <v>0</v>
          </cell>
          <cell r="J4588">
            <v>4.95</v>
          </cell>
          <cell r="K4588">
            <v>56150.000000000007</v>
          </cell>
          <cell r="L4588">
            <v>339089.85000000003</v>
          </cell>
          <cell r="M4588">
            <v>0</v>
          </cell>
          <cell r="N4588" t="str">
            <v>ГОЗ</v>
          </cell>
        </row>
        <row r="4589">
          <cell r="A4589" t="str">
            <v>КРУГ В1-IV-КД 50х(1380х4) ГОСТ 2590-2006/20Х2Н4А 1ГП-УЗ2 ГОСТ 4543-2016</v>
          </cell>
          <cell r="C4589" t="str">
            <v>т</v>
          </cell>
          <cell r="D4589">
            <v>20.61</v>
          </cell>
          <cell r="E4589">
            <v>0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20.61</v>
          </cell>
          <cell r="K4589">
            <v>161878.46773410967</v>
          </cell>
          <cell r="L4589">
            <v>4070304.5684000002</v>
          </cell>
          <cell r="M4589">
            <v>0</v>
          </cell>
          <cell r="N4589" t="str">
            <v>ГОЗ</v>
          </cell>
        </row>
        <row r="4590">
          <cell r="A4590" t="str">
            <v>КРУГ В1-IV-КД 50х(1510х3) ГОСТ 2590-2006/35ХГСА 1ГП-УЗ2 ГОСТ 4543-2016</v>
          </cell>
          <cell r="C4590" t="str">
            <v>т</v>
          </cell>
          <cell r="D4590">
            <v>42.99</v>
          </cell>
          <cell r="E4590">
            <v>0</v>
          </cell>
          <cell r="F4590">
            <v>0</v>
          </cell>
          <cell r="G4590">
            <v>0</v>
          </cell>
          <cell r="H4590">
            <v>0</v>
          </cell>
          <cell r="I4590">
            <v>0</v>
          </cell>
          <cell r="J4590">
            <v>42.99</v>
          </cell>
          <cell r="K4590">
            <v>83480.259595254713</v>
          </cell>
          <cell r="L4590">
            <v>4378355.9592000004</v>
          </cell>
          <cell r="M4590">
            <v>65.52</v>
          </cell>
          <cell r="N4590" t="str">
            <v>НХ</v>
          </cell>
        </row>
        <row r="4591">
          <cell r="A4591" t="str">
            <v>КРУГ В1-IV-КД 53х(1670х3) ГОСТ 2590-2006/45ХН2МФА-Ш УЗ2 ТУ 14-1-1725-76</v>
          </cell>
          <cell r="C4591" t="str">
            <v>т</v>
          </cell>
          <cell r="D4591">
            <v>2.95</v>
          </cell>
          <cell r="E4591">
            <v>0</v>
          </cell>
          <cell r="F4591">
            <v>0</v>
          </cell>
          <cell r="G4591">
            <v>0</v>
          </cell>
          <cell r="H4591">
            <v>0</v>
          </cell>
          <cell r="I4591">
            <v>0</v>
          </cell>
          <cell r="J4591">
            <v>2.95</v>
          </cell>
          <cell r="K4591">
            <v>208928.74237288136</v>
          </cell>
          <cell r="L4591">
            <v>751934.54379999998</v>
          </cell>
          <cell r="M4591">
            <v>42.92</v>
          </cell>
          <cell r="N4591" t="str">
            <v>ГОЗ</v>
          </cell>
        </row>
        <row r="4592">
          <cell r="A4592" t="str">
            <v>КРУГ В1-IV-КД 71х(2090х2) ГОСТ 2590-2006/0ХН3МФА 1ГП ГОСТ 4543-2016-Без заусенца-С указанием УЗК ГОСТ В 5192-78</v>
          </cell>
          <cell r="C4592" t="str">
            <v>т</v>
          </cell>
          <cell r="D4592">
            <v>0.2</v>
          </cell>
          <cell r="E4592">
            <v>0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0.2</v>
          </cell>
          <cell r="K4592">
            <v>45714.049999999996</v>
          </cell>
          <cell r="L4592">
            <v>11154.2282</v>
          </cell>
          <cell r="M4592">
            <v>0</v>
          </cell>
          <cell r="N4592" t="str">
            <v>ГОЗ</v>
          </cell>
        </row>
        <row r="4593">
          <cell r="A4593" t="str">
            <v>КРУГ В1-IV-КД 75х(480х12) ГОСТ 2590-2006/30ХГСА 2ГП ТУ 14-1-950-86</v>
          </cell>
          <cell r="C4593" t="str">
            <v>т</v>
          </cell>
          <cell r="D4593">
            <v>12.64</v>
          </cell>
          <cell r="E4593">
            <v>0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12.64</v>
          </cell>
          <cell r="K4593">
            <v>47012.852848101269</v>
          </cell>
          <cell r="L4593">
            <v>724975.8012000001</v>
          </cell>
          <cell r="M4593">
            <v>39.47</v>
          </cell>
          <cell r="N4593" t="str">
            <v>НХ</v>
          </cell>
        </row>
        <row r="4594">
          <cell r="A4594" t="str">
            <v>КРУГ В1-IV-КД 75х(510х9) ГОСТ 2590-2006/40Х 2ГП-УЗ2 ГОСТ 4543-2016</v>
          </cell>
          <cell r="C4594" t="str">
            <v>т</v>
          </cell>
          <cell r="D4594">
            <v>29.81</v>
          </cell>
          <cell r="E4594">
            <v>0</v>
          </cell>
          <cell r="F4594">
            <v>0</v>
          </cell>
          <cell r="G4594">
            <v>0</v>
          </cell>
          <cell r="H4594">
            <v>0</v>
          </cell>
          <cell r="I4594">
            <v>0</v>
          </cell>
          <cell r="J4594">
            <v>29.81</v>
          </cell>
          <cell r="K4594">
            <v>45778.461925528347</v>
          </cell>
          <cell r="L4594">
            <v>1664880.2589999998</v>
          </cell>
          <cell r="M4594">
            <v>187.33</v>
          </cell>
          <cell r="N4594" t="str">
            <v>ГОЗ</v>
          </cell>
        </row>
        <row r="4595">
          <cell r="A4595" t="str">
            <v>КРУГ В1-IV-КД 80 ГОСТ 2590-2006/0ХН1МА 2ГП-ТО ТУ 14-1-4058-2006</v>
          </cell>
          <cell r="C4595" t="str">
            <v>т</v>
          </cell>
          <cell r="D4595">
            <v>0.1</v>
          </cell>
          <cell r="E4595">
            <v>0</v>
          </cell>
          <cell r="F4595">
            <v>0</v>
          </cell>
          <cell r="G4595">
            <v>0</v>
          </cell>
          <cell r="H4595">
            <v>0</v>
          </cell>
          <cell r="I4595">
            <v>0</v>
          </cell>
          <cell r="J4595">
            <v>0.1</v>
          </cell>
          <cell r="K4595">
            <v>183742.99999999997</v>
          </cell>
          <cell r="L4595">
            <v>22416.645999999997</v>
          </cell>
          <cell r="M4595">
            <v>0</v>
          </cell>
          <cell r="N4595" t="str">
            <v>ГОЗ</v>
          </cell>
        </row>
        <row r="4596">
          <cell r="A4596" t="str">
            <v>КРУГ В1-IV-КД 80х(1470х4) ГОСТ 2590-2006/45 2ГП-УЗ2 ГОСТ 1050-2013</v>
          </cell>
          <cell r="C4596" t="str">
            <v>т</v>
          </cell>
          <cell r="D4596">
            <v>9.1</v>
          </cell>
          <cell r="E4596">
            <v>0</v>
          </cell>
          <cell r="F4596">
            <v>0</v>
          </cell>
          <cell r="G4596">
            <v>0</v>
          </cell>
          <cell r="H4596">
            <v>0</v>
          </cell>
          <cell r="I4596">
            <v>0</v>
          </cell>
          <cell r="J4596">
            <v>9.1</v>
          </cell>
          <cell r="K4596">
            <v>40278.469230769238</v>
          </cell>
          <cell r="L4596">
            <v>447171.56540000008</v>
          </cell>
          <cell r="M4596">
            <v>0</v>
          </cell>
          <cell r="N4596" t="str">
            <v>НХ</v>
          </cell>
        </row>
        <row r="4597">
          <cell r="A4597" t="str">
            <v>КРУГ В1-IV-МД 120х6000 ГОСТ 2590-2006/09Г2С 265-2ГП-УЗ2-ТО ГОСТ 19281-2014</v>
          </cell>
          <cell r="C4597" t="str">
            <v>т</v>
          </cell>
          <cell r="D4597">
            <v>1.6</v>
          </cell>
          <cell r="E4597">
            <v>0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1.6</v>
          </cell>
          <cell r="K4597">
            <v>45783.762499999997</v>
          </cell>
          <cell r="L4597">
            <v>89369.904399999999</v>
          </cell>
          <cell r="M4597">
            <v>2</v>
          </cell>
          <cell r="N4597" t="str">
            <v>НХ</v>
          </cell>
        </row>
        <row r="4598">
          <cell r="A4598" t="str">
            <v>КРУГ В1-IV-МД 150х6000 ГОСТ 2590-2006/45 2ГП-УЗ2 ГОСТ 1050-2013</v>
          </cell>
          <cell r="C4598" t="str">
            <v>т</v>
          </cell>
          <cell r="D4598">
            <v>39.878</v>
          </cell>
          <cell r="E4598">
            <v>0</v>
          </cell>
          <cell r="F4598">
            <v>0</v>
          </cell>
          <cell r="G4598">
            <v>0</v>
          </cell>
          <cell r="H4598">
            <v>0</v>
          </cell>
          <cell r="I4598">
            <v>0</v>
          </cell>
          <cell r="J4598">
            <v>39.878</v>
          </cell>
          <cell r="K4598">
            <v>46721.31150007523</v>
          </cell>
          <cell r="L4598">
            <v>2273046.0011999998</v>
          </cell>
          <cell r="M4598">
            <v>3.22</v>
          </cell>
          <cell r="N4598" t="str">
            <v>НХ</v>
          </cell>
        </row>
        <row r="4599">
          <cell r="A4599" t="str">
            <v>КРУГ В1-IV-МД 170х6000 ГОСТ 2590-2006/Ст3сп ГОСТ 380-2005</v>
          </cell>
          <cell r="C4599" t="str">
            <v>т</v>
          </cell>
          <cell r="D4599">
            <v>13.974</v>
          </cell>
          <cell r="E4599">
            <v>0</v>
          </cell>
          <cell r="F4599">
            <v>0</v>
          </cell>
          <cell r="G4599">
            <v>0</v>
          </cell>
          <cell r="H4599">
            <v>0</v>
          </cell>
          <cell r="I4599">
            <v>0</v>
          </cell>
          <cell r="J4599">
            <v>13.974</v>
          </cell>
          <cell r="K4599">
            <v>50824.828968083595</v>
          </cell>
          <cell r="L4599">
            <v>866475.91520000016</v>
          </cell>
          <cell r="M4599">
            <v>0</v>
          </cell>
          <cell r="N4599" t="str">
            <v>НХ</v>
          </cell>
        </row>
        <row r="4600">
          <cell r="A4600" t="str">
            <v>КРУГ В1-IV-МД 42х6000 ГОСТ 2590-2006/40Х 2ГП-УЗ2 ГОСТ 4543-2016</v>
          </cell>
          <cell r="C4600" t="str">
            <v>т</v>
          </cell>
          <cell r="D4600">
            <v>0.69599999999999995</v>
          </cell>
          <cell r="E4600">
            <v>0</v>
          </cell>
          <cell r="F4600">
            <v>0</v>
          </cell>
          <cell r="G4600">
            <v>0</v>
          </cell>
          <cell r="H4600">
            <v>0</v>
          </cell>
          <cell r="I4600">
            <v>0</v>
          </cell>
          <cell r="J4600">
            <v>0.69599999999999995</v>
          </cell>
          <cell r="K4600">
            <v>50579.25287356323</v>
          </cell>
          <cell r="L4600">
            <v>42947.855200000005</v>
          </cell>
          <cell r="M4600">
            <v>0</v>
          </cell>
          <cell r="N4600" t="str">
            <v>НХ</v>
          </cell>
        </row>
        <row r="4601">
          <cell r="A4601" t="str">
            <v>КРУГ В1-IV-МД 70х6000 ГОСТ 2590-2006/35 2ГП-УЗ2 ГОСТ 1050-2013</v>
          </cell>
          <cell r="C4601" t="str">
            <v>т</v>
          </cell>
          <cell r="D4601">
            <v>0.11</v>
          </cell>
          <cell r="E4601">
            <v>0</v>
          </cell>
          <cell r="F4601">
            <v>0</v>
          </cell>
          <cell r="G4601">
            <v>0</v>
          </cell>
          <cell r="H4601">
            <v>0</v>
          </cell>
          <cell r="I4601">
            <v>0</v>
          </cell>
          <cell r="J4601">
            <v>0.11</v>
          </cell>
          <cell r="K4601">
            <v>45714</v>
          </cell>
          <cell r="L4601">
            <v>6134.8188</v>
          </cell>
          <cell r="M4601">
            <v>0</v>
          </cell>
          <cell r="N4601" t="str">
            <v>НХ</v>
          </cell>
        </row>
        <row r="4602">
          <cell r="A4602" t="str">
            <v>КРУГ В1-IV-МД 75х6000 ГОСТ 2590-2006/18ХГТ 2ГП-УЗ2 ГОСТ 4543-2016</v>
          </cell>
          <cell r="C4602" t="str">
            <v>т</v>
          </cell>
          <cell r="D4602">
            <v>1</v>
          </cell>
          <cell r="E4602">
            <v>0</v>
          </cell>
          <cell r="F4602">
            <v>0</v>
          </cell>
          <cell r="G4602">
            <v>0</v>
          </cell>
          <cell r="H4602">
            <v>0</v>
          </cell>
          <cell r="I4602">
            <v>0</v>
          </cell>
          <cell r="J4602">
            <v>1</v>
          </cell>
          <cell r="K4602">
            <v>56393.44000000001</v>
          </cell>
          <cell r="L4602">
            <v>68799.996800000008</v>
          </cell>
          <cell r="M4602">
            <v>0</v>
          </cell>
          <cell r="N4602" t="str">
            <v>ГОЗ</v>
          </cell>
        </row>
        <row r="4603">
          <cell r="A4603" t="str">
            <v>КРУГ В1-IV-НД 100 ГОСТ 2590-2006/08Х18Н10Т 2ГП-ОБТ-УЗ-Co≤0,20%-Cu≤0,30%-P≤0,035%-УЗК ГОСТ Р 50.05.05-2018 оценка А СТ ЦКБА 010-2004-Макроструктура, не</v>
          </cell>
          <cell r="C4603" t="str">
            <v>т</v>
          </cell>
          <cell r="D4603">
            <v>3.5590000000000002</v>
          </cell>
          <cell r="E4603">
            <v>0</v>
          </cell>
          <cell r="F4603">
            <v>0</v>
          </cell>
          <cell r="G4603">
            <v>0</v>
          </cell>
          <cell r="H4603">
            <v>0</v>
          </cell>
          <cell r="I4603">
            <v>0</v>
          </cell>
          <cell r="J4603">
            <v>3.5590000000000002</v>
          </cell>
          <cell r="K4603">
            <v>250000</v>
          </cell>
          <cell r="L4603">
            <v>1085495</v>
          </cell>
          <cell r="M4603">
            <v>0</v>
          </cell>
          <cell r="N4603" t="str">
            <v>НХ</v>
          </cell>
        </row>
        <row r="4604">
          <cell r="A4604" t="str">
            <v>КРУГ В1-IV-НД 100 ГОСТ 2590-2006/09Г2С 265-2ГП-УЗ2 ГОСТ 19281-2014</v>
          </cell>
          <cell r="C4604" t="str">
            <v>т</v>
          </cell>
          <cell r="D4604">
            <v>10.63</v>
          </cell>
          <cell r="E4604">
            <v>0</v>
          </cell>
          <cell r="F4604">
            <v>0</v>
          </cell>
          <cell r="G4604">
            <v>0</v>
          </cell>
          <cell r="H4604">
            <v>0</v>
          </cell>
          <cell r="I4604">
            <v>0</v>
          </cell>
          <cell r="J4604">
            <v>10.63</v>
          </cell>
          <cell r="K4604">
            <v>42278.456255879581</v>
          </cell>
          <cell r="L4604">
            <v>548292.38780000003</v>
          </cell>
          <cell r="M4604">
            <v>11</v>
          </cell>
          <cell r="N4604" t="str">
            <v>НХ</v>
          </cell>
        </row>
        <row r="4605">
          <cell r="A4605" t="str">
            <v>КРУГ В1-IV-НД 100 ГОСТ 2590-2006/09Г2С 295-14-2ГП-УЗ2 ГОСТ 19281-2014</v>
          </cell>
          <cell r="C4605" t="str">
            <v>т</v>
          </cell>
          <cell r="D4605">
            <v>3.8620000000000001</v>
          </cell>
          <cell r="E4605">
            <v>0</v>
          </cell>
          <cell r="F4605">
            <v>0</v>
          </cell>
          <cell r="G4605">
            <v>0</v>
          </cell>
          <cell r="H4605">
            <v>0</v>
          </cell>
          <cell r="I4605">
            <v>0</v>
          </cell>
          <cell r="J4605">
            <v>3.8620000000000001</v>
          </cell>
          <cell r="K4605">
            <v>41025.331434489904</v>
          </cell>
          <cell r="L4605">
            <v>193296.5926</v>
          </cell>
          <cell r="M4605">
            <v>0</v>
          </cell>
          <cell r="N4605" t="str">
            <v>НХ</v>
          </cell>
        </row>
        <row r="4606">
          <cell r="A4606" t="str">
            <v>КРУГ В1-IV-НД 100 ГОСТ 2590-2006/30ХГСН2А 2ГП ГОСТ 4543-2016</v>
          </cell>
          <cell r="C4606" t="str">
            <v>т</v>
          </cell>
          <cell r="D4606">
            <v>14.1</v>
          </cell>
          <cell r="E4606">
            <v>0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14.1</v>
          </cell>
          <cell r="K4606">
            <v>77735.880141843969</v>
          </cell>
          <cell r="L4606">
            <v>1337212.6101999998</v>
          </cell>
          <cell r="M4606">
            <v>0</v>
          </cell>
          <cell r="N4606" t="str">
            <v>ГОЗ</v>
          </cell>
        </row>
        <row r="4607">
          <cell r="A4607" t="str">
            <v>КРУГ В1-IV-НД 100 ГОСТ 2590-2006/30ХГСН2А 2ГП-КМС1-УЗ2-Макроструктура по ГОСТ В 10230 п.3.12 ГОСТ 4543-2016</v>
          </cell>
          <cell r="C4607" t="str">
            <v>т</v>
          </cell>
          <cell r="D4607">
            <v>8.1300000000000008</v>
          </cell>
          <cell r="E4607">
            <v>0</v>
          </cell>
          <cell r="F4607">
            <v>0</v>
          </cell>
          <cell r="G4607">
            <v>0</v>
          </cell>
          <cell r="H4607">
            <v>0</v>
          </cell>
          <cell r="I4607">
            <v>0</v>
          </cell>
          <cell r="J4607">
            <v>8.1300000000000008</v>
          </cell>
          <cell r="K4607">
            <v>78757.002460024596</v>
          </cell>
          <cell r="L4607">
            <v>781159.20460000006</v>
          </cell>
          <cell r="M4607">
            <v>231</v>
          </cell>
          <cell r="N4607" t="str">
            <v>ГОЗ</v>
          </cell>
        </row>
        <row r="4608">
          <cell r="A4608" t="str">
            <v>КРУГ В1-IV-НД 100 ГОСТ 2590-2006/38ХС 2ГП-УЗ2 ГОСТ 4543-2016</v>
          </cell>
          <cell r="C4608" t="str">
            <v>т</v>
          </cell>
          <cell r="D4608">
            <v>102.01</v>
          </cell>
          <cell r="E4608">
            <v>0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102.01</v>
          </cell>
          <cell r="K4608">
            <v>46387.093716302326</v>
          </cell>
          <cell r="L4608">
            <v>5772975.8646000009</v>
          </cell>
          <cell r="M4608">
            <v>293</v>
          </cell>
          <cell r="N4608" t="str">
            <v>НХ</v>
          </cell>
        </row>
        <row r="4609">
          <cell r="A4609" t="str">
            <v>КРУГ В1-IV-НД 100 ГОСТ 2590-2006/40Х 2ГП-УЗ2 ГОСТ 4543-2016</v>
          </cell>
          <cell r="C4609" t="str">
            <v>т</v>
          </cell>
          <cell r="D4609">
            <v>15.61</v>
          </cell>
          <cell r="E4609">
            <v>0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15.61</v>
          </cell>
          <cell r="K4609">
            <v>42153.057014734142</v>
          </cell>
          <cell r="L4609">
            <v>802771.24839999992</v>
          </cell>
          <cell r="M4609">
            <v>110</v>
          </cell>
          <cell r="N4609" t="str">
            <v>НХ</v>
          </cell>
        </row>
        <row r="4610">
          <cell r="A4610" t="str">
            <v>КРУГ В1-IV-НД 105 ГОСТ 2590-2006/12Х2Н4А 2ГП-УЗ2 ГОСТ 4543-2016</v>
          </cell>
          <cell r="C4610" t="str">
            <v>т</v>
          </cell>
          <cell r="D4610">
            <v>37.51</v>
          </cell>
          <cell r="E4610">
            <v>0</v>
          </cell>
          <cell r="F4610">
            <v>0</v>
          </cell>
          <cell r="G4610">
            <v>0</v>
          </cell>
          <cell r="H4610">
            <v>0</v>
          </cell>
          <cell r="I4610">
            <v>0</v>
          </cell>
          <cell r="J4610">
            <v>37.51</v>
          </cell>
          <cell r="K4610">
            <v>147378.46414289525</v>
          </cell>
          <cell r="L4610">
            <v>6744362.7518000007</v>
          </cell>
          <cell r="M4610">
            <v>55</v>
          </cell>
          <cell r="N4610" t="str">
            <v>ГОЗ</v>
          </cell>
        </row>
        <row r="4611">
          <cell r="A4611" t="str">
            <v>КРУГ В1-IV-НД 105 ГОСТ 2590-2006/12ХН3А 2ГП-УЗ2 ГОСТ 4543-2016</v>
          </cell>
          <cell r="C4611" t="str">
            <v>т</v>
          </cell>
          <cell r="D4611">
            <v>3.2</v>
          </cell>
          <cell r="E4611">
            <v>0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3.2</v>
          </cell>
          <cell r="K4611">
            <v>125000</v>
          </cell>
          <cell r="L4611">
            <v>488000</v>
          </cell>
          <cell r="M4611">
            <v>27</v>
          </cell>
          <cell r="N4611" t="str">
            <v>ГОЗ</v>
          </cell>
        </row>
        <row r="4612">
          <cell r="A4612" t="str">
            <v>КРУГ В1-IV-НД 105 ГОСТ 2590-2006/18ХГР 2ГП-У32 ТУ 14-1-5561-2008</v>
          </cell>
          <cell r="C4612" t="str">
            <v>т</v>
          </cell>
          <cell r="D4612">
            <v>21.32</v>
          </cell>
          <cell r="E4612">
            <v>0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21.32</v>
          </cell>
          <cell r="K4612">
            <v>81078.46622889307</v>
          </cell>
          <cell r="L4612">
            <v>2108883.3380000005</v>
          </cell>
          <cell r="M4612">
            <v>0</v>
          </cell>
          <cell r="N4612" t="str">
            <v>ГОЗ</v>
          </cell>
        </row>
        <row r="4613">
          <cell r="A4613" t="str">
            <v>КРУГ В1-IV-НД 105 ГОСТ 2590-2006/38ХС 2ГП-УЗ2-РТ-Техприемка ГОСТ 4543-2016</v>
          </cell>
          <cell r="C4613" t="str">
            <v>т</v>
          </cell>
          <cell r="D4613">
            <v>65.930000000000007</v>
          </cell>
          <cell r="E4613">
            <v>0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65.930000000000007</v>
          </cell>
          <cell r="K4613">
            <v>52278.464887001355</v>
          </cell>
          <cell r="L4613">
            <v>4204997.411799999</v>
          </cell>
          <cell r="M4613">
            <v>1352</v>
          </cell>
          <cell r="N4613" t="str">
            <v>ГОЗ</v>
          </cell>
        </row>
        <row r="4614">
          <cell r="A4614" t="str">
            <v>КРУГ В1-IV-НД 105 ГОСТ 2590-2006/45Х 2ГП-УЗ2 ГОСТ 4543-2016</v>
          </cell>
          <cell r="C4614" t="str">
            <v>т</v>
          </cell>
          <cell r="D4614">
            <v>30.274999999999999</v>
          </cell>
          <cell r="E4614">
            <v>0</v>
          </cell>
          <cell r="F4614">
            <v>0</v>
          </cell>
          <cell r="G4614">
            <v>0</v>
          </cell>
          <cell r="H4614">
            <v>0</v>
          </cell>
          <cell r="I4614">
            <v>0</v>
          </cell>
          <cell r="J4614">
            <v>30.274999999999999</v>
          </cell>
          <cell r="K4614">
            <v>57665.110817506196</v>
          </cell>
          <cell r="L4614">
            <v>2129889.7006000001</v>
          </cell>
          <cell r="M4614">
            <v>18</v>
          </cell>
          <cell r="N4614" t="str">
            <v>ГОЗ</v>
          </cell>
        </row>
        <row r="4615">
          <cell r="A4615" t="str">
            <v>КРУГ В1-IV-НД 105 ГОСТ 2590-2006/4Х5МФС II-а-2ГП ГОСТ 5950-2000</v>
          </cell>
          <cell r="C4615" t="str">
            <v>т</v>
          </cell>
          <cell r="D4615">
            <v>46.215000000000003</v>
          </cell>
          <cell r="E4615">
            <v>0</v>
          </cell>
          <cell r="F4615">
            <v>0</v>
          </cell>
          <cell r="G4615">
            <v>0</v>
          </cell>
          <cell r="H4615">
            <v>0</v>
          </cell>
          <cell r="I4615">
            <v>0</v>
          </cell>
          <cell r="J4615">
            <v>46.215000000000003</v>
          </cell>
          <cell r="K4615">
            <v>197999.99999999997</v>
          </cell>
          <cell r="L4615">
            <v>11163695.4</v>
          </cell>
          <cell r="M4615">
            <v>0</v>
          </cell>
          <cell r="N4615" t="str">
            <v>ГОЗ</v>
          </cell>
        </row>
        <row r="4616">
          <cell r="A4616" t="str">
            <v>КРУГ В1-IV-НД 110 ГОСТ 2590-2006/09Г2С 265-14-2ГП-УЗ2 ГОСТ 19281-2014</v>
          </cell>
          <cell r="C4616" t="str">
            <v>т</v>
          </cell>
          <cell r="D4616">
            <v>17.52</v>
          </cell>
          <cell r="E4616">
            <v>0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17.52</v>
          </cell>
          <cell r="K4616">
            <v>42278.473744292234</v>
          </cell>
          <cell r="L4616">
            <v>903677.00919999985</v>
          </cell>
          <cell r="M4616">
            <v>75</v>
          </cell>
          <cell r="N4616" t="str">
            <v>НХ</v>
          </cell>
        </row>
        <row r="4617">
          <cell r="A4617" t="str">
            <v>КРУГ В1-IV-НД 110 ГОСТ 2590-2006/13ХФА 2ГП-УЗ2 ГОСТ 4543-2016</v>
          </cell>
          <cell r="C4617" t="str">
            <v>т</v>
          </cell>
          <cell r="D4617">
            <v>2.97</v>
          </cell>
          <cell r="E4617">
            <v>0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2.97</v>
          </cell>
          <cell r="K4617">
            <v>44278.447811447804</v>
          </cell>
          <cell r="L4617">
            <v>160438.52779999998</v>
          </cell>
          <cell r="M4617">
            <v>10</v>
          </cell>
          <cell r="N4617" t="str">
            <v>НХ</v>
          </cell>
        </row>
        <row r="4618">
          <cell r="A4618" t="str">
            <v>КРУГ В1-IV-НД 110 ГОСТ 2590-2006/15ХМ 2ГП-ОБТ-УЗК 2 ГОСТ 21120-75-С отметкой "Для АЭС" ГОСТ 4543-2016</v>
          </cell>
          <cell r="C4618" t="str">
            <v>т</v>
          </cell>
          <cell r="D4618">
            <v>2.4609999999999999</v>
          </cell>
          <cell r="E4618">
            <v>0</v>
          </cell>
          <cell r="F4618">
            <v>0</v>
          </cell>
          <cell r="G4618">
            <v>0</v>
          </cell>
          <cell r="H4618">
            <v>0</v>
          </cell>
          <cell r="I4618">
            <v>0</v>
          </cell>
          <cell r="J4618">
            <v>2.4609999999999999</v>
          </cell>
          <cell r="K4618">
            <v>150000</v>
          </cell>
          <cell r="L4618">
            <v>450363</v>
          </cell>
          <cell r="M4618">
            <v>0</v>
          </cell>
          <cell r="N4618" t="str">
            <v>НХ</v>
          </cell>
        </row>
        <row r="4619">
          <cell r="A4619" t="str">
            <v>КРУГ В1-IV-НД 110 ГОСТ 2590-2006/20 2ГП-М1-ТВ1-УЗ2 ГОСТ 1050-2013</v>
          </cell>
          <cell r="C4619" t="str">
            <v>т</v>
          </cell>
          <cell r="D4619">
            <v>5.31</v>
          </cell>
          <cell r="E4619">
            <v>0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5.31</v>
          </cell>
          <cell r="K4619">
            <v>40153.052730696807</v>
          </cell>
          <cell r="L4619">
            <v>260119.50620000003</v>
          </cell>
          <cell r="M4619">
            <v>0</v>
          </cell>
          <cell r="N4619" t="str">
            <v>НХ</v>
          </cell>
        </row>
        <row r="4620">
          <cell r="A4620" t="str">
            <v>КРУГ В1-IV-НД 110 ГОСТ 2590-2006/40Х 2ГП-УЗ2 ГОСТ 4543-2016</v>
          </cell>
          <cell r="C4620" t="str">
            <v>т</v>
          </cell>
          <cell r="D4620">
            <v>12.5</v>
          </cell>
          <cell r="E4620">
            <v>0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12.5</v>
          </cell>
          <cell r="K4620">
            <v>41347.040000000001</v>
          </cell>
          <cell r="L4620">
            <v>630542.36</v>
          </cell>
          <cell r="M4620">
            <v>102</v>
          </cell>
          <cell r="N4620" t="str">
            <v>ГОЗ</v>
          </cell>
        </row>
        <row r="4621">
          <cell r="A4621" t="str">
            <v>КРУГ В1-IV-НД 120 ГОСТ 2590-2006/09Г2С 265-12-2ГП-УЗ2 ГОСТ 19281-2014</v>
          </cell>
          <cell r="C4621" t="str">
            <v>т</v>
          </cell>
          <cell r="D4621">
            <v>1.9</v>
          </cell>
          <cell r="E4621">
            <v>0</v>
          </cell>
          <cell r="F4621">
            <v>0</v>
          </cell>
          <cell r="G4621">
            <v>0</v>
          </cell>
          <cell r="H4621">
            <v>0</v>
          </cell>
          <cell r="I4621">
            <v>0</v>
          </cell>
          <cell r="J4621">
            <v>1.9</v>
          </cell>
          <cell r="K4621">
            <v>42221.015789473684</v>
          </cell>
          <cell r="L4621">
            <v>97868.314599999983</v>
          </cell>
          <cell r="M4621">
            <v>2</v>
          </cell>
          <cell r="N4621" t="str">
            <v>НХ</v>
          </cell>
        </row>
        <row r="4622">
          <cell r="A4622" t="str">
            <v>КРУГ В1-IV-НД 120 ГОСТ 2590-2006/09Г2С 265-2ГП-УЗ2-УЗК 2 ГОСТ 21120-75 ГОСТ 19281-2014</v>
          </cell>
          <cell r="C4622" t="str">
            <v>т</v>
          </cell>
          <cell r="D4622">
            <v>5.44</v>
          </cell>
          <cell r="E4622">
            <v>0</v>
          </cell>
          <cell r="F4622">
            <v>0</v>
          </cell>
          <cell r="G4622">
            <v>0</v>
          </cell>
          <cell r="H4622">
            <v>0</v>
          </cell>
          <cell r="I4622">
            <v>0</v>
          </cell>
          <cell r="J4622">
            <v>5.44</v>
          </cell>
          <cell r="K4622">
            <v>42278.46507352942</v>
          </cell>
          <cell r="L4622">
            <v>280593.71700000006</v>
          </cell>
          <cell r="M4622">
            <v>0</v>
          </cell>
          <cell r="N4622" t="str">
            <v>НХ</v>
          </cell>
        </row>
        <row r="4623">
          <cell r="A4623" t="str">
            <v>КРУГ В1-IV-НД 120 ГОСТ 2590-2006/09Г2С 2ГП-УЗ2 ГОСТ 19281-2014</v>
          </cell>
          <cell r="C4623" t="str">
            <v>т</v>
          </cell>
          <cell r="D4623">
            <v>0.82</v>
          </cell>
          <cell r="E4623">
            <v>0</v>
          </cell>
          <cell r="F4623">
            <v>0</v>
          </cell>
          <cell r="G4623">
            <v>0</v>
          </cell>
          <cell r="H4623">
            <v>0</v>
          </cell>
          <cell r="I4623">
            <v>0</v>
          </cell>
          <cell r="J4623">
            <v>0.82</v>
          </cell>
          <cell r="K4623">
            <v>55000</v>
          </cell>
          <cell r="L4623">
            <v>55022</v>
          </cell>
          <cell r="M4623">
            <v>15</v>
          </cell>
          <cell r="N4623" t="str">
            <v>НХ</v>
          </cell>
        </row>
        <row r="4624">
          <cell r="A4624" t="str">
            <v>КРУГ В1-IV-НД 120 ГОСТ 2590-2006/10 2ГП-М1-ТВ1-УЗ2 ГОСТ 1050-2013</v>
          </cell>
          <cell r="C4624" t="str">
            <v>т</v>
          </cell>
          <cell r="D4624">
            <v>41.34</v>
          </cell>
          <cell r="E4624">
            <v>0</v>
          </cell>
          <cell r="F4624">
            <v>0</v>
          </cell>
          <cell r="G4624">
            <v>0</v>
          </cell>
          <cell r="H4624">
            <v>0</v>
          </cell>
          <cell r="I4624">
            <v>0</v>
          </cell>
          <cell r="J4624">
            <v>41.34</v>
          </cell>
          <cell r="K4624">
            <v>55750.463715529746</v>
          </cell>
          <cell r="L4624">
            <v>2811763.4874</v>
          </cell>
          <cell r="M4624">
            <v>20</v>
          </cell>
          <cell r="N4624" t="str">
            <v>ГОЗ</v>
          </cell>
        </row>
        <row r="4625">
          <cell r="A4625" t="str">
            <v>КРУГ В1-IV-НД 120 ГОСТ 2590-2006/18ХГР 2ГП-У32 ТУ 14-1-5561-2008</v>
          </cell>
          <cell r="C4625" t="str">
            <v>т</v>
          </cell>
          <cell r="D4625">
            <v>72.155000000000001</v>
          </cell>
          <cell r="E4625">
            <v>0</v>
          </cell>
          <cell r="F4625">
            <v>0</v>
          </cell>
          <cell r="G4625">
            <v>0</v>
          </cell>
          <cell r="H4625">
            <v>0</v>
          </cell>
          <cell r="I4625">
            <v>0</v>
          </cell>
          <cell r="J4625">
            <v>72.155000000000001</v>
          </cell>
          <cell r="K4625">
            <v>81078.465109833007</v>
          </cell>
          <cell r="L4625">
            <v>7137264.3130000001</v>
          </cell>
          <cell r="M4625">
            <v>0</v>
          </cell>
          <cell r="N4625" t="str">
            <v>ГОЗ</v>
          </cell>
        </row>
        <row r="4626">
          <cell r="A4626" t="str">
            <v>КРУГ В1-IV-НД 120 ГОСТ 2590-2006/18ХГТ 2ГП-УЗ2 ГОСТ 4543-2016</v>
          </cell>
          <cell r="C4626" t="str">
            <v>т</v>
          </cell>
          <cell r="D4626">
            <v>0.98499999999999999</v>
          </cell>
          <cell r="E4626">
            <v>0</v>
          </cell>
          <cell r="F4626">
            <v>0</v>
          </cell>
          <cell r="G4626">
            <v>0</v>
          </cell>
          <cell r="H4626">
            <v>0</v>
          </cell>
          <cell r="I4626">
            <v>0</v>
          </cell>
          <cell r="J4626">
            <v>0.98499999999999999</v>
          </cell>
          <cell r="K4626">
            <v>51700</v>
          </cell>
          <cell r="L4626">
            <v>62127.89</v>
          </cell>
          <cell r="M4626">
            <v>0</v>
          </cell>
          <cell r="N4626" t="str">
            <v>НХ</v>
          </cell>
        </row>
        <row r="4627">
          <cell r="A4627" t="str">
            <v>КРУГ В1-IV-НД 120 ГОСТ 2590-2006/20 2ГП-УЗ2 ГОСТ 1050-2013</v>
          </cell>
          <cell r="C4627" t="str">
            <v>т</v>
          </cell>
          <cell r="D4627">
            <v>1.07</v>
          </cell>
          <cell r="E4627">
            <v>0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1.07</v>
          </cell>
          <cell r="K4627">
            <v>40278.373831775702</v>
          </cell>
          <cell r="L4627">
            <v>52579.389199999998</v>
          </cell>
          <cell r="M4627">
            <v>175</v>
          </cell>
          <cell r="N4627" t="str">
            <v>НХ</v>
          </cell>
        </row>
        <row r="4628">
          <cell r="A4628" t="str">
            <v>КРУГ В1-IV-НД 120 ГОСТ 2590-2006/45 2ГП-УЗ2 ГОСТ 1050-2013</v>
          </cell>
          <cell r="C4628" t="str">
            <v>т</v>
          </cell>
          <cell r="D4628">
            <v>3.7349999999999999</v>
          </cell>
          <cell r="E4628">
            <v>0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  <cell r="J4628">
            <v>3.7349999999999999</v>
          </cell>
          <cell r="K4628">
            <v>55584</v>
          </cell>
          <cell r="L4628">
            <v>253279.61279999997</v>
          </cell>
          <cell r="M4628">
            <v>7.9</v>
          </cell>
          <cell r="N4628" t="str">
            <v>НХ</v>
          </cell>
        </row>
        <row r="4629">
          <cell r="A4629" t="str">
            <v>КРУГ В1-IV-НД 125 ГОСТ 2590-2006/10 2ГП-УЗ2 ГОСТ 1050-2013</v>
          </cell>
          <cell r="C4629" t="str">
            <v>т</v>
          </cell>
          <cell r="D4629">
            <v>142.82</v>
          </cell>
          <cell r="E4629">
            <v>0</v>
          </cell>
          <cell r="F4629">
            <v>0</v>
          </cell>
          <cell r="G4629">
            <v>0</v>
          </cell>
          <cell r="H4629">
            <v>0</v>
          </cell>
          <cell r="I4629">
            <v>0</v>
          </cell>
          <cell r="J4629">
            <v>142.82</v>
          </cell>
          <cell r="K4629">
            <v>55750.464710824817</v>
          </cell>
          <cell r="L4629">
            <v>9713983.271399999</v>
          </cell>
          <cell r="M4629">
            <v>0</v>
          </cell>
          <cell r="N4629" t="str">
            <v>ГОЗ</v>
          </cell>
        </row>
        <row r="4630">
          <cell r="A4630" t="str">
            <v>КРУГ В1-IV-НД 125 ГОСТ 2590-2006/20 2ГП-М1-ТВ1-УЗ2 ГОСТ 1050-2013</v>
          </cell>
          <cell r="C4630" t="str">
            <v>т</v>
          </cell>
          <cell r="D4630">
            <v>3.81</v>
          </cell>
          <cell r="E4630">
            <v>0</v>
          </cell>
          <cell r="F4630">
            <v>0</v>
          </cell>
          <cell r="G4630">
            <v>0</v>
          </cell>
          <cell r="H4630">
            <v>0</v>
          </cell>
          <cell r="I4630">
            <v>0</v>
          </cell>
          <cell r="J4630">
            <v>3.81</v>
          </cell>
          <cell r="K4630">
            <v>52172.000000000007</v>
          </cell>
          <cell r="L4630">
            <v>242505.89040000003</v>
          </cell>
          <cell r="M4630">
            <v>0</v>
          </cell>
          <cell r="N4630" t="str">
            <v>ГОЗ</v>
          </cell>
        </row>
        <row r="4631">
          <cell r="A4631" t="str">
            <v>КРУГ В1-IV-НД 125 ГОСТ 2590-2006/38Х2МЮА 2ГП-УЗ2 ГОСТ 4543-2016</v>
          </cell>
          <cell r="C4631" t="str">
            <v>т</v>
          </cell>
          <cell r="D4631">
            <v>0.89</v>
          </cell>
          <cell r="E4631">
            <v>0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0.89</v>
          </cell>
          <cell r="K4631">
            <v>65153.101123595508</v>
          </cell>
          <cell r="L4631">
            <v>70743.237200000003</v>
          </cell>
          <cell r="M4631">
            <v>0</v>
          </cell>
          <cell r="N4631" t="str">
            <v>НХ</v>
          </cell>
        </row>
        <row r="4632">
          <cell r="A4632" t="str">
            <v>КРУГ В1-IV-НД 130 ГОСТ 2590-2006/20 2ГП-ОБТ-УЗ2-УЗК ПНАЭ Г7-014-89 оценка ОСТ 108.030.113-87-Макроструктура и неметаллика по ОСТ 108.030.113-87-С отме</v>
          </cell>
          <cell r="C4632" t="str">
            <v>т</v>
          </cell>
          <cell r="D4632">
            <v>0.52200000000000002</v>
          </cell>
          <cell r="E4632">
            <v>0</v>
          </cell>
          <cell r="F4632">
            <v>0</v>
          </cell>
          <cell r="G4632">
            <v>0</v>
          </cell>
          <cell r="H4632">
            <v>0</v>
          </cell>
          <cell r="I4632">
            <v>0</v>
          </cell>
          <cell r="J4632">
            <v>0.52200000000000002</v>
          </cell>
          <cell r="K4632">
            <v>105000</v>
          </cell>
          <cell r="L4632">
            <v>66868.2</v>
          </cell>
          <cell r="M4632">
            <v>8</v>
          </cell>
          <cell r="N4632" t="str">
            <v>НХ</v>
          </cell>
        </row>
        <row r="4633">
          <cell r="A4633" t="str">
            <v>КРУГ В1-IV-НД 130 ГОСТ 2590-2006/20Х 2ГП-УЗ2 ГОСТ 4543-2016</v>
          </cell>
          <cell r="C4633" t="str">
            <v>т</v>
          </cell>
          <cell r="D4633">
            <v>37.86</v>
          </cell>
          <cell r="E4633">
            <v>0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37.86</v>
          </cell>
          <cell r="K4633">
            <v>58250.46804014792</v>
          </cell>
          <cell r="L4633">
            <v>2690542.5184000004</v>
          </cell>
          <cell r="M4633">
            <v>0</v>
          </cell>
          <cell r="N4633" t="str">
            <v>ГОЗ</v>
          </cell>
        </row>
        <row r="4634">
          <cell r="A4634" t="str">
            <v>КРУГ В1-IV-НД 130 ГОСТ 2590-2006/30ХГСА 2ГП-УЗ2 ГОСТ 4543-2016</v>
          </cell>
          <cell r="C4634" t="str">
            <v>т</v>
          </cell>
          <cell r="D4634">
            <v>2.76</v>
          </cell>
          <cell r="E4634">
            <v>0</v>
          </cell>
          <cell r="F4634">
            <v>0</v>
          </cell>
          <cell r="G4634">
            <v>0</v>
          </cell>
          <cell r="H4634">
            <v>0</v>
          </cell>
          <cell r="I4634">
            <v>0</v>
          </cell>
          <cell r="J4634">
            <v>2.76</v>
          </cell>
          <cell r="K4634">
            <v>43700.000000000007</v>
          </cell>
          <cell r="L4634">
            <v>147146.64000000001</v>
          </cell>
          <cell r="M4634">
            <v>0</v>
          </cell>
          <cell r="N4634" t="str">
            <v>НХ</v>
          </cell>
        </row>
        <row r="4635">
          <cell r="A4635" t="str">
            <v>КРУГ В1-IV-НД 130 ГОСТ 2590-2006/40Х 2ГП-УЗ2 ГОСТ 4543-2016</v>
          </cell>
          <cell r="C4635" t="str">
            <v>т</v>
          </cell>
          <cell r="D4635">
            <v>27.48</v>
          </cell>
          <cell r="E4635">
            <v>0</v>
          </cell>
          <cell r="F4635">
            <v>0</v>
          </cell>
          <cell r="G4635">
            <v>0</v>
          </cell>
          <cell r="H4635">
            <v>0</v>
          </cell>
          <cell r="I4635">
            <v>0</v>
          </cell>
          <cell r="J4635">
            <v>27.48</v>
          </cell>
          <cell r="K4635">
            <v>42278.46761280932</v>
          </cell>
          <cell r="L4635">
            <v>1417410.9938000001</v>
          </cell>
          <cell r="M4635">
            <v>32</v>
          </cell>
          <cell r="N4635" t="str">
            <v>ГОЗ</v>
          </cell>
        </row>
        <row r="4636">
          <cell r="A4636" t="str">
            <v>КРУГ В1-IV-НД 140 ГОСТ 2590-2006/08Х18Н10Т 2ГП-КМС1-УЗК ГОСТ Р 50.05.05-2018 оценка А СТ ЦКБА 010-2004-С отметкой "Для АЭС"-МКК метод АМУ ГОСТ 6032-20</v>
          </cell>
          <cell r="C4636" t="str">
            <v>т</v>
          </cell>
          <cell r="D4636">
            <v>4.5720000000000001</v>
          </cell>
          <cell r="E4636">
            <v>0</v>
          </cell>
          <cell r="F4636">
            <v>0</v>
          </cell>
          <cell r="G4636">
            <v>0</v>
          </cell>
          <cell r="H4636">
            <v>0</v>
          </cell>
          <cell r="I4636">
            <v>0</v>
          </cell>
          <cell r="J4636">
            <v>4.5720000000000001</v>
          </cell>
          <cell r="K4636">
            <v>250000</v>
          </cell>
          <cell r="L4636">
            <v>1394460</v>
          </cell>
          <cell r="M4636">
            <v>0</v>
          </cell>
          <cell r="N4636" t="str">
            <v>НХ</v>
          </cell>
        </row>
        <row r="4637">
          <cell r="A4637" t="str">
            <v>КРУГ В1-IV-НД 140 ГОСТ 2590-2006/15ХМ 2ГП-ОБТ-УЗК 2 ГОСТ 21120-75-С отметкой "Для АЭС" ГОСТ 4543-2016</v>
          </cell>
          <cell r="C4637" t="str">
            <v>т</v>
          </cell>
          <cell r="D4637">
            <v>1.1120000000000001</v>
          </cell>
          <cell r="E4637">
            <v>0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1.1120000000000001</v>
          </cell>
          <cell r="K4637">
            <v>150000</v>
          </cell>
          <cell r="L4637">
            <v>203496.00000000003</v>
          </cell>
          <cell r="M4637">
            <v>0</v>
          </cell>
          <cell r="N4637" t="str">
            <v>НХ</v>
          </cell>
        </row>
        <row r="4638">
          <cell r="A4638" t="str">
            <v>КРУГ В1-IV-НД 140 ГОСТ 2590-2006/18ХГР 2ГП-У32 ТУ 14-1-5561-2008</v>
          </cell>
          <cell r="C4638" t="str">
            <v>т</v>
          </cell>
          <cell r="D4638">
            <v>54.645000000000003</v>
          </cell>
          <cell r="E4638">
            <v>0</v>
          </cell>
          <cell r="F4638">
            <v>0</v>
          </cell>
          <cell r="G4638">
            <v>0</v>
          </cell>
          <cell r="H4638">
            <v>0</v>
          </cell>
          <cell r="I4638">
            <v>0</v>
          </cell>
          <cell r="J4638">
            <v>54.645000000000003</v>
          </cell>
          <cell r="K4638">
            <v>81992.927074755236</v>
          </cell>
          <cell r="L4638">
            <v>5466214.2699999996</v>
          </cell>
          <cell r="M4638">
            <v>14</v>
          </cell>
          <cell r="N4638" t="str">
            <v>НХ</v>
          </cell>
        </row>
        <row r="4639">
          <cell r="A4639" t="str">
            <v>КРУГ В1-IV-НД 140 ГОСТ 2590-2006/18ХГТ 2ГП-УЗ2 ГОСТ 4543-2016</v>
          </cell>
          <cell r="C4639" t="str">
            <v>т</v>
          </cell>
          <cell r="D4639">
            <v>8.548</v>
          </cell>
          <cell r="E4639">
            <v>0</v>
          </cell>
          <cell r="F4639">
            <v>0</v>
          </cell>
          <cell r="G4639">
            <v>0</v>
          </cell>
          <cell r="H4639">
            <v>0</v>
          </cell>
          <cell r="I4639">
            <v>0</v>
          </cell>
          <cell r="J4639">
            <v>8.548</v>
          </cell>
          <cell r="K4639">
            <v>64065.079550772112</v>
          </cell>
          <cell r="L4639">
            <v>668106.52600000007</v>
          </cell>
          <cell r="M4639">
            <v>922</v>
          </cell>
          <cell r="N4639" t="str">
            <v>ГОЗ</v>
          </cell>
        </row>
        <row r="4640">
          <cell r="A4640" t="str">
            <v>КРУГ В1-IV-НД 140 ГОСТ 2590-2006/18ХГТ 3ГП-УЗ2 ГОСТ 4543-2016</v>
          </cell>
          <cell r="C4640" t="str">
            <v>т</v>
          </cell>
          <cell r="D4640">
            <v>0.42</v>
          </cell>
          <cell r="E4640">
            <v>0</v>
          </cell>
          <cell r="F4640">
            <v>0</v>
          </cell>
          <cell r="G4640">
            <v>0</v>
          </cell>
          <cell r="H4640">
            <v>0</v>
          </cell>
          <cell r="I4640">
            <v>0</v>
          </cell>
          <cell r="J4640">
            <v>0.42</v>
          </cell>
          <cell r="K4640">
            <v>55573.761904761916</v>
          </cell>
          <cell r="L4640">
            <v>28475.995600000002</v>
          </cell>
          <cell r="M4640">
            <v>0</v>
          </cell>
          <cell r="N4640" t="str">
            <v>ГОЗ</v>
          </cell>
        </row>
        <row r="4641">
          <cell r="A4641" t="str">
            <v>КРУГ В1-IV-НД 140 ГОСТ 2590-2006/30ХГСА 2ГП-УЗ2 ГОСТ 4543-2016</v>
          </cell>
          <cell r="C4641" t="str">
            <v>т</v>
          </cell>
          <cell r="D4641">
            <v>14.731999999999999</v>
          </cell>
          <cell r="E4641">
            <v>0</v>
          </cell>
          <cell r="F4641">
            <v>0</v>
          </cell>
          <cell r="G4641">
            <v>0</v>
          </cell>
          <cell r="H4641">
            <v>0</v>
          </cell>
          <cell r="I4641">
            <v>0</v>
          </cell>
          <cell r="J4641">
            <v>14.731999999999999</v>
          </cell>
          <cell r="K4641">
            <v>47221.546972576703</v>
          </cell>
          <cell r="L4641">
            <v>848714.75259999989</v>
          </cell>
          <cell r="M4641">
            <v>11.3</v>
          </cell>
          <cell r="N4641" t="str">
            <v>НХ</v>
          </cell>
        </row>
        <row r="4642">
          <cell r="A4642" t="str">
            <v>КРУГ В1-IV-НД 140 ГОСТ 2590-2006/40Х 2ГП-УЗ2 ГОСТ 4543-2016</v>
          </cell>
          <cell r="C4642" t="str">
            <v>т</v>
          </cell>
          <cell r="D4642">
            <v>23.309000000000001</v>
          </cell>
          <cell r="E4642">
            <v>0</v>
          </cell>
          <cell r="F4642">
            <v>0</v>
          </cell>
          <cell r="G4642">
            <v>0</v>
          </cell>
          <cell r="H4642">
            <v>0</v>
          </cell>
          <cell r="I4642">
            <v>0</v>
          </cell>
          <cell r="J4642">
            <v>23.309000000000001</v>
          </cell>
          <cell r="K4642">
            <v>41497.808142777467</v>
          </cell>
          <cell r="L4642">
            <v>1180072.3402</v>
          </cell>
          <cell r="M4642">
            <v>17.13</v>
          </cell>
          <cell r="N4642" t="str">
            <v>ГОЗ</v>
          </cell>
        </row>
        <row r="4643">
          <cell r="A4643" t="str">
            <v>КРУГ В1-IV-НД 140 ГОСТ 2590-2006/45 2ГП-УЗ2 ГОСТ 1050-2013</v>
          </cell>
          <cell r="C4643" t="str">
            <v>т</v>
          </cell>
          <cell r="D4643">
            <v>7.85</v>
          </cell>
          <cell r="E4643">
            <v>0</v>
          </cell>
          <cell r="F4643">
            <v>0</v>
          </cell>
          <cell r="G4643">
            <v>0</v>
          </cell>
          <cell r="H4643">
            <v>0</v>
          </cell>
          <cell r="I4643">
            <v>0</v>
          </cell>
          <cell r="J4643">
            <v>7.85</v>
          </cell>
          <cell r="K4643">
            <v>61196</v>
          </cell>
          <cell r="L4643">
            <v>586074.09199999995</v>
          </cell>
          <cell r="M4643">
            <v>0</v>
          </cell>
          <cell r="N4643" t="str">
            <v>НХ</v>
          </cell>
        </row>
        <row r="4644">
          <cell r="A4644" t="str">
            <v>КРУГ В1-IV-НД 140 ГОСТ 2590-2006/4Х5МФС II-а-2ГП ГОСТ 5950-2000</v>
          </cell>
          <cell r="C4644" t="str">
            <v>т</v>
          </cell>
          <cell r="D4644">
            <v>66.77</v>
          </cell>
          <cell r="E4644">
            <v>0</v>
          </cell>
          <cell r="F4644">
            <v>0</v>
          </cell>
          <cell r="G4644">
            <v>0</v>
          </cell>
          <cell r="H4644">
            <v>0</v>
          </cell>
          <cell r="I4644">
            <v>0</v>
          </cell>
          <cell r="J4644">
            <v>66.77</v>
          </cell>
          <cell r="K4644">
            <v>198000</v>
          </cell>
          <cell r="L4644">
            <v>16128961.199999999</v>
          </cell>
          <cell r="M4644">
            <v>57</v>
          </cell>
          <cell r="N4644" t="str">
            <v>ГОЗ</v>
          </cell>
        </row>
        <row r="4645">
          <cell r="A4645" t="str">
            <v>КРУГ В1-IV-НД 140 ГОСТ 2590-2006/С-60 2ГП-Без заусенца ГОСТ В 10230-75</v>
          </cell>
          <cell r="C4645" t="str">
            <v>т</v>
          </cell>
          <cell r="D4645">
            <v>300.3</v>
          </cell>
          <cell r="E4645">
            <v>0</v>
          </cell>
          <cell r="F4645">
            <v>0</v>
          </cell>
          <cell r="G4645">
            <v>0</v>
          </cell>
          <cell r="H4645">
            <v>0</v>
          </cell>
          <cell r="I4645">
            <v>0</v>
          </cell>
          <cell r="J4645">
            <v>300.3</v>
          </cell>
          <cell r="K4645">
            <v>51278.464368964364</v>
          </cell>
          <cell r="L4645">
            <v>18786685.877</v>
          </cell>
          <cell r="M4645">
            <v>301</v>
          </cell>
          <cell r="N4645" t="str">
            <v>ГОЗ</v>
          </cell>
        </row>
        <row r="4646">
          <cell r="A4646" t="str">
            <v>КРУГ В1-IV-НД 150 ГОСТ 2590-2006/09Г2С 265-12-2ГП-УЗ2 ГОСТ 19281-2014</v>
          </cell>
          <cell r="C4646" t="str">
            <v>т</v>
          </cell>
          <cell r="D4646">
            <v>4.4000000000000004</v>
          </cell>
          <cell r="E4646">
            <v>0</v>
          </cell>
          <cell r="F4646">
            <v>0</v>
          </cell>
          <cell r="G4646">
            <v>0</v>
          </cell>
          <cell r="H4646">
            <v>0</v>
          </cell>
          <cell r="I4646">
            <v>0</v>
          </cell>
          <cell r="J4646">
            <v>4.4000000000000004</v>
          </cell>
          <cell r="K4646">
            <v>42278.472727272725</v>
          </cell>
          <cell r="L4646">
            <v>226950.84159999999</v>
          </cell>
          <cell r="M4646">
            <v>5</v>
          </cell>
          <cell r="N4646" t="str">
            <v>НХ</v>
          </cell>
        </row>
        <row r="4647">
          <cell r="A4647" t="str">
            <v>КРУГ В1-IV-НД 150 ГОСТ 2590-2006/09Г2С 265-14-2ГП-УЗ2 ГОСТ 19281-2014</v>
          </cell>
          <cell r="C4647" t="str">
            <v>т</v>
          </cell>
          <cell r="D4647">
            <v>0.89</v>
          </cell>
          <cell r="E4647">
            <v>0</v>
          </cell>
          <cell r="F4647">
            <v>0</v>
          </cell>
          <cell r="G4647">
            <v>0</v>
          </cell>
          <cell r="H4647">
            <v>0</v>
          </cell>
          <cell r="I4647">
            <v>0</v>
          </cell>
          <cell r="J4647">
            <v>0.89</v>
          </cell>
          <cell r="K4647">
            <v>42157.202247191017</v>
          </cell>
          <cell r="L4647">
            <v>45774.290200000003</v>
          </cell>
          <cell r="M4647">
            <v>5</v>
          </cell>
          <cell r="N4647" t="str">
            <v>НХ</v>
          </cell>
        </row>
        <row r="4648">
          <cell r="A4648" t="str">
            <v>КРУГ В1-IV-НД 150 ГОСТ 2590-2006/20 2ГП-УЗ2 ГОСТ 1050-2013</v>
          </cell>
          <cell r="C4648" t="str">
            <v>т</v>
          </cell>
          <cell r="D4648">
            <v>5.1100000000000003</v>
          </cell>
          <cell r="E4648">
            <v>0</v>
          </cell>
          <cell r="F4648">
            <v>0</v>
          </cell>
          <cell r="G4648">
            <v>0</v>
          </cell>
          <cell r="H4648">
            <v>0</v>
          </cell>
          <cell r="I4648">
            <v>0</v>
          </cell>
          <cell r="J4648">
            <v>5.1100000000000003</v>
          </cell>
          <cell r="K4648">
            <v>40153.070450097846</v>
          </cell>
          <cell r="L4648">
            <v>250322.27179999999</v>
          </cell>
          <cell r="M4648">
            <v>28</v>
          </cell>
          <cell r="N4648" t="str">
            <v>ГОЗ</v>
          </cell>
        </row>
        <row r="4649">
          <cell r="A4649" t="str">
            <v>КРУГ В1-IV-НД 150 ГОСТ 2590-2006/38Х2МЮА 2ГП-УЗ2 ГОСТ 4543-2016</v>
          </cell>
          <cell r="C4649" t="str">
            <v>т</v>
          </cell>
          <cell r="D4649">
            <v>19.37</v>
          </cell>
          <cell r="E4649">
            <v>0</v>
          </cell>
          <cell r="F4649">
            <v>0</v>
          </cell>
          <cell r="G4649">
            <v>0</v>
          </cell>
          <cell r="H4649">
            <v>0</v>
          </cell>
          <cell r="I4649">
            <v>0</v>
          </cell>
          <cell r="J4649">
            <v>19.37</v>
          </cell>
          <cell r="K4649">
            <v>61700</v>
          </cell>
          <cell r="L4649">
            <v>1458057.38</v>
          </cell>
          <cell r="M4649">
            <v>0</v>
          </cell>
          <cell r="N4649" t="str">
            <v>НХ</v>
          </cell>
        </row>
        <row r="4650">
          <cell r="A4650" t="str">
            <v>КРУГ В1-IV-НД 150 ГОСТ 2590-2006/38ХС 2ГП-УЗ2 ГОСТ 4543-2016</v>
          </cell>
          <cell r="C4650" t="str">
            <v>т</v>
          </cell>
          <cell r="D4650">
            <v>5.56</v>
          </cell>
          <cell r="E4650">
            <v>0</v>
          </cell>
          <cell r="F4650">
            <v>0</v>
          </cell>
          <cell r="G4650">
            <v>0</v>
          </cell>
          <cell r="H4650">
            <v>0</v>
          </cell>
          <cell r="I4650">
            <v>0</v>
          </cell>
          <cell r="J4650">
            <v>5.56</v>
          </cell>
          <cell r="K4650">
            <v>43700.000000000007</v>
          </cell>
          <cell r="L4650">
            <v>296425.84000000003</v>
          </cell>
          <cell r="M4650">
            <v>10.199999999999999</v>
          </cell>
          <cell r="N4650" t="str">
            <v>НХ</v>
          </cell>
        </row>
        <row r="4651">
          <cell r="A4651" t="str">
            <v>КРУГ В1-IV-НД 160 ГОСТ 2590-2006/09Г2С 265-12-2ГП-УЗ2 ГОСТ 19281-2014</v>
          </cell>
          <cell r="C4651" t="str">
            <v>т</v>
          </cell>
          <cell r="D4651">
            <v>3.87</v>
          </cell>
          <cell r="E4651">
            <v>0</v>
          </cell>
          <cell r="F4651">
            <v>0</v>
          </cell>
          <cell r="G4651">
            <v>0</v>
          </cell>
          <cell r="H4651">
            <v>0</v>
          </cell>
          <cell r="I4651">
            <v>0</v>
          </cell>
          <cell r="J4651">
            <v>3.87</v>
          </cell>
          <cell r="K4651">
            <v>56150.000000000007</v>
          </cell>
          <cell r="L4651">
            <v>265106.61000000004</v>
          </cell>
          <cell r="M4651">
            <v>20</v>
          </cell>
          <cell r="N4651" t="str">
            <v>НХ</v>
          </cell>
        </row>
        <row r="4652">
          <cell r="A4652" t="str">
            <v>КРУГ В1-IV-НД 160 ГОСТ 2590-2006/20Х2Н4А 2ГП-УЗ2 ГОСТ 4543-2016</v>
          </cell>
          <cell r="C4652" t="str">
            <v>т</v>
          </cell>
          <cell r="D4652">
            <v>10.225</v>
          </cell>
          <cell r="E4652">
            <v>0</v>
          </cell>
          <cell r="F4652">
            <v>0</v>
          </cell>
          <cell r="G4652">
            <v>0</v>
          </cell>
          <cell r="H4652">
            <v>0</v>
          </cell>
          <cell r="I4652">
            <v>0</v>
          </cell>
          <cell r="J4652">
            <v>10.225</v>
          </cell>
          <cell r="K4652">
            <v>154220.1760391198</v>
          </cell>
          <cell r="L4652">
            <v>1923819.5860000001</v>
          </cell>
          <cell r="M4652">
            <v>0</v>
          </cell>
          <cell r="N4652" t="str">
            <v>НХ</v>
          </cell>
        </row>
        <row r="4653">
          <cell r="A4653" t="str">
            <v>КРУГ В1-IV-НД 160 ГОСТ 2590-2006/20ХН3А 2ГП-УЗ2-Зерно ≤5 ГОСТ 5639-82 ГОСТ 4543-2016</v>
          </cell>
          <cell r="C4653" t="str">
            <v>т</v>
          </cell>
          <cell r="D4653">
            <v>24.73</v>
          </cell>
          <cell r="E4653">
            <v>0</v>
          </cell>
          <cell r="F4653">
            <v>0</v>
          </cell>
          <cell r="G4653">
            <v>0</v>
          </cell>
          <cell r="H4653">
            <v>0</v>
          </cell>
          <cell r="I4653">
            <v>0</v>
          </cell>
          <cell r="J4653">
            <v>24.73</v>
          </cell>
          <cell r="K4653">
            <v>125135.32187626362</v>
          </cell>
          <cell r="L4653">
            <v>3775407.7421999993</v>
          </cell>
          <cell r="M4653">
            <v>0</v>
          </cell>
          <cell r="N4653" t="str">
            <v>НХ</v>
          </cell>
        </row>
        <row r="4654">
          <cell r="A4654" t="str">
            <v>КРУГ В1-IV-НД 160 ГОСТ 2590-2006/30ХГСН2А 2ГП-УЗ2 ГОСТ 4543-2016</v>
          </cell>
          <cell r="C4654" t="str">
            <v>т</v>
          </cell>
          <cell r="D4654">
            <v>2.6480000000000001</v>
          </cell>
          <cell r="E4654">
            <v>0</v>
          </cell>
          <cell r="F4654">
            <v>0</v>
          </cell>
          <cell r="G4654">
            <v>0</v>
          </cell>
          <cell r="H4654">
            <v>0</v>
          </cell>
          <cell r="I4654">
            <v>0</v>
          </cell>
          <cell r="J4654">
            <v>2.6480000000000001</v>
          </cell>
          <cell r="K4654">
            <v>78684.327794561934</v>
          </cell>
          <cell r="L4654">
            <v>254194.44200000001</v>
          </cell>
          <cell r="M4654">
            <v>0</v>
          </cell>
          <cell r="N4654" t="str">
            <v>ГОЗ</v>
          </cell>
        </row>
        <row r="4655">
          <cell r="A4655" t="str">
            <v>КРУГ В1-IV-НД 160 ГОСТ 2590-2006/30ХГСН2А 2ГП-УЗ2-Макроструктура по ГОСТ В 10230 п.3.12 ГОСТ 4543-2016</v>
          </cell>
          <cell r="C4655" t="str">
            <v>т</v>
          </cell>
          <cell r="D4655">
            <v>5.76</v>
          </cell>
          <cell r="E4655">
            <v>0</v>
          </cell>
          <cell r="F4655">
            <v>0</v>
          </cell>
          <cell r="G4655">
            <v>0</v>
          </cell>
          <cell r="H4655">
            <v>0</v>
          </cell>
          <cell r="I4655">
            <v>0</v>
          </cell>
          <cell r="J4655">
            <v>5.76</v>
          </cell>
          <cell r="K4655">
            <v>90180.847222222234</v>
          </cell>
          <cell r="L4655">
            <v>633718.84960000007</v>
          </cell>
          <cell r="M4655">
            <v>6</v>
          </cell>
          <cell r="N4655" t="str">
            <v>ГОЗ</v>
          </cell>
        </row>
        <row r="4656">
          <cell r="A4656" t="str">
            <v>КРУГ В1-IV-НД 170 ГОСТ 2590-2006/25Х17Н2Б-Ш УЗК 1 ГОСТ 21120-75-2ГП-ТО-Обточенный ТУ 14-1-1062-2021</v>
          </cell>
          <cell r="C4656" t="str">
            <v>т</v>
          </cell>
          <cell r="D4656">
            <v>1.0640000000000001</v>
          </cell>
          <cell r="E4656">
            <v>0</v>
          </cell>
          <cell r="F4656">
            <v>0</v>
          </cell>
          <cell r="G4656">
            <v>0</v>
          </cell>
          <cell r="H4656">
            <v>0</v>
          </cell>
          <cell r="I4656">
            <v>0</v>
          </cell>
          <cell r="J4656">
            <v>1.0640000000000001</v>
          </cell>
          <cell r="K4656">
            <v>748700.00000000012</v>
          </cell>
          <cell r="L4656">
            <v>971872.49600000016</v>
          </cell>
          <cell r="M4656">
            <v>0</v>
          </cell>
          <cell r="N4656" t="str">
            <v>НХ</v>
          </cell>
        </row>
        <row r="4657">
          <cell r="A4657" t="str">
            <v>КРУГ В1-IV-НД 180 ГОСТ 2590-2006/20ХН3МА ТС 163</v>
          </cell>
          <cell r="C4657" t="str">
            <v>т</v>
          </cell>
          <cell r="D4657">
            <v>23.86</v>
          </cell>
          <cell r="E4657">
            <v>0</v>
          </cell>
          <cell r="F4657">
            <v>0</v>
          </cell>
          <cell r="G4657">
            <v>0</v>
          </cell>
          <cell r="H4657">
            <v>0</v>
          </cell>
          <cell r="I4657">
            <v>0</v>
          </cell>
          <cell r="J4657">
            <v>23.86</v>
          </cell>
          <cell r="K4657">
            <v>128958.92707460184</v>
          </cell>
          <cell r="L4657">
            <v>3753891.1999999997</v>
          </cell>
          <cell r="M4657">
            <v>0</v>
          </cell>
          <cell r="N4657" t="str">
            <v>НХ</v>
          </cell>
        </row>
        <row r="4658">
          <cell r="A4658" t="str">
            <v>КРУГ В1-IV-НД 180 ГОСТ 2590-2006/4Х5МФС II-а-2ГП ГОСТ 5950-2000</v>
          </cell>
          <cell r="C4658" t="str">
            <v>т</v>
          </cell>
          <cell r="D4658">
            <v>133.32</v>
          </cell>
          <cell r="E4658">
            <v>0</v>
          </cell>
          <cell r="F4658">
            <v>0</v>
          </cell>
          <cell r="G4658">
            <v>0</v>
          </cell>
          <cell r="H4658">
            <v>0</v>
          </cell>
          <cell r="I4658">
            <v>0</v>
          </cell>
          <cell r="J4658">
            <v>133.32</v>
          </cell>
          <cell r="K4658">
            <v>198000</v>
          </cell>
          <cell r="L4658">
            <v>32204779.199999999</v>
          </cell>
          <cell r="M4658">
            <v>103</v>
          </cell>
          <cell r="N4658" t="str">
            <v>ГОЗ</v>
          </cell>
        </row>
        <row r="4659">
          <cell r="A4659" t="str">
            <v>КРУГ В1-IV-НД 190 ГОСТ 2590-2006/06Х12Н3Д УЗК ГОСТ Р 50.05.05-2018 оценка 2 ГОСТ 21120-75-2ГП Протокол №1741-2026</v>
          </cell>
          <cell r="C4659" t="str">
            <v>т</v>
          </cell>
          <cell r="D4659">
            <v>5.9370000000000003</v>
          </cell>
          <cell r="E4659">
            <v>0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5.9370000000000003</v>
          </cell>
          <cell r="K4659">
            <v>430000.00000000006</v>
          </cell>
          <cell r="L4659">
            <v>3114550.2000000007</v>
          </cell>
          <cell r="M4659">
            <v>0</v>
          </cell>
          <cell r="N4659" t="str">
            <v>НХ</v>
          </cell>
        </row>
        <row r="4660">
          <cell r="A4660" t="str">
            <v>КРУГ В1-IV-НД 190 ГОСТ 2590-2006/35 2ГП-УЗ2 ГОСТ 1050-2013</v>
          </cell>
          <cell r="C4660" t="str">
            <v>т</v>
          </cell>
          <cell r="D4660">
            <v>13.023</v>
          </cell>
          <cell r="E4660">
            <v>0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13.023</v>
          </cell>
          <cell r="K4660">
            <v>56480.978269216008</v>
          </cell>
          <cell r="L4660">
            <v>897373.1716</v>
          </cell>
          <cell r="M4660">
            <v>0</v>
          </cell>
          <cell r="N4660" t="str">
            <v>НХ</v>
          </cell>
        </row>
        <row r="4661">
          <cell r="A4661" t="str">
            <v>КРУГ В1-IV-НД 190 ГОСТ 2590-2006/40Х 2ГП-УЗ2 ГОСТ 4543-2016</v>
          </cell>
          <cell r="C4661" t="str">
            <v>т</v>
          </cell>
          <cell r="D4661">
            <v>12.48</v>
          </cell>
          <cell r="E4661">
            <v>0</v>
          </cell>
          <cell r="F4661">
            <v>0</v>
          </cell>
          <cell r="G4661">
            <v>0</v>
          </cell>
          <cell r="H4661">
            <v>0</v>
          </cell>
          <cell r="I4661">
            <v>0</v>
          </cell>
          <cell r="J4661">
            <v>12.48</v>
          </cell>
          <cell r="K4661">
            <v>43750.994391025641</v>
          </cell>
          <cell r="L4661">
            <v>666135.14020000002</v>
          </cell>
          <cell r="M4661">
            <v>31.51</v>
          </cell>
          <cell r="N4661" t="str">
            <v>ГОЗ</v>
          </cell>
        </row>
        <row r="4662">
          <cell r="A4662" t="str">
            <v>КРУГ В1-IV-НД 200 ГОСТ 2590-2006/20 2ГП-ОБТ-УЗ2-УЗК ГОСТ Р 50.05.05-2018 оценка А СТ ЦКБА 010-2004-С указанием макроструктуры-С отметкой "Для АЭС" ГОС</v>
          </cell>
          <cell r="C4662" t="str">
            <v>т</v>
          </cell>
          <cell r="D4662">
            <v>2.5739999999999998</v>
          </cell>
          <cell r="E4662">
            <v>0</v>
          </cell>
          <cell r="F4662">
            <v>0</v>
          </cell>
          <cell r="G4662">
            <v>0</v>
          </cell>
          <cell r="H4662">
            <v>0</v>
          </cell>
          <cell r="I4662">
            <v>0</v>
          </cell>
          <cell r="J4662">
            <v>2.5739999999999998</v>
          </cell>
          <cell r="K4662">
            <v>105000</v>
          </cell>
          <cell r="L4662">
            <v>329729.39999999997</v>
          </cell>
          <cell r="M4662">
            <v>0</v>
          </cell>
          <cell r="N4662" t="str">
            <v>НХ</v>
          </cell>
        </row>
        <row r="4663">
          <cell r="A4663" t="str">
            <v>КРУГ В1-IV-НД 200 ГОСТ 2590-2006/30ХГСН2А 2ГП-УЗ2 ГОСТ 4543-2016</v>
          </cell>
          <cell r="C4663" t="str">
            <v>т</v>
          </cell>
          <cell r="D4663">
            <v>5.62</v>
          </cell>
          <cell r="E4663">
            <v>0</v>
          </cell>
          <cell r="F4663">
            <v>0</v>
          </cell>
          <cell r="G4663">
            <v>0</v>
          </cell>
          <cell r="H4663">
            <v>0</v>
          </cell>
          <cell r="I4663">
            <v>0</v>
          </cell>
          <cell r="J4663">
            <v>5.62</v>
          </cell>
          <cell r="K4663">
            <v>77778.464412811387</v>
          </cell>
          <cell r="L4663">
            <v>533280.26340000005</v>
          </cell>
          <cell r="M4663">
            <v>660</v>
          </cell>
          <cell r="N4663" t="str">
            <v>НХ</v>
          </cell>
        </row>
        <row r="4664">
          <cell r="A4664" t="str">
            <v>КРУГ В1-IV-НД 200 ГОСТ 2590-2006/38ХС 2ГП-УЗ2 ГОСТ 4543-2016</v>
          </cell>
          <cell r="C4664" t="str">
            <v>т</v>
          </cell>
          <cell r="D4664">
            <v>21.65</v>
          </cell>
          <cell r="E4664">
            <v>0</v>
          </cell>
          <cell r="F4664">
            <v>0</v>
          </cell>
          <cell r="G4664">
            <v>0</v>
          </cell>
          <cell r="H4664">
            <v>0</v>
          </cell>
          <cell r="I4664">
            <v>0</v>
          </cell>
          <cell r="J4664">
            <v>21.65</v>
          </cell>
          <cell r="K4664">
            <v>46480.128406466516</v>
          </cell>
          <cell r="L4664">
            <v>1227679.6316</v>
          </cell>
          <cell r="M4664">
            <v>527</v>
          </cell>
          <cell r="N4664" t="str">
            <v>НХ</v>
          </cell>
        </row>
        <row r="4665">
          <cell r="A4665" t="str">
            <v>КРУГ В1-IV-НД 200 ГОСТ 2590-2006/4Х5МФС II-а-2ГП ГОСТ 5950-2000</v>
          </cell>
          <cell r="C4665" t="str">
            <v>т</v>
          </cell>
          <cell r="D4665">
            <v>18.03</v>
          </cell>
          <cell r="E4665">
            <v>0</v>
          </cell>
          <cell r="F4665">
            <v>0</v>
          </cell>
          <cell r="G4665">
            <v>0</v>
          </cell>
          <cell r="H4665">
            <v>0</v>
          </cell>
          <cell r="I4665">
            <v>0</v>
          </cell>
          <cell r="J4665">
            <v>18.03</v>
          </cell>
          <cell r="K4665">
            <v>198000</v>
          </cell>
          <cell r="L4665">
            <v>4355326.8</v>
          </cell>
          <cell r="M4665">
            <v>0</v>
          </cell>
          <cell r="N4665" t="str">
            <v>ГОЗ</v>
          </cell>
        </row>
        <row r="4666">
          <cell r="A4666" t="str">
            <v>КРУГ В1-IV-НД 210 ГОСТ 2590-2006/40Х 2ГП-УЗ2 ГОСТ 4543-2016</v>
          </cell>
          <cell r="C4666" t="str">
            <v>т</v>
          </cell>
          <cell r="D4666">
            <v>2.9260000000000002</v>
          </cell>
          <cell r="E4666">
            <v>0</v>
          </cell>
          <cell r="F4666">
            <v>0</v>
          </cell>
          <cell r="G4666">
            <v>0</v>
          </cell>
          <cell r="H4666">
            <v>0</v>
          </cell>
          <cell r="I4666">
            <v>0</v>
          </cell>
          <cell r="J4666">
            <v>2.9260000000000002</v>
          </cell>
          <cell r="K4666">
            <v>56149.999999999993</v>
          </cell>
          <cell r="L4666">
            <v>200439.77799999999</v>
          </cell>
          <cell r="M4666">
            <v>0</v>
          </cell>
          <cell r="N4666" t="str">
            <v>НХ</v>
          </cell>
        </row>
        <row r="4667">
          <cell r="A4667" t="str">
            <v>КРУГ В1-IV-НД 220 ГОСТ 2590-2006/20 2ГП-М1-ТВ1-КМС1-УЗ2-УЗК ПНАЭ Г7-014-89 оценка ОСТ 108.030.113-87-С отметкой "Для АЭС" ГОСТ 1050-2013</v>
          </cell>
          <cell r="C4667" t="str">
            <v>т</v>
          </cell>
          <cell r="D4667">
            <v>4.9400000000000004</v>
          </cell>
          <cell r="E4667">
            <v>0</v>
          </cell>
          <cell r="F4667">
            <v>0</v>
          </cell>
          <cell r="G4667">
            <v>0</v>
          </cell>
          <cell r="H4667">
            <v>0</v>
          </cell>
          <cell r="I4667">
            <v>0</v>
          </cell>
          <cell r="J4667">
            <v>4.9400000000000004</v>
          </cell>
          <cell r="K4667">
            <v>104999.99999999999</v>
          </cell>
          <cell r="L4667">
            <v>632813.99999999988</v>
          </cell>
          <cell r="M4667">
            <v>0</v>
          </cell>
          <cell r="N4667" t="str">
            <v>НХ</v>
          </cell>
        </row>
        <row r="4668">
          <cell r="A4668" t="str">
            <v>КРУГ В1-IV-НД 240 ГОСТ 2590-2006/40ХН 2ГП-УЗ2 ГОСТ 4543-2016</v>
          </cell>
          <cell r="C4668" t="str">
            <v>т</v>
          </cell>
          <cell r="D4668">
            <v>33.770000000000003</v>
          </cell>
          <cell r="E4668">
            <v>0</v>
          </cell>
          <cell r="F4668">
            <v>0</v>
          </cell>
          <cell r="G4668">
            <v>0</v>
          </cell>
          <cell r="H4668">
            <v>0</v>
          </cell>
          <cell r="I4668">
            <v>0</v>
          </cell>
          <cell r="J4668">
            <v>33.770000000000003</v>
          </cell>
          <cell r="K4668">
            <v>87299.999999999985</v>
          </cell>
          <cell r="L4668">
            <v>3596707.62</v>
          </cell>
          <cell r="M4668">
            <v>64.13</v>
          </cell>
          <cell r="N4668" t="str">
            <v>ГОЗ</v>
          </cell>
        </row>
        <row r="4669">
          <cell r="A4669" t="str">
            <v>КРУГ В1-IV-НД 28 ГОСТ 2590-2006/07Х3ГНМЮА 2ГП ГОСТ 4543-2016</v>
          </cell>
          <cell r="C4669" t="str">
            <v>т</v>
          </cell>
          <cell r="D4669">
            <v>0.84</v>
          </cell>
          <cell r="E4669">
            <v>0</v>
          </cell>
          <cell r="F4669">
            <v>0</v>
          </cell>
          <cell r="G4669">
            <v>0</v>
          </cell>
          <cell r="H4669">
            <v>0</v>
          </cell>
          <cell r="I4669">
            <v>0</v>
          </cell>
          <cell r="J4669">
            <v>0.84</v>
          </cell>
          <cell r="K4669">
            <v>167767</v>
          </cell>
          <cell r="L4669">
            <v>171927.62159999998</v>
          </cell>
          <cell r="M4669">
            <v>0</v>
          </cell>
          <cell r="N4669" t="str">
            <v>ГОЗ</v>
          </cell>
        </row>
        <row r="4670">
          <cell r="A4670" t="str">
            <v>КРУГ В1-IV-НД 32 ГОСТ 2590-2006/20ХГСНМ (ТВМ) 2ГП-УЗ2 ТУ 14-1-2320-2007</v>
          </cell>
          <cell r="C4670" t="str">
            <v>т</v>
          </cell>
          <cell r="D4670">
            <v>65.8</v>
          </cell>
          <cell r="E4670">
            <v>0</v>
          </cell>
          <cell r="F4670">
            <v>0</v>
          </cell>
          <cell r="G4670">
            <v>0</v>
          </cell>
          <cell r="H4670">
            <v>0</v>
          </cell>
          <cell r="I4670">
            <v>0</v>
          </cell>
          <cell r="J4670">
            <v>65.8</v>
          </cell>
          <cell r="K4670">
            <v>77968.26443768997</v>
          </cell>
          <cell r="L4670">
            <v>6258980.3959999997</v>
          </cell>
          <cell r="M4670">
            <v>0</v>
          </cell>
          <cell r="N4670" t="str">
            <v>ГОЗ</v>
          </cell>
        </row>
        <row r="4671">
          <cell r="A4671" t="str">
            <v>КРУГ В1-IV-НД 34 ГОСТ 2590-2006/45 2ГП-УЗ2 ГОСТ 1050-2013</v>
          </cell>
          <cell r="C4671" t="str">
            <v>т</v>
          </cell>
          <cell r="D4671">
            <v>2.0099999999999998</v>
          </cell>
          <cell r="E4671">
            <v>0</v>
          </cell>
          <cell r="F4671">
            <v>0</v>
          </cell>
          <cell r="G4671">
            <v>0</v>
          </cell>
          <cell r="H4671">
            <v>0</v>
          </cell>
          <cell r="I4671">
            <v>0</v>
          </cell>
          <cell r="J4671">
            <v>2.0099999999999998</v>
          </cell>
          <cell r="K4671">
            <v>40153.034825870651</v>
          </cell>
          <cell r="L4671">
            <v>98463.272000000012</v>
          </cell>
          <cell r="M4671">
            <v>0</v>
          </cell>
          <cell r="N4671" t="str">
            <v>НХ</v>
          </cell>
        </row>
        <row r="4672">
          <cell r="A4672" t="str">
            <v>КРУГ В1-IV-НД 38 ГОСТ 2590-2006/45 2ГП-УЗ2 ГОСТ 1050-2013</v>
          </cell>
          <cell r="C4672" t="str">
            <v>т</v>
          </cell>
          <cell r="D4672">
            <v>5.01</v>
          </cell>
          <cell r="E4672">
            <v>0</v>
          </cell>
          <cell r="F4672">
            <v>0</v>
          </cell>
          <cell r="G4672">
            <v>0</v>
          </cell>
          <cell r="H4672">
            <v>0</v>
          </cell>
          <cell r="I4672">
            <v>0</v>
          </cell>
          <cell r="J4672">
            <v>5.01</v>
          </cell>
          <cell r="K4672">
            <v>40153.041916167662</v>
          </cell>
          <cell r="L4672">
            <v>245423.42279999997</v>
          </cell>
          <cell r="M4672">
            <v>1.51</v>
          </cell>
          <cell r="N4672" t="str">
            <v>НХ</v>
          </cell>
        </row>
        <row r="4673">
          <cell r="A4673" t="str">
            <v>КРУГ В1-IV-НД 40 ГОСТ 2590-2006/0ХН1МА 2ГП-ТО ТУ 14-1-4058-2006</v>
          </cell>
          <cell r="C4673" t="str">
            <v>т</v>
          </cell>
          <cell r="D4673">
            <v>1.425</v>
          </cell>
          <cell r="E4673">
            <v>0</v>
          </cell>
          <cell r="F4673">
            <v>0</v>
          </cell>
          <cell r="G4673">
            <v>0</v>
          </cell>
          <cell r="H4673">
            <v>0</v>
          </cell>
          <cell r="I4673">
            <v>0</v>
          </cell>
          <cell r="J4673">
            <v>1.425</v>
          </cell>
          <cell r="K4673">
            <v>190628.00000000003</v>
          </cell>
          <cell r="L4673">
            <v>331406.77800000005</v>
          </cell>
          <cell r="M4673">
            <v>0</v>
          </cell>
          <cell r="N4673" t="str">
            <v>ГОЗ</v>
          </cell>
        </row>
        <row r="4674">
          <cell r="A4674" t="str">
            <v>КРУГ В1-IV-НД 40 ГОСТ 2590-2006/25 2ГП ГОСТ 1050-2013</v>
          </cell>
          <cell r="C4674" t="str">
            <v>т</v>
          </cell>
          <cell r="D4674">
            <v>0.73</v>
          </cell>
          <cell r="E4674">
            <v>0</v>
          </cell>
          <cell r="F4674">
            <v>0</v>
          </cell>
          <cell r="G4674">
            <v>0</v>
          </cell>
          <cell r="H4674">
            <v>0</v>
          </cell>
          <cell r="I4674">
            <v>0</v>
          </cell>
          <cell r="J4674">
            <v>0.73</v>
          </cell>
          <cell r="K4674">
            <v>131181</v>
          </cell>
          <cell r="L4674">
            <v>116829.79860000001</v>
          </cell>
          <cell r="M4674">
            <v>0</v>
          </cell>
          <cell r="N4674" t="str">
            <v>НХ</v>
          </cell>
        </row>
        <row r="4675">
          <cell r="A4675" t="str">
            <v>КРУГ В1-IV-НД 40 ГОСТ 2590-2006/40Х 2ГП ГОСТ 4543-2016</v>
          </cell>
          <cell r="C4675" t="str">
            <v>т</v>
          </cell>
          <cell r="D4675">
            <v>3.18</v>
          </cell>
          <cell r="E4675">
            <v>0</v>
          </cell>
          <cell r="F4675">
            <v>0</v>
          </cell>
          <cell r="G4675">
            <v>0</v>
          </cell>
          <cell r="H4675">
            <v>0</v>
          </cell>
          <cell r="I4675">
            <v>0</v>
          </cell>
          <cell r="J4675">
            <v>3.18</v>
          </cell>
          <cell r="K4675">
            <v>133563.00314465407</v>
          </cell>
          <cell r="L4675">
            <v>518171.02699999994</v>
          </cell>
          <cell r="M4675">
            <v>0</v>
          </cell>
          <cell r="N4675" t="str">
            <v>НХ</v>
          </cell>
        </row>
        <row r="4676">
          <cell r="A4676" t="str">
            <v>КРУГ В1-IV-НД 42 ГОСТ 2590-2006/40Х 2ГП-УЗ2 ГОСТ 4543-2016</v>
          </cell>
          <cell r="C4676" t="str">
            <v>т</v>
          </cell>
          <cell r="D4676">
            <v>0.60499999999999998</v>
          </cell>
          <cell r="E4676">
            <v>0</v>
          </cell>
          <cell r="F4676">
            <v>0</v>
          </cell>
          <cell r="G4676">
            <v>0</v>
          </cell>
          <cell r="H4676">
            <v>0</v>
          </cell>
          <cell r="I4676">
            <v>0</v>
          </cell>
          <cell r="J4676">
            <v>0.60499999999999998</v>
          </cell>
          <cell r="K4676">
            <v>130121.00826446283</v>
          </cell>
          <cell r="L4676">
            <v>96042.316200000001</v>
          </cell>
          <cell r="M4676">
            <v>10.55</v>
          </cell>
          <cell r="N4676" t="str">
            <v>НХ</v>
          </cell>
        </row>
        <row r="4677">
          <cell r="A4677" t="str">
            <v>КРУГ В1-IV-НД 45 ГОСТ 2590-2006/30ХГСН2А 2ГП-УЗ2 ГОСТ 4543-2016</v>
          </cell>
          <cell r="C4677" t="str">
            <v>т</v>
          </cell>
          <cell r="D4677">
            <v>18.318000000000001</v>
          </cell>
          <cell r="E4677">
            <v>0</v>
          </cell>
          <cell r="F4677">
            <v>0</v>
          </cell>
          <cell r="G4677">
            <v>0</v>
          </cell>
          <cell r="H4677">
            <v>0</v>
          </cell>
          <cell r="I4677">
            <v>0</v>
          </cell>
          <cell r="J4677">
            <v>18.318000000000001</v>
          </cell>
          <cell r="K4677">
            <v>79513.047821814602</v>
          </cell>
          <cell r="L4677">
            <v>1776954.4121999999</v>
          </cell>
          <cell r="M4677">
            <v>512</v>
          </cell>
          <cell r="N4677" t="str">
            <v>ГОЗ</v>
          </cell>
        </row>
        <row r="4678">
          <cell r="A4678" t="str">
            <v>КРУГ В1-IV-НД 45 ГОСТ 2590-2006/40Х 2ГП-УЗ2 ГОСТ 4543-2016</v>
          </cell>
          <cell r="C4678" t="str">
            <v>т</v>
          </cell>
          <cell r="D4678">
            <v>68.290000000000006</v>
          </cell>
          <cell r="E4678">
            <v>0</v>
          </cell>
          <cell r="F4678">
            <v>0</v>
          </cell>
          <cell r="G4678">
            <v>0</v>
          </cell>
          <cell r="H4678">
            <v>0</v>
          </cell>
          <cell r="I4678">
            <v>0</v>
          </cell>
          <cell r="J4678">
            <v>68.290000000000006</v>
          </cell>
          <cell r="K4678">
            <v>56851.765851515585</v>
          </cell>
          <cell r="L4678">
            <v>4736536.6497999998</v>
          </cell>
          <cell r="M4678">
            <v>75</v>
          </cell>
          <cell r="N4678" t="str">
            <v>ГОЗ</v>
          </cell>
        </row>
        <row r="4679">
          <cell r="A4679" t="str">
            <v>КРУГ В1-IV-НД 48 ГОСТ 2590-2006/38ХС 2ГП-УЗ2 ГОСТ 4543-2016</v>
          </cell>
          <cell r="C4679" t="str">
            <v>т</v>
          </cell>
          <cell r="D4679">
            <v>0.19400000000000001</v>
          </cell>
          <cell r="E4679">
            <v>0</v>
          </cell>
          <cell r="F4679">
            <v>0</v>
          </cell>
          <cell r="G4679">
            <v>0</v>
          </cell>
          <cell r="H4679">
            <v>0</v>
          </cell>
          <cell r="I4679">
            <v>0</v>
          </cell>
          <cell r="J4679">
            <v>0.19400000000000001</v>
          </cell>
          <cell r="K4679">
            <v>75602.319587628866</v>
          </cell>
          <cell r="L4679">
            <v>17893.557000000001</v>
          </cell>
          <cell r="M4679">
            <v>116</v>
          </cell>
          <cell r="N4679" t="str">
            <v>НХ</v>
          </cell>
        </row>
        <row r="4680">
          <cell r="A4680" t="str">
            <v>КРУГ В1-IV-НД 50 ГОСТ 2590-2006/07Х3ГНМЮА 2ГП-Без заусенца ТУ 3-1078-78</v>
          </cell>
          <cell r="C4680" t="str">
            <v>т</v>
          </cell>
          <cell r="D4680">
            <v>3.94</v>
          </cell>
          <cell r="E4680">
            <v>0</v>
          </cell>
          <cell r="F4680">
            <v>0</v>
          </cell>
          <cell r="G4680">
            <v>0</v>
          </cell>
          <cell r="H4680">
            <v>0</v>
          </cell>
          <cell r="I4680">
            <v>0</v>
          </cell>
          <cell r="J4680">
            <v>3.94</v>
          </cell>
          <cell r="K4680">
            <v>159758.00000000003</v>
          </cell>
          <cell r="L4680">
            <v>767924.75440000009</v>
          </cell>
          <cell r="M4680">
            <v>0</v>
          </cell>
          <cell r="N4680" t="str">
            <v>ГОЗ</v>
          </cell>
        </row>
        <row r="4681">
          <cell r="A4681" t="str">
            <v>КРУГ В1-IV-НД 50 ГОСТ 2590-2006/0ХН1МА 2ГП ТУ 14-1-4058-2006</v>
          </cell>
          <cell r="C4681" t="str">
            <v>т</v>
          </cell>
          <cell r="D4681">
            <v>8.5000000000000006E-2</v>
          </cell>
          <cell r="E4681">
            <v>0</v>
          </cell>
          <cell r="F4681">
            <v>0</v>
          </cell>
          <cell r="G4681">
            <v>0</v>
          </cell>
          <cell r="H4681">
            <v>0</v>
          </cell>
          <cell r="I4681">
            <v>0</v>
          </cell>
          <cell r="J4681">
            <v>8.5000000000000006E-2</v>
          </cell>
          <cell r="K4681">
            <v>187185.0588235294</v>
          </cell>
          <cell r="L4681">
            <v>19411.0906</v>
          </cell>
          <cell r="M4681">
            <v>0</v>
          </cell>
          <cell r="N4681" t="str">
            <v>ГОЗ</v>
          </cell>
        </row>
        <row r="4682">
          <cell r="A4682" t="str">
            <v>КРУГ В1-IV-НД 50 ГОСТ 2590-2006/12Х1МФ а-Без заусенца ГОСТ 20072-74</v>
          </cell>
          <cell r="C4682" t="str">
            <v>т</v>
          </cell>
          <cell r="D4682">
            <v>3.88</v>
          </cell>
          <cell r="E4682">
            <v>0</v>
          </cell>
          <cell r="F4682">
            <v>0</v>
          </cell>
          <cell r="G4682">
            <v>0</v>
          </cell>
          <cell r="H4682">
            <v>0</v>
          </cell>
          <cell r="I4682">
            <v>0</v>
          </cell>
          <cell r="J4682">
            <v>3.88</v>
          </cell>
          <cell r="K4682">
            <v>76700</v>
          </cell>
          <cell r="L4682">
            <v>363067.12</v>
          </cell>
          <cell r="M4682">
            <v>11.29</v>
          </cell>
          <cell r="N4682" t="str">
            <v>НХ</v>
          </cell>
        </row>
        <row r="4683">
          <cell r="A4683" t="str">
            <v>КРУГ В1-IV-НД 50 ГОСТ 2590-2006/18ХГР 2ГП-У32 ТУ 14-1-5561-2008</v>
          </cell>
          <cell r="C4683" t="str">
            <v>т</v>
          </cell>
          <cell r="D4683">
            <v>9.7319999999999993</v>
          </cell>
          <cell r="E4683">
            <v>0</v>
          </cell>
          <cell r="F4683">
            <v>0</v>
          </cell>
          <cell r="G4683">
            <v>0</v>
          </cell>
          <cell r="H4683">
            <v>0</v>
          </cell>
          <cell r="I4683">
            <v>0</v>
          </cell>
          <cell r="J4683">
            <v>9.7319999999999993</v>
          </cell>
          <cell r="K4683">
            <v>81078.472050965895</v>
          </cell>
          <cell r="L4683">
            <v>962647.94180000003</v>
          </cell>
          <cell r="M4683">
            <v>0</v>
          </cell>
          <cell r="N4683" t="str">
            <v>НГОЗ</v>
          </cell>
        </row>
        <row r="4684">
          <cell r="A4684" t="str">
            <v>КРУГ В1-IV-НД 50 ГОСТ 2590-2006/20 2ГП-М1-ТВ1-УЗ2 ГОСТ 1050-2013</v>
          </cell>
          <cell r="C4684" t="str">
            <v>т</v>
          </cell>
          <cell r="D4684">
            <v>3.92</v>
          </cell>
          <cell r="E4684">
            <v>0</v>
          </cell>
          <cell r="F4684">
            <v>0</v>
          </cell>
          <cell r="G4684">
            <v>0</v>
          </cell>
          <cell r="H4684">
            <v>0</v>
          </cell>
          <cell r="I4684">
            <v>0</v>
          </cell>
          <cell r="J4684">
            <v>3.92</v>
          </cell>
          <cell r="K4684">
            <v>36700</v>
          </cell>
          <cell r="L4684">
            <v>175514.08</v>
          </cell>
          <cell r="M4684">
            <v>0</v>
          </cell>
          <cell r="N4684" t="str">
            <v>НХ</v>
          </cell>
        </row>
        <row r="4685">
          <cell r="A4685" t="str">
            <v>КРУГ В1-IV-НД 50 ГОСТ 2590-2006/25 2ГП-М1-УЗ2 ГОСТ 1050-2013</v>
          </cell>
          <cell r="C4685" t="str">
            <v>т</v>
          </cell>
          <cell r="D4685">
            <v>15.36</v>
          </cell>
          <cell r="E4685">
            <v>0</v>
          </cell>
          <cell r="F4685">
            <v>0</v>
          </cell>
          <cell r="G4685">
            <v>0</v>
          </cell>
          <cell r="H4685">
            <v>0</v>
          </cell>
          <cell r="I4685">
            <v>0</v>
          </cell>
          <cell r="J4685">
            <v>15.36</v>
          </cell>
          <cell r="K4685">
            <v>93444.153645833328</v>
          </cell>
          <cell r="L4685">
            <v>1751068.6839999999</v>
          </cell>
          <cell r="M4685">
            <v>0</v>
          </cell>
          <cell r="N4685" t="str">
            <v>НХ</v>
          </cell>
        </row>
        <row r="4686">
          <cell r="A4686" t="str">
            <v>КРУГ В1-IV-НД 53 ГОСТ 2590-2006/09Г2Д 265-12-2ГП-ГС-УЗ2 ГОСТ 19281-2014</v>
          </cell>
          <cell r="C4686" t="str">
            <v>т</v>
          </cell>
          <cell r="D4686">
            <v>39.83</v>
          </cell>
          <cell r="E4686">
            <v>0</v>
          </cell>
          <cell r="F4686">
            <v>0</v>
          </cell>
          <cell r="G4686">
            <v>0</v>
          </cell>
          <cell r="H4686">
            <v>0</v>
          </cell>
          <cell r="I4686">
            <v>0</v>
          </cell>
          <cell r="J4686">
            <v>39.83</v>
          </cell>
          <cell r="K4686">
            <v>41704.840070298778</v>
          </cell>
          <cell r="L4686">
            <v>2026546.6116000002</v>
          </cell>
          <cell r="M4686">
            <v>0</v>
          </cell>
          <cell r="N4686" t="str">
            <v>НХ</v>
          </cell>
        </row>
        <row r="4687">
          <cell r="A4687" t="str">
            <v>КРУГ В1-IV-НД 53 ГОСТ 2590-2006/09Г2Д 295-12-2ГП-ГС-УЗ2 ГОСТ 19281-2014</v>
          </cell>
          <cell r="C4687" t="str">
            <v>т</v>
          </cell>
          <cell r="D4687">
            <v>21.5</v>
          </cell>
          <cell r="E4687">
            <v>0</v>
          </cell>
          <cell r="F4687">
            <v>0</v>
          </cell>
          <cell r="G4687">
            <v>0</v>
          </cell>
          <cell r="H4687">
            <v>0</v>
          </cell>
          <cell r="I4687">
            <v>0</v>
          </cell>
          <cell r="J4687">
            <v>21.5</v>
          </cell>
          <cell r="K4687">
            <v>40595.843255813954</v>
          </cell>
          <cell r="L4687">
            <v>1064828.9686</v>
          </cell>
          <cell r="M4687">
            <v>166</v>
          </cell>
          <cell r="N4687" t="str">
            <v>НХ</v>
          </cell>
        </row>
        <row r="4688">
          <cell r="A4688" t="str">
            <v>КРУГ В1-IV-НД 53 ГОСТ 2590-2006/38ХС 2ГП-УЗ2-РТ-Техприемка ГОСТ 4543-2016</v>
          </cell>
          <cell r="C4688" t="str">
            <v>т</v>
          </cell>
          <cell r="D4688">
            <v>40.344999999999999</v>
          </cell>
          <cell r="E4688">
            <v>0</v>
          </cell>
          <cell r="F4688">
            <v>0</v>
          </cell>
          <cell r="G4688">
            <v>0</v>
          </cell>
          <cell r="H4688">
            <v>0</v>
          </cell>
          <cell r="I4688">
            <v>0</v>
          </cell>
          <cell r="J4688">
            <v>40.344999999999999</v>
          </cell>
          <cell r="K4688">
            <v>52264.817945222465</v>
          </cell>
          <cell r="L4688">
            <v>2572521.3776000002</v>
          </cell>
          <cell r="M4688">
            <v>153</v>
          </cell>
          <cell r="N4688" t="str">
            <v>ГОЗ</v>
          </cell>
        </row>
        <row r="4689">
          <cell r="A4689" t="str">
            <v>КРУГ В1-IV-НД 53 ГОСТ 2590-2006/45 2ГП-М1-ТВ1-УЗ2 ГОСТ 1050-2013</v>
          </cell>
          <cell r="C4689" t="str">
            <v>т</v>
          </cell>
          <cell r="D4689">
            <v>2.78</v>
          </cell>
          <cell r="E4689">
            <v>0</v>
          </cell>
          <cell r="F4689">
            <v>0</v>
          </cell>
          <cell r="G4689">
            <v>0</v>
          </cell>
          <cell r="H4689">
            <v>0</v>
          </cell>
          <cell r="I4689">
            <v>0</v>
          </cell>
          <cell r="J4689">
            <v>2.78</v>
          </cell>
          <cell r="K4689">
            <v>40153.05035971223</v>
          </cell>
          <cell r="L4689">
            <v>136183.08559999999</v>
          </cell>
          <cell r="M4689">
            <v>0</v>
          </cell>
          <cell r="N4689" t="str">
            <v>ГОЗ</v>
          </cell>
        </row>
        <row r="4690">
          <cell r="A4690" t="str">
            <v>КРУГ В1-IV-НД 55 ГОСТ 2590-2006/40Х 2ГП ГОСТ 4543-2016</v>
          </cell>
          <cell r="C4690" t="str">
            <v>т</v>
          </cell>
          <cell r="D4690">
            <v>0.38600000000000001</v>
          </cell>
          <cell r="E4690">
            <v>0</v>
          </cell>
          <cell r="F4690">
            <v>0</v>
          </cell>
          <cell r="G4690">
            <v>0</v>
          </cell>
          <cell r="H4690">
            <v>0</v>
          </cell>
          <cell r="I4690">
            <v>0</v>
          </cell>
          <cell r="J4690">
            <v>0.38600000000000001</v>
          </cell>
          <cell r="K4690">
            <v>126679.01554404144</v>
          </cell>
          <cell r="L4690">
            <v>59655.681999999993</v>
          </cell>
          <cell r="M4690">
            <v>0</v>
          </cell>
          <cell r="N4690" t="str">
            <v>НХ</v>
          </cell>
        </row>
        <row r="4691">
          <cell r="A4691" t="str">
            <v>КРУГ В1-IV-НД 56 ГОСТ 2590-2006/18ХГТ 2ГП-УЗ2 ГОСТ 4543-2016</v>
          </cell>
          <cell r="C4691" t="str">
            <v>т</v>
          </cell>
          <cell r="D4691">
            <v>4.5039999999999996</v>
          </cell>
          <cell r="E4691">
            <v>0</v>
          </cell>
          <cell r="F4691">
            <v>0</v>
          </cell>
          <cell r="G4691">
            <v>0</v>
          </cell>
          <cell r="H4691">
            <v>0</v>
          </cell>
          <cell r="I4691">
            <v>0</v>
          </cell>
          <cell r="J4691">
            <v>4.5039999999999996</v>
          </cell>
          <cell r="K4691">
            <v>59778.461367673182</v>
          </cell>
          <cell r="L4691">
            <v>328475.4718</v>
          </cell>
          <cell r="M4691">
            <v>102</v>
          </cell>
          <cell r="N4691" t="str">
            <v>ГОЗ</v>
          </cell>
        </row>
        <row r="4692">
          <cell r="A4692" t="str">
            <v>КРУГ В1-IV-НД 56 ГОСТ 2590-2006/Ст3сп 2ГП-Без заусенца ГОСТ 535-2005</v>
          </cell>
          <cell r="C4692" t="str">
            <v>т</v>
          </cell>
          <cell r="D4692">
            <v>19.78</v>
          </cell>
          <cell r="E4692">
            <v>0</v>
          </cell>
          <cell r="F4692">
            <v>0</v>
          </cell>
          <cell r="G4692">
            <v>0</v>
          </cell>
          <cell r="H4692">
            <v>0</v>
          </cell>
          <cell r="I4692">
            <v>0</v>
          </cell>
          <cell r="J4692">
            <v>19.78</v>
          </cell>
          <cell r="K4692">
            <v>40283.731041456012</v>
          </cell>
          <cell r="L4692">
            <v>972110.88399999996</v>
          </cell>
          <cell r="M4692">
            <v>0</v>
          </cell>
          <cell r="N4692" t="str">
            <v>НХ</v>
          </cell>
        </row>
        <row r="4693">
          <cell r="A4693" t="str">
            <v>КРУГ В1-IV-НД 60 ГОСТ 2590-2006/18ХГР 2ГП-У32 ТУ 14-1-5561-2008</v>
          </cell>
          <cell r="C4693" t="str">
            <v>т</v>
          </cell>
          <cell r="D4693">
            <v>59.045000000000002</v>
          </cell>
          <cell r="E4693">
            <v>0</v>
          </cell>
          <cell r="F4693">
            <v>0</v>
          </cell>
          <cell r="G4693">
            <v>0</v>
          </cell>
          <cell r="H4693">
            <v>0</v>
          </cell>
          <cell r="I4693">
            <v>0</v>
          </cell>
          <cell r="J4693">
            <v>59.045000000000002</v>
          </cell>
          <cell r="K4693">
            <v>81078.464730290463</v>
          </cell>
          <cell r="L4693">
            <v>5840479.0990000004</v>
          </cell>
          <cell r="M4693">
            <v>22</v>
          </cell>
          <cell r="N4693" t="str">
            <v>НХ</v>
          </cell>
        </row>
        <row r="4694">
          <cell r="A4694" t="str">
            <v>КРУГ В1-IV-НД 60 ГОСТ 2590-2006/38ХС 2ГП-УЗ2-РТ-Техприемка ГОСТ 4543-2016</v>
          </cell>
          <cell r="C4694" t="str">
            <v>т</v>
          </cell>
          <cell r="D4694">
            <v>243.04</v>
          </cell>
          <cell r="E4694">
            <v>0</v>
          </cell>
          <cell r="F4694">
            <v>0</v>
          </cell>
          <cell r="G4694">
            <v>0</v>
          </cell>
          <cell r="H4694">
            <v>0</v>
          </cell>
          <cell r="I4694">
            <v>0</v>
          </cell>
          <cell r="J4694">
            <v>243.04</v>
          </cell>
          <cell r="K4694">
            <v>52053.107842330486</v>
          </cell>
          <cell r="L4694">
            <v>15434204.5426</v>
          </cell>
          <cell r="M4694">
            <v>1147</v>
          </cell>
          <cell r="N4694" t="str">
            <v>ГОЗ</v>
          </cell>
        </row>
        <row r="4695">
          <cell r="A4695" t="str">
            <v>КРУГ В1-IV-НД 60 ГОСТ 2590-2006/45 2ГП-М1-ТВ1-УЗ2 ГОСТ 1050-2013</v>
          </cell>
          <cell r="C4695" t="str">
            <v>т</v>
          </cell>
          <cell r="D4695">
            <v>27.01</v>
          </cell>
          <cell r="E4695">
            <v>0</v>
          </cell>
          <cell r="F4695">
            <v>0</v>
          </cell>
          <cell r="G4695">
            <v>0</v>
          </cell>
          <cell r="H4695">
            <v>0</v>
          </cell>
          <cell r="I4695">
            <v>0</v>
          </cell>
          <cell r="J4695">
            <v>27.01</v>
          </cell>
          <cell r="K4695">
            <v>40153.05109218807</v>
          </cell>
          <cell r="L4695">
            <v>1323131.3701999998</v>
          </cell>
          <cell r="M4695">
            <v>0</v>
          </cell>
          <cell r="N4695" t="str">
            <v>НХ</v>
          </cell>
        </row>
        <row r="4696">
          <cell r="A4696" t="str">
            <v>КРУГ В1-IV-НД 63 ГОСТ 2590-2006/30ХГСН2А 2ГП-УЗ2 ГОСТ 4543-2016</v>
          </cell>
          <cell r="C4696" t="str">
            <v>т</v>
          </cell>
          <cell r="D4696">
            <v>13.14</v>
          </cell>
          <cell r="E4696">
            <v>0</v>
          </cell>
          <cell r="F4696">
            <v>0</v>
          </cell>
          <cell r="G4696">
            <v>0</v>
          </cell>
          <cell r="H4696">
            <v>0</v>
          </cell>
          <cell r="I4696">
            <v>0</v>
          </cell>
          <cell r="J4696">
            <v>13.14</v>
          </cell>
          <cell r="K4696">
            <v>90250.457382039574</v>
          </cell>
          <cell r="L4696">
            <v>1446787.0322</v>
          </cell>
          <cell r="M4696">
            <v>66</v>
          </cell>
          <cell r="N4696" t="str">
            <v>ГОЗ</v>
          </cell>
        </row>
        <row r="4697">
          <cell r="A4697" t="str">
            <v>КРУГ В1-IV-НД 65 ГОСТ 2590-2006/15Н3МА-В 2ГП-УЗ2 ТС №249</v>
          </cell>
          <cell r="C4697" t="str">
            <v>т</v>
          </cell>
          <cell r="D4697">
            <v>14.33</v>
          </cell>
          <cell r="E4697">
            <v>0</v>
          </cell>
          <cell r="F4697">
            <v>0</v>
          </cell>
          <cell r="G4697">
            <v>0</v>
          </cell>
          <cell r="H4697">
            <v>0</v>
          </cell>
          <cell r="I4697">
            <v>0</v>
          </cell>
          <cell r="J4697">
            <v>14.33</v>
          </cell>
          <cell r="K4697">
            <v>140000</v>
          </cell>
          <cell r="L4697">
            <v>2447564</v>
          </cell>
          <cell r="M4697">
            <v>0</v>
          </cell>
          <cell r="N4697" t="str">
            <v>ГОЗ</v>
          </cell>
        </row>
        <row r="4698">
          <cell r="A4698" t="str">
            <v>КРУГ В1-IV-НД 65 ГОСТ 2590-2006/С-60 2ГП-Без заусенца ГОСТ В 10230-75</v>
          </cell>
          <cell r="C4698" t="str">
            <v>т</v>
          </cell>
          <cell r="D4698">
            <v>116.83</v>
          </cell>
          <cell r="E4698">
            <v>0</v>
          </cell>
          <cell r="F4698">
            <v>0</v>
          </cell>
          <cell r="G4698">
            <v>0</v>
          </cell>
          <cell r="H4698">
            <v>0</v>
          </cell>
          <cell r="I4698">
            <v>0</v>
          </cell>
          <cell r="J4698">
            <v>116.83</v>
          </cell>
          <cell r="K4698">
            <v>48137.710005991619</v>
          </cell>
          <cell r="L4698">
            <v>6861192.9652000014</v>
          </cell>
          <cell r="M4698">
            <v>117</v>
          </cell>
          <cell r="N4698" t="str">
            <v>ГОЗ</v>
          </cell>
        </row>
        <row r="4699">
          <cell r="A4699" t="str">
            <v>КРУГ В1-IV-НД 70 ГОСТ 2590-2006/13ХФА 2ГП-УЗ2 ГОСТ 4543-2016</v>
          </cell>
          <cell r="C4699" t="str">
            <v>т</v>
          </cell>
          <cell r="D4699">
            <v>3.95</v>
          </cell>
          <cell r="E4699">
            <v>0</v>
          </cell>
          <cell r="F4699">
            <v>0</v>
          </cell>
          <cell r="G4699">
            <v>0</v>
          </cell>
          <cell r="H4699">
            <v>0</v>
          </cell>
          <cell r="I4699">
            <v>0</v>
          </cell>
          <cell r="J4699">
            <v>3.95</v>
          </cell>
          <cell r="K4699">
            <v>44283.76202531645</v>
          </cell>
          <cell r="L4699">
            <v>213403.44919999997</v>
          </cell>
          <cell r="M4699">
            <v>20</v>
          </cell>
          <cell r="N4699" t="str">
            <v>НХ</v>
          </cell>
        </row>
        <row r="4700">
          <cell r="A4700" t="str">
            <v>КРУГ В1-IV-НД 70 ГОСТ 2590-2006/18ХГТ 2ГП-УЗ2 ГОСТ 4543-2016</v>
          </cell>
          <cell r="C4700" t="str">
            <v>т</v>
          </cell>
          <cell r="D4700">
            <v>1.29</v>
          </cell>
          <cell r="E4700">
            <v>0</v>
          </cell>
          <cell r="F4700">
            <v>0</v>
          </cell>
          <cell r="G4700">
            <v>0</v>
          </cell>
          <cell r="H4700">
            <v>0</v>
          </cell>
          <cell r="I4700">
            <v>0</v>
          </cell>
          <cell r="J4700">
            <v>1.29</v>
          </cell>
          <cell r="K4700">
            <v>46264.728682170542</v>
          </cell>
          <cell r="L4700">
            <v>72811.429999999993</v>
          </cell>
          <cell r="M4700">
            <v>88</v>
          </cell>
          <cell r="N4700" t="str">
            <v>ГОЗ</v>
          </cell>
        </row>
        <row r="4701">
          <cell r="A4701" t="str">
            <v>КРУГ В1-IV-НД 70 ГОСТ 2590-2006/20 2ГП-М1-ТВ1-УЗ2 ГОСТ 1050-2013</v>
          </cell>
          <cell r="C4701" t="str">
            <v>т</v>
          </cell>
          <cell r="D4701">
            <v>4.26</v>
          </cell>
          <cell r="E4701">
            <v>0</v>
          </cell>
          <cell r="F4701">
            <v>0</v>
          </cell>
          <cell r="G4701">
            <v>0</v>
          </cell>
          <cell r="H4701">
            <v>0</v>
          </cell>
          <cell r="I4701">
            <v>0</v>
          </cell>
          <cell r="J4701">
            <v>4.26</v>
          </cell>
          <cell r="K4701">
            <v>40153.06103286385</v>
          </cell>
          <cell r="L4701">
            <v>208683.48879999999</v>
          </cell>
          <cell r="M4701">
            <v>0</v>
          </cell>
          <cell r="N4701" t="str">
            <v>ГОЗ</v>
          </cell>
        </row>
        <row r="4702">
          <cell r="A4702" t="str">
            <v>КРУГ В1-IV-НД 70 ГОСТ 2590-2006/20 2ГП-УЗ2 ГОСТ 1050-2013</v>
          </cell>
          <cell r="C4702" t="str">
            <v>т</v>
          </cell>
          <cell r="D4702">
            <v>9.69</v>
          </cell>
          <cell r="E4702">
            <v>0</v>
          </cell>
          <cell r="F4702">
            <v>0</v>
          </cell>
          <cell r="G4702">
            <v>0</v>
          </cell>
          <cell r="H4702">
            <v>0</v>
          </cell>
          <cell r="I4702">
            <v>0</v>
          </cell>
          <cell r="J4702">
            <v>9.69</v>
          </cell>
          <cell r="K4702">
            <v>40098.639834881324</v>
          </cell>
          <cell r="L4702">
            <v>474038.1004</v>
          </cell>
          <cell r="M4702">
            <v>28</v>
          </cell>
          <cell r="N4702" t="str">
            <v>НХ</v>
          </cell>
        </row>
        <row r="4703">
          <cell r="A4703" t="str">
            <v>КРУГ В1-IV-НД 70 ГОСТ 2590-2006/25 2ГП-М1-УЗ2 ГОСТ 1050-2013</v>
          </cell>
          <cell r="C4703" t="str">
            <v>т</v>
          </cell>
          <cell r="D4703">
            <v>41.44</v>
          </cell>
          <cell r="E4703">
            <v>0</v>
          </cell>
          <cell r="F4703">
            <v>0</v>
          </cell>
          <cell r="G4703">
            <v>0</v>
          </cell>
          <cell r="H4703">
            <v>0</v>
          </cell>
          <cell r="I4703">
            <v>0</v>
          </cell>
          <cell r="J4703">
            <v>41.44</v>
          </cell>
          <cell r="K4703">
            <v>40278.463561776072</v>
          </cell>
          <cell r="L4703">
            <v>2036350.2266000002</v>
          </cell>
          <cell r="M4703">
            <v>0</v>
          </cell>
          <cell r="N4703" t="str">
            <v>НХ</v>
          </cell>
        </row>
        <row r="4704">
          <cell r="A4704" t="str">
            <v>КРУГ В1-IV-НД 70 ГОСТ 2590-2006/25 2ГП-УЗ2 ГОСТ 1050-2013</v>
          </cell>
          <cell r="C4704" t="str">
            <v>т</v>
          </cell>
          <cell r="D4704">
            <v>0.46</v>
          </cell>
          <cell r="E4704">
            <v>0</v>
          </cell>
          <cell r="F4704">
            <v>0</v>
          </cell>
          <cell r="G4704">
            <v>0</v>
          </cell>
          <cell r="H4704">
            <v>0</v>
          </cell>
          <cell r="I4704">
            <v>0</v>
          </cell>
          <cell r="J4704">
            <v>0.46</v>
          </cell>
          <cell r="K4704">
            <v>36700</v>
          </cell>
          <cell r="L4704">
            <v>20596.04</v>
          </cell>
          <cell r="M4704">
            <v>35</v>
          </cell>
          <cell r="N4704" t="str">
            <v>НХ</v>
          </cell>
        </row>
        <row r="4705">
          <cell r="A4705" t="str">
            <v>КРУГ В1-IV-НД 70 ГОСТ 2590-2006/35 2ГП-М1-ТВ1-УЗ2 ГОСТ 1050-2013</v>
          </cell>
          <cell r="C4705" t="str">
            <v>т</v>
          </cell>
          <cell r="D4705">
            <v>18.010000000000002</v>
          </cell>
          <cell r="E4705">
            <v>0</v>
          </cell>
          <cell r="F4705">
            <v>0</v>
          </cell>
          <cell r="G4705">
            <v>0</v>
          </cell>
          <cell r="H4705">
            <v>0</v>
          </cell>
          <cell r="I4705">
            <v>0</v>
          </cell>
          <cell r="J4705">
            <v>18.010000000000002</v>
          </cell>
          <cell r="K4705">
            <v>52333.947251526923</v>
          </cell>
          <cell r="L4705">
            <v>1149891.9557999999</v>
          </cell>
          <cell r="M4705">
            <v>0</v>
          </cell>
          <cell r="N4705" t="str">
            <v>НХ</v>
          </cell>
        </row>
        <row r="4706">
          <cell r="A4706" t="str">
            <v>КРУГ В1-IV-НД 70 ГОСТ 2590-2006/35 2ГП-М1-ТВ1-УЗ2-Действительное зерно ≤5 ГОСТ 5639-82 (Н33 п.7.2.51 ГОСТ 1050) ГОСТ 1050-2013</v>
          </cell>
          <cell r="C4706" t="str">
            <v>т</v>
          </cell>
          <cell r="D4706">
            <v>53.97</v>
          </cell>
          <cell r="E4706">
            <v>0</v>
          </cell>
          <cell r="F4706">
            <v>0</v>
          </cell>
          <cell r="G4706">
            <v>0</v>
          </cell>
          <cell r="H4706">
            <v>0</v>
          </cell>
          <cell r="I4706">
            <v>0</v>
          </cell>
          <cell r="J4706">
            <v>53.97</v>
          </cell>
          <cell r="K4706">
            <v>55750.465999629421</v>
          </cell>
          <cell r="L4706">
            <v>3670800.233</v>
          </cell>
          <cell r="M4706">
            <v>0</v>
          </cell>
          <cell r="N4706" t="str">
            <v>ГОЗ</v>
          </cell>
        </row>
        <row r="4707">
          <cell r="A4707" t="str">
            <v>КРУГ В1-IV-НД 70 ГОСТ 2590-2006/38ХС 2ГП-УЗ2 ГОСТ 4543-2016</v>
          </cell>
          <cell r="C4707" t="str">
            <v>т</v>
          </cell>
          <cell r="D4707">
            <v>7.42</v>
          </cell>
          <cell r="E4707">
            <v>0</v>
          </cell>
          <cell r="F4707">
            <v>0</v>
          </cell>
          <cell r="G4707">
            <v>0</v>
          </cell>
          <cell r="H4707">
            <v>0</v>
          </cell>
          <cell r="I4707">
            <v>0</v>
          </cell>
          <cell r="J4707">
            <v>7.42</v>
          </cell>
          <cell r="K4707">
            <v>46404.304582210243</v>
          </cell>
          <cell r="L4707">
            <v>420070.32679999998</v>
          </cell>
          <cell r="M4707">
            <v>530</v>
          </cell>
          <cell r="N4707" t="str">
            <v>НХ</v>
          </cell>
        </row>
        <row r="4708">
          <cell r="A4708" t="str">
            <v>КРУГ В1-IV-НД 70 ГОСТ 2590-2006/40Х 2ГП-УЗ2 ГОСТ 4543-2016</v>
          </cell>
          <cell r="C4708" t="str">
            <v>т</v>
          </cell>
          <cell r="D4708">
            <v>8.1</v>
          </cell>
          <cell r="E4708">
            <v>0</v>
          </cell>
          <cell r="F4708">
            <v>0</v>
          </cell>
          <cell r="G4708">
            <v>0</v>
          </cell>
          <cell r="H4708">
            <v>0</v>
          </cell>
          <cell r="I4708">
            <v>0</v>
          </cell>
          <cell r="J4708">
            <v>8.1</v>
          </cell>
          <cell r="K4708">
            <v>42278.46419753087</v>
          </cell>
          <cell r="L4708">
            <v>417795.78320000006</v>
          </cell>
          <cell r="M4708">
            <v>64</v>
          </cell>
          <cell r="N4708" t="str">
            <v>НХ</v>
          </cell>
        </row>
        <row r="4709">
          <cell r="A4709" t="str">
            <v>КРУГ В1-IV-НД 70 ГОСТ 2590-2006/45 2ГП-М1-ТВ1-УЗ2 ГОСТ 1050-2013</v>
          </cell>
          <cell r="C4709" t="str">
            <v>т</v>
          </cell>
          <cell r="D4709">
            <v>107.28</v>
          </cell>
          <cell r="E4709">
            <v>0</v>
          </cell>
          <cell r="F4709">
            <v>0</v>
          </cell>
          <cell r="G4709">
            <v>0</v>
          </cell>
          <cell r="H4709">
            <v>0</v>
          </cell>
          <cell r="I4709">
            <v>0</v>
          </cell>
          <cell r="J4709">
            <v>107.28</v>
          </cell>
          <cell r="K4709">
            <v>43113.094425801639</v>
          </cell>
          <cell r="L4709">
            <v>5642710.7793999994</v>
          </cell>
          <cell r="M4709">
            <v>0</v>
          </cell>
          <cell r="N4709" t="str">
            <v>НХ</v>
          </cell>
        </row>
        <row r="4710">
          <cell r="A4710" t="str">
            <v>КРУГ В1-IV-НД 75 ГОСТ 2590-2006/18ХГТ 2ГП-УЗ2 ГОСТ 4543-2016</v>
          </cell>
          <cell r="C4710" t="str">
            <v>т</v>
          </cell>
          <cell r="D4710">
            <v>10.28</v>
          </cell>
          <cell r="E4710">
            <v>0</v>
          </cell>
          <cell r="F4710">
            <v>0</v>
          </cell>
          <cell r="G4710">
            <v>0</v>
          </cell>
          <cell r="H4710">
            <v>0</v>
          </cell>
          <cell r="I4710">
            <v>0</v>
          </cell>
          <cell r="J4710">
            <v>10.28</v>
          </cell>
          <cell r="K4710">
            <v>56393.44260700389</v>
          </cell>
          <cell r="L4710">
            <v>707263.99979999999</v>
          </cell>
          <cell r="M4710">
            <v>470</v>
          </cell>
          <cell r="N4710" t="str">
            <v>ГОЗ</v>
          </cell>
        </row>
        <row r="4711">
          <cell r="A4711" t="str">
            <v>КРУГ В1-IV-НД 75 ГОСТ 2590-2006/25 2ГП-М1-ТВ1-УЗ2 ГОСТ 1050-2013</v>
          </cell>
          <cell r="C4711" t="str">
            <v>т</v>
          </cell>
          <cell r="D4711">
            <v>20.41</v>
          </cell>
          <cell r="E4711">
            <v>0</v>
          </cell>
          <cell r="F4711">
            <v>0</v>
          </cell>
          <cell r="G4711">
            <v>0</v>
          </cell>
          <cell r="H4711">
            <v>0</v>
          </cell>
          <cell r="I4711">
            <v>0</v>
          </cell>
          <cell r="J4711">
            <v>20.41</v>
          </cell>
          <cell r="K4711">
            <v>40278.470357667808</v>
          </cell>
          <cell r="L4711">
            <v>1002941.9676</v>
          </cell>
          <cell r="M4711">
            <v>0</v>
          </cell>
          <cell r="N4711" t="str">
            <v>НХ</v>
          </cell>
        </row>
        <row r="4712">
          <cell r="A4712" t="str">
            <v>КРУГ В1-IV-НД 75 ГОСТ 2590-2006/30ХГСН2А 2ГП-УЗ2 ГОСТ 4543-2016</v>
          </cell>
          <cell r="C4712" t="str">
            <v>т</v>
          </cell>
          <cell r="D4712">
            <v>0.97</v>
          </cell>
          <cell r="E4712">
            <v>0</v>
          </cell>
          <cell r="F4712">
            <v>0</v>
          </cell>
          <cell r="G4712">
            <v>0</v>
          </cell>
          <cell r="H4712">
            <v>0</v>
          </cell>
          <cell r="I4712">
            <v>0</v>
          </cell>
          <cell r="J4712">
            <v>0.97</v>
          </cell>
          <cell r="K4712">
            <v>77778.371134020621</v>
          </cell>
          <cell r="L4712">
            <v>92042.924400000004</v>
          </cell>
          <cell r="M4712">
            <v>0</v>
          </cell>
          <cell r="N4712" t="str">
            <v>НХ</v>
          </cell>
        </row>
        <row r="4713">
          <cell r="A4713" t="str">
            <v>КРУГ В1-IV-НД 75 ГОСТ 2590-2006/30ХГСН2А 2ГП-УЗ2-Макроструктура по ГОСТ В 10230-75 п.3.12, п.3.13. ГОСТ 4543-2016</v>
          </cell>
          <cell r="C4713" t="str">
            <v>т</v>
          </cell>
          <cell r="D4713">
            <v>2.2400000000000002</v>
          </cell>
          <cell r="E4713">
            <v>0</v>
          </cell>
          <cell r="F4713">
            <v>0</v>
          </cell>
          <cell r="G4713">
            <v>0</v>
          </cell>
          <cell r="H4713">
            <v>0</v>
          </cell>
          <cell r="I4713">
            <v>0</v>
          </cell>
          <cell r="J4713">
            <v>2.2400000000000002</v>
          </cell>
          <cell r="K4713">
            <v>90250.44642857142</v>
          </cell>
          <cell r="L4713">
            <v>246636.41999999998</v>
          </cell>
          <cell r="M4713">
            <v>3</v>
          </cell>
          <cell r="N4713" t="str">
            <v>ГОЗ</v>
          </cell>
        </row>
        <row r="4714">
          <cell r="A4714" t="str">
            <v>КРУГ В1-IV-НД 75 ГОСТ 2590-2006/35 2ГП-УЗ2 ГОСТ 1050-2013</v>
          </cell>
          <cell r="C4714" t="str">
            <v>т</v>
          </cell>
          <cell r="D4714">
            <v>3.548</v>
          </cell>
          <cell r="E4714">
            <v>0</v>
          </cell>
          <cell r="F4714">
            <v>0</v>
          </cell>
          <cell r="G4714">
            <v>0</v>
          </cell>
          <cell r="H4714">
            <v>0</v>
          </cell>
          <cell r="I4714">
            <v>0</v>
          </cell>
          <cell r="J4714">
            <v>3.548</v>
          </cell>
          <cell r="K4714">
            <v>52025.093010146571</v>
          </cell>
          <cell r="L4714">
            <v>225193.73660000003</v>
          </cell>
          <cell r="M4714">
            <v>0</v>
          </cell>
          <cell r="N4714" t="str">
            <v>НХ</v>
          </cell>
        </row>
        <row r="4715">
          <cell r="A4715" t="str">
            <v>КРУГ В1-IV-НД 75 ГОСТ 2590-2006/38ХС 2ГП-УЗ2 ГОСТ 4543-2016</v>
          </cell>
          <cell r="C4715" t="str">
            <v>т</v>
          </cell>
          <cell r="D4715">
            <v>129.16</v>
          </cell>
          <cell r="E4715">
            <v>0</v>
          </cell>
          <cell r="F4715">
            <v>0</v>
          </cell>
          <cell r="G4715">
            <v>0</v>
          </cell>
          <cell r="H4715">
            <v>0</v>
          </cell>
          <cell r="I4715">
            <v>0</v>
          </cell>
          <cell r="J4715">
            <v>129.16</v>
          </cell>
          <cell r="K4715">
            <v>46692.30814493652</v>
          </cell>
          <cell r="L4715">
            <v>7357549.7944</v>
          </cell>
          <cell r="M4715">
            <v>146.84</v>
          </cell>
          <cell r="N4715" t="str">
            <v>НХ</v>
          </cell>
        </row>
        <row r="4716">
          <cell r="A4716" t="str">
            <v>КРУГ В1-IV-НД 80 ГОСТ 2590-2006/08Х18Н10Т 2ГП-УЗ-Co≤0,20%-Cu≤0,30%-P≤0,035%-МКК метод АМУ ГОСТ 6032-2017 ГОСТ 5949-2018</v>
          </cell>
          <cell r="C4716" t="str">
            <v>т</v>
          </cell>
          <cell r="D4716">
            <v>2.794</v>
          </cell>
          <cell r="E4716">
            <v>0</v>
          </cell>
          <cell r="F4716">
            <v>0</v>
          </cell>
          <cell r="G4716">
            <v>0</v>
          </cell>
          <cell r="H4716">
            <v>0</v>
          </cell>
          <cell r="I4716">
            <v>0</v>
          </cell>
          <cell r="J4716">
            <v>2.794</v>
          </cell>
          <cell r="K4716">
            <v>250000</v>
          </cell>
          <cell r="L4716">
            <v>852170</v>
          </cell>
          <cell r="M4716">
            <v>0</v>
          </cell>
          <cell r="N4716" t="str">
            <v>НХ</v>
          </cell>
        </row>
        <row r="4717">
          <cell r="A4717" t="str">
            <v>КРУГ В1-IV-НД 80 ГОСТ 2590-2006/09Г2С 265-14-2ГП-УЗ2 ГОСТ 19281-2014</v>
          </cell>
          <cell r="C4717" t="str">
            <v>т</v>
          </cell>
          <cell r="D4717">
            <v>6.37</v>
          </cell>
          <cell r="E4717">
            <v>0</v>
          </cell>
          <cell r="F4717">
            <v>0</v>
          </cell>
          <cell r="G4717">
            <v>0</v>
          </cell>
          <cell r="H4717">
            <v>0</v>
          </cell>
          <cell r="I4717">
            <v>0</v>
          </cell>
          <cell r="J4717">
            <v>6.37</v>
          </cell>
          <cell r="K4717">
            <v>41745.298273155415</v>
          </cell>
          <cell r="L4717">
            <v>324419.41099999996</v>
          </cell>
          <cell r="M4717">
            <v>7</v>
          </cell>
          <cell r="N4717" t="str">
            <v>НХ</v>
          </cell>
        </row>
        <row r="4718">
          <cell r="A4718" t="str">
            <v>КРУГ В1-IV-НД 80 ГОСТ 2590-2006/0ХН1М 2ГП-ТО ТУ 14-1-4058-2006</v>
          </cell>
          <cell r="C4718" t="str">
            <v>т</v>
          </cell>
          <cell r="D4718">
            <v>1.075</v>
          </cell>
          <cell r="E4718">
            <v>0</v>
          </cell>
          <cell r="F4718">
            <v>0</v>
          </cell>
          <cell r="G4718">
            <v>0</v>
          </cell>
          <cell r="H4718">
            <v>0</v>
          </cell>
          <cell r="I4718">
            <v>0</v>
          </cell>
          <cell r="J4718">
            <v>1.075</v>
          </cell>
          <cell r="K4718">
            <v>183743.0046511628</v>
          </cell>
          <cell r="L4718">
            <v>240978.95060000001</v>
          </cell>
          <cell r="M4718">
            <v>0</v>
          </cell>
          <cell r="N4718" t="str">
            <v>ГОЗ</v>
          </cell>
        </row>
        <row r="4719">
          <cell r="A4719" t="str">
            <v>КРУГ В1-IV-НД 80 ГОСТ 2590-2006/12Х2Н4А 2ГП-УЗ2 ГОСТ 4543-2016</v>
          </cell>
          <cell r="C4719" t="str">
            <v>т</v>
          </cell>
          <cell r="D4719">
            <v>62.79</v>
          </cell>
          <cell r="E4719">
            <v>0</v>
          </cell>
          <cell r="F4719">
            <v>0</v>
          </cell>
          <cell r="G4719">
            <v>0</v>
          </cell>
          <cell r="H4719">
            <v>0</v>
          </cell>
          <cell r="I4719">
            <v>0</v>
          </cell>
          <cell r="J4719">
            <v>62.79</v>
          </cell>
          <cell r="K4719">
            <v>145842.73913043478</v>
          </cell>
          <cell r="L4719">
            <v>11172108.0198</v>
          </cell>
          <cell r="M4719">
            <v>0</v>
          </cell>
          <cell r="N4719" t="str">
            <v>ГОЗ</v>
          </cell>
        </row>
        <row r="4720">
          <cell r="A4720" t="str">
            <v>КРУГ В1-IV-НД 80 ГОСТ 2590-2006/12Х2Н4А 2ГП-УЗ2-C=(0,09-0,13)% ГОСТ 4543-2016</v>
          </cell>
          <cell r="C4720" t="str">
            <v>т</v>
          </cell>
          <cell r="D4720">
            <v>17.47</v>
          </cell>
          <cell r="E4720">
            <v>0</v>
          </cell>
          <cell r="F4720">
            <v>0</v>
          </cell>
          <cell r="G4720">
            <v>0</v>
          </cell>
          <cell r="H4720">
            <v>0</v>
          </cell>
          <cell r="I4720">
            <v>0</v>
          </cell>
          <cell r="J4720">
            <v>17.47</v>
          </cell>
          <cell r="K4720">
            <v>141368.2970807098</v>
          </cell>
          <cell r="L4720">
            <v>3013039.0629999996</v>
          </cell>
          <cell r="M4720">
            <v>190</v>
          </cell>
          <cell r="N4720" t="str">
            <v>ГОЗ</v>
          </cell>
        </row>
        <row r="4721">
          <cell r="A4721" t="str">
            <v>КРУГ В1-IV-НД 80 ГОСТ 2590-2006/13ХФА 2ГП-УЗ2 ГОСТ 4543-2016</v>
          </cell>
          <cell r="C4721" t="str">
            <v>т</v>
          </cell>
          <cell r="D4721">
            <v>2.86</v>
          </cell>
          <cell r="E4721">
            <v>0</v>
          </cell>
          <cell r="F4721">
            <v>0</v>
          </cell>
          <cell r="G4721">
            <v>0</v>
          </cell>
          <cell r="H4721">
            <v>0</v>
          </cell>
          <cell r="I4721">
            <v>0</v>
          </cell>
          <cell r="J4721">
            <v>2.86</v>
          </cell>
          <cell r="K4721">
            <v>44278.45104895105</v>
          </cell>
          <cell r="L4721">
            <v>154496.3714</v>
          </cell>
          <cell r="M4721">
            <v>5.33</v>
          </cell>
          <cell r="N4721" t="str">
            <v>НХ</v>
          </cell>
        </row>
        <row r="4722">
          <cell r="A4722" t="str">
            <v>КРУГ В1-IV-НД 80 ГОСТ 2590-2006/15ХМ 2ГП-ОБТ-КМС1-УЗК 2 ГОСТ 21120-75-С отметкой "Для АЭС" ГОСТ 4543-2016</v>
          </cell>
          <cell r="C4722" t="str">
            <v>т</v>
          </cell>
          <cell r="D4722">
            <v>3.6389999999999998</v>
          </cell>
          <cell r="E4722">
            <v>0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3.6389999999999998</v>
          </cell>
          <cell r="K4722">
            <v>150000</v>
          </cell>
          <cell r="L4722">
            <v>665937</v>
          </cell>
          <cell r="M4722">
            <v>0</v>
          </cell>
          <cell r="N4722" t="str">
            <v>НХ</v>
          </cell>
        </row>
        <row r="4723">
          <cell r="A4723" t="str">
            <v>КРУГ В1-IV-НД 80 ГОСТ 2590-2006/18ХГР 2ГП-У32 ТУ 14-1-5561-2008</v>
          </cell>
          <cell r="C4723" t="str">
            <v>т</v>
          </cell>
          <cell r="D4723">
            <v>366.05799999999999</v>
          </cell>
          <cell r="E4723">
            <v>0</v>
          </cell>
          <cell r="F4723">
            <v>0</v>
          </cell>
          <cell r="G4723">
            <v>0</v>
          </cell>
          <cell r="H4723">
            <v>0</v>
          </cell>
          <cell r="I4723">
            <v>0</v>
          </cell>
          <cell r="J4723">
            <v>366.05799999999999</v>
          </cell>
          <cell r="K4723">
            <v>81078.464751487467</v>
          </cell>
          <cell r="L4723">
            <v>36208893.192999996</v>
          </cell>
          <cell r="M4723">
            <v>83</v>
          </cell>
          <cell r="N4723" t="str">
            <v>НХ</v>
          </cell>
        </row>
        <row r="4724">
          <cell r="A4724" t="str">
            <v xml:space="preserve">КРУГ В1-IV-НД 80 ГОСТ 2590-2006/20 2ГП-УЗ2-УЗК ПНАЭ Г7-014-89 оценка ОСТ 108.030.113-87-Макроструктура и неметаллика по ОСТ 108.030.113-87-С отметкой </v>
          </cell>
          <cell r="C4724" t="str">
            <v>т</v>
          </cell>
          <cell r="D4724">
            <v>1.895</v>
          </cell>
          <cell r="E4724">
            <v>0</v>
          </cell>
          <cell r="F4724">
            <v>0</v>
          </cell>
          <cell r="G4724">
            <v>0</v>
          </cell>
          <cell r="H4724">
            <v>0</v>
          </cell>
          <cell r="I4724">
            <v>0</v>
          </cell>
          <cell r="J4724">
            <v>1.895</v>
          </cell>
          <cell r="K4724">
            <v>105000</v>
          </cell>
          <cell r="L4724">
            <v>242749.5</v>
          </cell>
          <cell r="M4724">
            <v>5.3</v>
          </cell>
          <cell r="N4724" t="str">
            <v>НХ</v>
          </cell>
        </row>
        <row r="4725">
          <cell r="A4725" t="str">
            <v>КРУГ В1-IV-НД 80 ГОСТ 2590-2006/40Х 2ГП-УЗ2 ГОСТ 4543-2016</v>
          </cell>
          <cell r="C4725" t="str">
            <v>т</v>
          </cell>
          <cell r="D4725">
            <v>22.94</v>
          </cell>
          <cell r="E4725">
            <v>0</v>
          </cell>
          <cell r="F4725">
            <v>0</v>
          </cell>
          <cell r="G4725">
            <v>0</v>
          </cell>
          <cell r="H4725">
            <v>0</v>
          </cell>
          <cell r="I4725">
            <v>0</v>
          </cell>
          <cell r="J4725">
            <v>22.94</v>
          </cell>
          <cell r="K4725">
            <v>42237.585004359193</v>
          </cell>
          <cell r="L4725">
            <v>1182094.8439999998</v>
          </cell>
          <cell r="M4725">
            <v>107</v>
          </cell>
          <cell r="N4725" t="str">
            <v>НХ</v>
          </cell>
        </row>
        <row r="4726">
          <cell r="A4726" t="str">
            <v>КРУГ В1-IV-НД 85 ГОСТ 2590-2006/18ХГР 2ГП-У32 ТУ 14-1-5561-2008</v>
          </cell>
          <cell r="C4726" t="str">
            <v>т</v>
          </cell>
          <cell r="D4726">
            <v>294.47000000000003</v>
          </cell>
          <cell r="E4726">
            <v>0</v>
          </cell>
          <cell r="F4726">
            <v>0</v>
          </cell>
          <cell r="G4726">
            <v>0</v>
          </cell>
          <cell r="H4726">
            <v>0</v>
          </cell>
          <cell r="I4726">
            <v>0</v>
          </cell>
          <cell r="J4726">
            <v>294.47000000000003</v>
          </cell>
          <cell r="K4726">
            <v>81078.463714470054</v>
          </cell>
          <cell r="L4726">
            <v>29127713.756199997</v>
          </cell>
          <cell r="M4726">
            <v>133</v>
          </cell>
          <cell r="N4726" t="str">
            <v>НХ</v>
          </cell>
        </row>
        <row r="4727">
          <cell r="A4727" t="str">
            <v>КРУГ В1-IV-НД 85 ГОСТ 2590-2006/20ХГСНМ (ТВМ) УЗ2 ТУ 14-1-2320-2007</v>
          </cell>
          <cell r="C4727" t="str">
            <v>т</v>
          </cell>
          <cell r="D4727">
            <v>31.6</v>
          </cell>
          <cell r="E4727">
            <v>0</v>
          </cell>
          <cell r="F4727">
            <v>0</v>
          </cell>
          <cell r="G4727">
            <v>0</v>
          </cell>
          <cell r="H4727">
            <v>0</v>
          </cell>
          <cell r="I4727">
            <v>0</v>
          </cell>
          <cell r="J4727">
            <v>31.6</v>
          </cell>
          <cell r="K4727">
            <v>77700</v>
          </cell>
          <cell r="L4727">
            <v>2995490.4</v>
          </cell>
          <cell r="M4727">
            <v>1192</v>
          </cell>
          <cell r="N4727" t="str">
            <v>ГОЗ</v>
          </cell>
        </row>
        <row r="4728">
          <cell r="A4728" t="str">
            <v>КРУГ В1-IV-НД 85 ГОСТ 2590-2006/50Х 2ГП-УЗ2 ГОСТ 4543-2016</v>
          </cell>
          <cell r="C4728" t="str">
            <v>т</v>
          </cell>
          <cell r="D4728">
            <v>24.57</v>
          </cell>
          <cell r="E4728">
            <v>0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24.57</v>
          </cell>
          <cell r="K4728">
            <v>42259.01180301181</v>
          </cell>
          <cell r="L4728">
            <v>1266730.7824000001</v>
          </cell>
          <cell r="M4728">
            <v>126</v>
          </cell>
          <cell r="N4728" t="str">
            <v>НХ</v>
          </cell>
        </row>
        <row r="4729">
          <cell r="A4729" t="str">
            <v>КРУГ В1-IV-НД 90 ГОСТ 2590-2006/08Х18Н10Т 2ГП-ОБТ-УЗ-Co≤0,20%-Cu≤0,30%-P≤0,035%-УЗК ГОСТ Р 50.05.05-2018 оценка А СТ ЦКБА 010-2004-Макроструктура, нем</v>
          </cell>
          <cell r="C4729" t="str">
            <v>т</v>
          </cell>
          <cell r="D4729">
            <v>4.0199999999999996</v>
          </cell>
          <cell r="E4729">
            <v>0</v>
          </cell>
          <cell r="F4729">
            <v>0</v>
          </cell>
          <cell r="G4729">
            <v>0</v>
          </cell>
          <cell r="H4729">
            <v>0</v>
          </cell>
          <cell r="I4729">
            <v>0</v>
          </cell>
          <cell r="J4729">
            <v>4.0199999999999996</v>
          </cell>
          <cell r="K4729">
            <v>250000.00000000003</v>
          </cell>
          <cell r="L4729">
            <v>1226100</v>
          </cell>
          <cell r="M4729">
            <v>0</v>
          </cell>
          <cell r="N4729" t="str">
            <v>НХ</v>
          </cell>
        </row>
        <row r="4730">
          <cell r="A4730" t="str">
            <v>КРУГ В1-IV-НД 90 ГОСТ 2590-2006/09Г2С 265-14-2ГП-УЗ2 ГОСТ 19281-2014</v>
          </cell>
          <cell r="C4730" t="str">
            <v>т</v>
          </cell>
          <cell r="D4730">
            <v>20.28</v>
          </cell>
          <cell r="E4730">
            <v>0</v>
          </cell>
          <cell r="F4730">
            <v>0</v>
          </cell>
          <cell r="G4730">
            <v>0</v>
          </cell>
          <cell r="H4730">
            <v>0</v>
          </cell>
          <cell r="I4730">
            <v>0</v>
          </cell>
          <cell r="J4730">
            <v>20.28</v>
          </cell>
          <cell r="K4730">
            <v>42153.050788954635</v>
          </cell>
          <cell r="L4730">
            <v>1042933.9214</v>
          </cell>
          <cell r="M4730">
            <v>22</v>
          </cell>
          <cell r="N4730" t="str">
            <v>НХ</v>
          </cell>
        </row>
        <row r="4731">
          <cell r="A4731" t="str">
            <v>КРУГ В1-IV-НД 90 ГОСТ 2590-2006/09Г2С 265-2ГП-УЗ2-УЗК 2 ГОСТ 21120-75-Cэкв≤0,40-KCV-61 факультативно-Al=0,02-0,05%, S&lt;=0,03%, P&lt;=0,03% ГОСТ 19281-2014</v>
          </cell>
          <cell r="C4731" t="str">
            <v>т</v>
          </cell>
          <cell r="D4731">
            <v>15.84</v>
          </cell>
          <cell r="E4731">
            <v>0</v>
          </cell>
          <cell r="F4731">
            <v>0</v>
          </cell>
          <cell r="G4731">
            <v>0</v>
          </cell>
          <cell r="H4731">
            <v>0</v>
          </cell>
          <cell r="I4731">
            <v>0</v>
          </cell>
          <cell r="J4731">
            <v>15.84</v>
          </cell>
          <cell r="K4731">
            <v>45653.057449494954</v>
          </cell>
          <cell r="L4731">
            <v>882236.20460000006</v>
          </cell>
          <cell r="M4731">
            <v>16</v>
          </cell>
          <cell r="N4731" t="str">
            <v>НХ</v>
          </cell>
        </row>
        <row r="4732">
          <cell r="A4732" t="str">
            <v>КРУГ В1-IV-НД 90 ГОСТ 2590-2006/15ХМ 2ГП-ОБТ-КМС1-УЗК 2 ГОСТ 21120-75-С отметкой "Для АЭС" ГОСТ 4543-2016</v>
          </cell>
          <cell r="C4732" t="str">
            <v>т</v>
          </cell>
          <cell r="D4732">
            <v>2.0299999999999998</v>
          </cell>
          <cell r="E4732">
            <v>0</v>
          </cell>
          <cell r="F4732">
            <v>0</v>
          </cell>
          <cell r="G4732">
            <v>0</v>
          </cell>
          <cell r="H4732">
            <v>0</v>
          </cell>
          <cell r="I4732">
            <v>0</v>
          </cell>
          <cell r="J4732">
            <v>2.0299999999999998</v>
          </cell>
          <cell r="K4732">
            <v>150000</v>
          </cell>
          <cell r="L4732">
            <v>371489.99999999994</v>
          </cell>
          <cell r="M4732">
            <v>0</v>
          </cell>
          <cell r="N4732" t="str">
            <v>НХ</v>
          </cell>
        </row>
        <row r="4733">
          <cell r="A4733" t="str">
            <v>КРУГ В1-IV-НД 90 ГОСТ 2590-2006/20 2ГП-ОБТ-УЗ2-УЗК ГОСТ Р 50.05.05-2018 оценка А СТ ЦКБА 010-2004-С указанием макроструктуры-С отметкой "Для АЭС" ГОСТ</v>
          </cell>
          <cell r="C4733" t="str">
            <v>т</v>
          </cell>
          <cell r="D4733">
            <v>1.8879999999999999</v>
          </cell>
          <cell r="E4733">
            <v>0</v>
          </cell>
          <cell r="F4733">
            <v>0</v>
          </cell>
          <cell r="G4733">
            <v>0</v>
          </cell>
          <cell r="H4733">
            <v>0</v>
          </cell>
          <cell r="I4733">
            <v>0</v>
          </cell>
          <cell r="J4733">
            <v>1.8879999999999999</v>
          </cell>
          <cell r="K4733">
            <v>105000</v>
          </cell>
          <cell r="L4733">
            <v>241852.79999999999</v>
          </cell>
          <cell r="M4733">
            <v>0</v>
          </cell>
          <cell r="N4733" t="str">
            <v>ГОЗ</v>
          </cell>
        </row>
        <row r="4734">
          <cell r="A4734" t="str">
            <v>КРУГ В1-IV-НД 90 ГОСТ 2590-2006/20Х13 2ГП-УЗ-ТО ГОСТ 5949-2018</v>
          </cell>
          <cell r="C4734" t="str">
            <v>т</v>
          </cell>
          <cell r="D4734">
            <v>3.27</v>
          </cell>
          <cell r="E4734">
            <v>0</v>
          </cell>
          <cell r="F4734">
            <v>0</v>
          </cell>
          <cell r="G4734">
            <v>0</v>
          </cell>
          <cell r="H4734">
            <v>0</v>
          </cell>
          <cell r="I4734">
            <v>0</v>
          </cell>
          <cell r="J4734">
            <v>3.27</v>
          </cell>
          <cell r="K4734">
            <v>140000</v>
          </cell>
          <cell r="L4734">
            <v>558516</v>
          </cell>
          <cell r="M4734">
            <v>0</v>
          </cell>
          <cell r="N4734" t="str">
            <v>НХ</v>
          </cell>
        </row>
        <row r="4735">
          <cell r="A4735" t="str">
            <v>КРУГ В1-IV-НД 90 ГОСТ 2590-2006/30ХГСН2А 2ГП-УЗ2-Макроструктура по ГОСТ В 10230-75 п.3.12, п.3.13. ГОСТ 4543-2016</v>
          </cell>
          <cell r="C4735" t="str">
            <v>т</v>
          </cell>
          <cell r="D4735">
            <v>20.87</v>
          </cell>
          <cell r="E4735">
            <v>0</v>
          </cell>
          <cell r="F4735">
            <v>0</v>
          </cell>
          <cell r="G4735">
            <v>0</v>
          </cell>
          <cell r="H4735">
            <v>0</v>
          </cell>
          <cell r="I4735">
            <v>0</v>
          </cell>
          <cell r="J4735">
            <v>20.87</v>
          </cell>
          <cell r="K4735">
            <v>90250.468136080497</v>
          </cell>
          <cell r="L4735">
            <v>2297903.2694000001</v>
          </cell>
          <cell r="M4735">
            <v>126.5</v>
          </cell>
          <cell r="N4735" t="str">
            <v>ГОЗ</v>
          </cell>
        </row>
        <row r="4736">
          <cell r="A4736" t="str">
            <v>КРУГ В1-IV-НД 90 ГОСТ 2590-2006/40Х 2ГП-УЗ2-C=(0,40-0,44)% ГОСТ 4543-2016</v>
          </cell>
          <cell r="C4736" t="str">
            <v>т</v>
          </cell>
          <cell r="D4736">
            <v>37.909999999999997</v>
          </cell>
          <cell r="E4736">
            <v>0</v>
          </cell>
          <cell r="F4736">
            <v>0</v>
          </cell>
          <cell r="G4736">
            <v>0</v>
          </cell>
          <cell r="H4736">
            <v>0</v>
          </cell>
          <cell r="I4736">
            <v>0</v>
          </cell>
          <cell r="J4736">
            <v>37.909999999999997</v>
          </cell>
          <cell r="K4736">
            <v>42153.052228963345</v>
          </cell>
          <cell r="L4736">
            <v>1949587.0962000003</v>
          </cell>
          <cell r="M4736">
            <v>51</v>
          </cell>
          <cell r="N4736" t="str">
            <v>НХ</v>
          </cell>
        </row>
        <row r="4737">
          <cell r="A4737" t="str">
            <v>КРУГ В1-IV-НД 90 ГОСТ 2590-2006/С-60 2ГП-Без заусенца ГОСТ В 10230-75</v>
          </cell>
          <cell r="C4737" t="str">
            <v>т</v>
          </cell>
          <cell r="D4737">
            <v>560.35299999999995</v>
          </cell>
          <cell r="E4737">
            <v>0</v>
          </cell>
          <cell r="F4737">
            <v>0</v>
          </cell>
          <cell r="G4737">
            <v>0</v>
          </cell>
          <cell r="H4737">
            <v>0</v>
          </cell>
          <cell r="I4737">
            <v>0</v>
          </cell>
          <cell r="J4737">
            <v>560.35299999999995</v>
          </cell>
          <cell r="K4737">
            <v>48184.202993470193</v>
          </cell>
          <cell r="L4737">
            <v>32940198.493999999</v>
          </cell>
          <cell r="M4737">
            <v>560</v>
          </cell>
          <cell r="N4737" t="str">
            <v>ГОЗ</v>
          </cell>
        </row>
        <row r="4738">
          <cell r="A4738" t="str">
            <v>КРУГ В1-IV-НД 95 ГОСТ 2590-2006/12Х2Н4А 2ГП-УЗ2 ГОСТ 4543-2016</v>
          </cell>
          <cell r="C4738" t="str">
            <v>т</v>
          </cell>
          <cell r="D4738">
            <v>7.0750000000000002</v>
          </cell>
          <cell r="E4738">
            <v>0</v>
          </cell>
          <cell r="F4738">
            <v>0</v>
          </cell>
          <cell r="G4738">
            <v>0</v>
          </cell>
          <cell r="H4738">
            <v>0</v>
          </cell>
          <cell r="I4738">
            <v>0</v>
          </cell>
          <cell r="J4738">
            <v>7.0750000000000002</v>
          </cell>
          <cell r="K4738">
            <v>147378.45088339222</v>
          </cell>
          <cell r="L4738">
            <v>1272097.0987999998</v>
          </cell>
          <cell r="M4738">
            <v>70</v>
          </cell>
          <cell r="N4738" t="str">
            <v>ГОЗ</v>
          </cell>
        </row>
        <row r="4739">
          <cell r="A4739" t="str">
            <v>КРУГ В1-IV-ОД 130х(4500-6000) ГОСТ 2590-2006/С-65 2ГП-УЗ2-Аустенитное зерно ≤5 ГОСТ 5639-82 ГОСТ В 10230-75</v>
          </cell>
          <cell r="C4739" t="str">
            <v>т</v>
          </cell>
          <cell r="D4739">
            <v>1296.56</v>
          </cell>
          <cell r="E4739">
            <v>0</v>
          </cell>
          <cell r="F4739">
            <v>0</v>
          </cell>
          <cell r="G4739">
            <v>0</v>
          </cell>
          <cell r="H4739">
            <v>0</v>
          </cell>
          <cell r="I4739">
            <v>0</v>
          </cell>
          <cell r="J4739">
            <v>1296.56</v>
          </cell>
          <cell r="K4739">
            <v>51178.464899426181</v>
          </cell>
          <cell r="L4739">
            <v>80954259.548999995</v>
          </cell>
          <cell r="M4739">
            <v>1300</v>
          </cell>
          <cell r="N4739" t="str">
            <v>ГОЗ</v>
          </cell>
        </row>
        <row r="4740">
          <cell r="A4740" t="str">
            <v>КРУГ В1-НД 220 ГОСТ 2590-2006/13ХФА 3ГП ГОСТ 4543-2016</v>
          </cell>
          <cell r="C4740" t="str">
            <v>т</v>
          </cell>
          <cell r="D4740">
            <v>0.55800000000000005</v>
          </cell>
          <cell r="E4740">
            <v>0</v>
          </cell>
          <cell r="F4740">
            <v>0</v>
          </cell>
          <cell r="G4740">
            <v>0</v>
          </cell>
          <cell r="H4740">
            <v>0</v>
          </cell>
          <cell r="I4740">
            <v>0</v>
          </cell>
          <cell r="J4740">
            <v>0.55800000000000005</v>
          </cell>
          <cell r="K4740">
            <v>83122.992831541211</v>
          </cell>
          <cell r="L4740">
            <v>56586.808599999997</v>
          </cell>
          <cell r="M4740">
            <v>0</v>
          </cell>
          <cell r="N4740" t="str">
            <v>НХ</v>
          </cell>
        </row>
        <row r="4741">
          <cell r="A4741" t="str">
            <v>КРУГ В1-НД 220 ГОСТ 2590-2006/45Х1 2ГП-Без заусенца-Аустенитное зерно ≤5-твердость не более 240 HB, кривизна не более 5% длины ГОСТ В 10230-75</v>
          </cell>
          <cell r="C4741" t="str">
            <v>т</v>
          </cell>
          <cell r="D4741">
            <v>49.88</v>
          </cell>
          <cell r="E4741">
            <v>0</v>
          </cell>
          <cell r="F4741">
            <v>0</v>
          </cell>
          <cell r="G4741">
            <v>0</v>
          </cell>
          <cell r="H4741">
            <v>0</v>
          </cell>
          <cell r="I4741">
            <v>0</v>
          </cell>
          <cell r="J4741">
            <v>49.88</v>
          </cell>
          <cell r="K4741">
            <v>53153.053728949475</v>
          </cell>
          <cell r="L4741">
            <v>3234554.6703999997</v>
          </cell>
          <cell r="M4741">
            <v>50</v>
          </cell>
          <cell r="N4741" t="str">
            <v>ГОЗ</v>
          </cell>
        </row>
        <row r="4742">
          <cell r="A4742" t="str">
            <v>КРУГ Г-ТП 8/40Х13 h9 ГОСТ 18907-73</v>
          </cell>
          <cell r="C4742" t="str">
            <v>т</v>
          </cell>
          <cell r="D4742">
            <v>4.2</v>
          </cell>
          <cell r="E4742">
            <v>0</v>
          </cell>
          <cell r="F4742">
            <v>0</v>
          </cell>
          <cell r="G4742">
            <v>0</v>
          </cell>
          <cell r="H4742">
            <v>0</v>
          </cell>
          <cell r="I4742">
            <v>0</v>
          </cell>
          <cell r="J4742">
            <v>4.2</v>
          </cell>
          <cell r="K4742">
            <v>1062472</v>
          </cell>
          <cell r="L4742">
            <v>5444106.5279999999</v>
          </cell>
          <cell r="M4742">
            <v>3</v>
          </cell>
          <cell r="N4742" t="str">
            <v>ГОЗ</v>
          </cell>
        </row>
        <row r="4743">
          <cell r="A4743" t="str">
            <v>КРУГ НД 110/Grade 55LS ТС 00187895-040-2022</v>
          </cell>
          <cell r="C4743" t="str">
            <v>т</v>
          </cell>
          <cell r="D4743">
            <v>50.01</v>
          </cell>
          <cell r="E4743">
            <v>0</v>
          </cell>
          <cell r="F4743">
            <v>0</v>
          </cell>
          <cell r="G4743">
            <v>0</v>
          </cell>
          <cell r="H4743">
            <v>0</v>
          </cell>
          <cell r="I4743">
            <v>0</v>
          </cell>
          <cell r="J4743">
            <v>50.01</v>
          </cell>
          <cell r="K4743">
            <v>60118.895820835838</v>
          </cell>
          <cell r="L4743">
            <v>3667986.0956000001</v>
          </cell>
          <cell r="M4743">
            <v>0</v>
          </cell>
          <cell r="N4743" t="str">
            <v>НХ</v>
          </cell>
        </row>
        <row r="4744">
          <cell r="A4744" t="str">
            <v>КРУГ Немерной длины 150 ОСТ 1 90107-73/ВТ3-1 РТ-Техприемка ОСТ 1 90013-81</v>
          </cell>
          <cell r="C4744" t="str">
            <v>т</v>
          </cell>
          <cell r="D4744">
            <v>18</v>
          </cell>
          <cell r="E4744">
            <v>0</v>
          </cell>
          <cell r="F4744">
            <v>0</v>
          </cell>
          <cell r="G4744">
            <v>0</v>
          </cell>
          <cell r="H4744">
            <v>0</v>
          </cell>
          <cell r="I4744">
            <v>0</v>
          </cell>
          <cell r="J4744">
            <v>18</v>
          </cell>
          <cell r="K4744">
            <v>2153.71</v>
          </cell>
          <cell r="L4744">
            <v>47295.471599999997</v>
          </cell>
          <cell r="M4744">
            <v>6.23</v>
          </cell>
          <cell r="N4744" t="str">
            <v>ГОЗ</v>
          </cell>
        </row>
        <row r="4745">
          <cell r="A4745" t="str">
            <v>КРУГ Т1-ПП 100 ГОСТ 21488-97/В95 ГОСТ 4784-97</v>
          </cell>
          <cell r="C4745" t="str">
            <v>т</v>
          </cell>
          <cell r="D4745">
            <v>6</v>
          </cell>
          <cell r="E4745">
            <v>0</v>
          </cell>
          <cell r="F4745">
            <v>0</v>
          </cell>
          <cell r="G4745">
            <v>0</v>
          </cell>
          <cell r="H4745">
            <v>0</v>
          </cell>
          <cell r="I4745">
            <v>0</v>
          </cell>
          <cell r="J4745">
            <v>6</v>
          </cell>
          <cell r="K4745">
            <v>370.92500000000001</v>
          </cell>
          <cell r="L4745">
            <v>2715.1710000000003</v>
          </cell>
          <cell r="M4745">
            <v>0</v>
          </cell>
          <cell r="N4745" t="str">
            <v>ГОЗ</v>
          </cell>
        </row>
        <row r="4746">
          <cell r="A4746" t="str">
            <v>Труба 168х18 ГОСТ 8732-78/30ХГСА ГОСТ 8731-74</v>
          </cell>
          <cell r="C4746" t="str">
            <v>т</v>
          </cell>
          <cell r="D4746">
            <v>4.6100000000000003</v>
          </cell>
          <cell r="E4746">
            <v>0</v>
          </cell>
          <cell r="F4746">
            <v>0</v>
          </cell>
          <cell r="G4746">
            <v>0</v>
          </cell>
          <cell r="H4746">
            <v>0</v>
          </cell>
          <cell r="I4746">
            <v>0</v>
          </cell>
          <cell r="J4746">
            <v>4.6100000000000003</v>
          </cell>
          <cell r="K4746">
            <v>155409.83514099781</v>
          </cell>
          <cell r="L4746">
            <v>874055.99479999999</v>
          </cell>
          <cell r="M4746">
            <v>0</v>
          </cell>
          <cell r="N4746" t="str">
            <v>ГОЗ</v>
          </cell>
        </row>
        <row r="4747">
          <cell r="A4747" t="str">
            <v>Труба 168х18х4000 ГОСТ 23270-89/30ХГСА ТУ 14-1-4992-2003</v>
          </cell>
          <cell r="C4747" t="str">
            <v>т</v>
          </cell>
          <cell r="D4747">
            <v>0.93200000000000005</v>
          </cell>
          <cell r="E4747">
            <v>0</v>
          </cell>
          <cell r="F4747">
            <v>0</v>
          </cell>
          <cell r="G4747">
            <v>0</v>
          </cell>
          <cell r="H4747">
            <v>0</v>
          </cell>
          <cell r="I4747">
            <v>0</v>
          </cell>
          <cell r="J4747">
            <v>0.93200000000000005</v>
          </cell>
          <cell r="K4747">
            <v>204672.13519313303</v>
          </cell>
          <cell r="L4747">
            <v>232720.40459999998</v>
          </cell>
          <cell r="M4747">
            <v>0</v>
          </cell>
          <cell r="N4747" t="str">
            <v>ГОЗ</v>
          </cell>
        </row>
        <row r="4748">
          <cell r="A4748" t="str">
            <v>Труба 250х6х(10-11,5м)/Grade B ASTM A106</v>
          </cell>
          <cell r="C4748" t="str">
            <v>т</v>
          </cell>
          <cell r="D4748">
            <v>3.1749999999999998</v>
          </cell>
          <cell r="E4748">
            <v>0</v>
          </cell>
          <cell r="F4748">
            <v>0</v>
          </cell>
          <cell r="G4748">
            <v>0</v>
          </cell>
          <cell r="H4748">
            <v>0</v>
          </cell>
          <cell r="I4748">
            <v>0</v>
          </cell>
          <cell r="J4748">
            <v>3.1749999999999998</v>
          </cell>
          <cell r="K4748">
            <v>72942.623622047249</v>
          </cell>
          <cell r="L4748">
            <v>282543.25260000001</v>
          </cell>
          <cell r="M4748">
            <v>0</v>
          </cell>
          <cell r="N4748" t="str">
            <v>ГОЗ</v>
          </cell>
        </row>
        <row r="4749">
          <cell r="A4749" t="str">
            <v>Труба 325х20/AISI 316L ASTM A312</v>
          </cell>
          <cell r="C4749" t="str">
            <v>т</v>
          </cell>
          <cell r="D4749">
            <v>4.5999999999999999E-2</v>
          </cell>
          <cell r="E4749">
            <v>0</v>
          </cell>
          <cell r="F4749">
            <v>0</v>
          </cell>
          <cell r="G4749">
            <v>0</v>
          </cell>
          <cell r="H4749">
            <v>0</v>
          </cell>
          <cell r="I4749">
            <v>0</v>
          </cell>
          <cell r="J4749">
            <v>4.5999999999999999E-2</v>
          </cell>
          <cell r="K4749">
            <v>939385.86956521741</v>
          </cell>
          <cell r="L4749">
            <v>52718.334999999999</v>
          </cell>
          <cell r="M4749">
            <v>0</v>
          </cell>
          <cell r="N4749" t="str">
            <v>ГОЗ</v>
          </cell>
        </row>
        <row r="4750">
          <cell r="A4750" t="str">
            <v>Труба 68х3 ГОСТ 8734-75/20 ГОСТ 8731-74</v>
          </cell>
          <cell r="C4750" t="str">
            <v>т</v>
          </cell>
          <cell r="D4750">
            <v>0.1</v>
          </cell>
          <cell r="E4750">
            <v>0</v>
          </cell>
          <cell r="F4750">
            <v>0</v>
          </cell>
          <cell r="G4750">
            <v>0</v>
          </cell>
          <cell r="H4750">
            <v>0</v>
          </cell>
          <cell r="I4750">
            <v>0</v>
          </cell>
          <cell r="J4750">
            <v>0.1</v>
          </cell>
          <cell r="K4750">
            <v>194262.3</v>
          </cell>
          <cell r="L4750">
            <v>23700.000599999999</v>
          </cell>
          <cell r="M4750">
            <v>0</v>
          </cell>
          <cell r="N4750" t="str">
            <v>ГОЗ</v>
          </cell>
        </row>
        <row r="4751">
          <cell r="A4751" t="str">
            <v>Труба 89х10 ГОСТ 8732-78/20 ГОСТ 8731-74</v>
          </cell>
          <cell r="C4751" t="str">
            <v>т</v>
          </cell>
          <cell r="D4751">
            <v>7.0999999999999994E-2</v>
          </cell>
          <cell r="E4751">
            <v>0</v>
          </cell>
          <cell r="F4751">
            <v>0</v>
          </cell>
          <cell r="G4751">
            <v>0</v>
          </cell>
          <cell r="H4751">
            <v>0</v>
          </cell>
          <cell r="I4751">
            <v>0</v>
          </cell>
          <cell r="J4751">
            <v>7.0999999999999994E-2</v>
          </cell>
          <cell r="K4751">
            <v>162000</v>
          </cell>
          <cell r="L4751">
            <v>14032.439999999997</v>
          </cell>
          <cell r="M4751">
            <v>0</v>
          </cell>
          <cell r="N4751" t="str">
            <v>ГОЗ</v>
          </cell>
        </row>
        <row r="4752">
          <cell r="A4752" t="str">
            <v>Труба Д-КР-Х-М 140х9,25/М2 ГОСТ В 17646-78</v>
          </cell>
          <cell r="C4752" t="str">
            <v>т</v>
          </cell>
          <cell r="D4752">
            <v>156</v>
          </cell>
          <cell r="E4752">
            <v>0</v>
          </cell>
          <cell r="F4752">
            <v>0</v>
          </cell>
          <cell r="G4752">
            <v>0</v>
          </cell>
          <cell r="H4752">
            <v>0</v>
          </cell>
          <cell r="I4752">
            <v>0</v>
          </cell>
          <cell r="J4752">
            <v>0.156</v>
          </cell>
          <cell r="K4752">
            <v>1166.7676811065055</v>
          </cell>
          <cell r="L4752">
            <v>222.05922506819013</v>
          </cell>
          <cell r="M4752">
            <v>0.58899999999999997</v>
          </cell>
          <cell r="N4752" t="str">
            <v>ГОЗ</v>
          </cell>
        </row>
        <row r="4753">
          <cell r="A4753" t="str">
            <v>Труба Д-КР-Х-М 168х8,25 ГОСТ В 17646-78/МН95-5 ГОСТ 492-2006</v>
          </cell>
          <cell r="C4753" t="str">
            <v>т</v>
          </cell>
          <cell r="D4753">
            <v>12</v>
          </cell>
          <cell r="E4753">
            <v>0</v>
          </cell>
          <cell r="F4753">
            <v>0</v>
          </cell>
          <cell r="G4753">
            <v>0</v>
          </cell>
          <cell r="H4753">
            <v>0</v>
          </cell>
          <cell r="I4753">
            <v>0</v>
          </cell>
          <cell r="J4753">
            <v>12</v>
          </cell>
          <cell r="K4753">
            <v>3307.1002346630908</v>
          </cell>
          <cell r="L4753">
            <v>48415.947435467649</v>
          </cell>
          <cell r="M4753">
            <v>1017</v>
          </cell>
          <cell r="N4753" t="str">
            <v>ГОЗ</v>
          </cell>
        </row>
        <row r="4754">
          <cell r="A4754" t="str">
            <v>70/ВСП Склад, т</v>
          </cell>
          <cell r="C4754" t="str">
            <v>Тонны</v>
          </cell>
          <cell r="D4754">
            <v>0</v>
          </cell>
          <cell r="E4754">
            <v>3.7093749999999996</v>
          </cell>
          <cell r="F4754">
            <v>0.84599999999999997</v>
          </cell>
          <cell r="G4754">
            <v>2.9899999999999998</v>
          </cell>
          <cell r="H4754">
            <v>0</v>
          </cell>
          <cell r="I4754">
            <v>5.117</v>
          </cell>
          <cell r="J4754">
            <v>12.662375000000001</v>
          </cell>
          <cell r="L4754">
            <v>1233612.1900000002</v>
          </cell>
          <cell r="M4754">
            <v>110.64999999999999</v>
          </cell>
        </row>
        <row r="4755">
          <cell r="A4755" t="str">
            <v>70/ВСП Склад, шт</v>
          </cell>
          <cell r="C4755" t="str">
            <v>Штуки</v>
          </cell>
          <cell r="D4755">
            <v>0</v>
          </cell>
          <cell r="E4755">
            <v>0</v>
          </cell>
          <cell r="F4755">
            <v>0</v>
          </cell>
          <cell r="G4755">
            <v>0</v>
          </cell>
          <cell r="H4755">
            <v>0</v>
          </cell>
          <cell r="I4755">
            <v>0</v>
          </cell>
          <cell r="J4755">
            <v>0</v>
          </cell>
          <cell r="L4755">
            <v>0</v>
          </cell>
          <cell r="M4755">
            <v>0</v>
          </cell>
        </row>
        <row r="4756">
          <cell r="A4756" t="str">
            <v>580х320 поковка св.ковки</v>
          </cell>
          <cell r="B4756" t="str">
            <v>580х320 поковка св.ковки</v>
          </cell>
          <cell r="C4756" t="str">
            <v>т</v>
          </cell>
          <cell r="E4756">
            <v>0</v>
          </cell>
          <cell r="F4756">
            <v>0</v>
          </cell>
          <cell r="G4756">
            <v>0</v>
          </cell>
          <cell r="H4756">
            <v>0</v>
          </cell>
          <cell r="I4756">
            <v>1.86</v>
          </cell>
          <cell r="J4756">
            <v>1.86</v>
          </cell>
          <cell r="K4756">
            <v>10666.666666666668</v>
          </cell>
          <cell r="L4756">
            <v>23808.000000000004</v>
          </cell>
          <cell r="M4756">
            <v>0</v>
          </cell>
          <cell r="N4756" t="str">
            <v>НХ</v>
          </cell>
        </row>
        <row r="4757">
          <cell r="A4757" t="str">
            <v>Заготовка Корпус ф440хф400х530 ст.35 черт. МК1-66-25-009-402</v>
          </cell>
          <cell r="B4757" t="str">
            <v>Заготовка Корпус ф440хф400х530 ст.35 черт. МК1-66-25-009-402</v>
          </cell>
          <cell r="C4757" t="str">
            <v>т</v>
          </cell>
          <cell r="E4757">
            <v>0</v>
          </cell>
          <cell r="F4757">
            <v>0</v>
          </cell>
          <cell r="G4757">
            <v>0</v>
          </cell>
          <cell r="H4757">
            <v>0</v>
          </cell>
          <cell r="I4757">
            <v>1</v>
          </cell>
          <cell r="J4757">
            <v>1</v>
          </cell>
          <cell r="K4757">
            <v>330658.33333333337</v>
          </cell>
          <cell r="L4757">
            <v>396790.00000000006</v>
          </cell>
          <cell r="M4757">
            <v>0</v>
          </cell>
          <cell r="N4757" t="str">
            <v>НХ</v>
          </cell>
        </row>
        <row r="4758">
          <cell r="A4758" t="str">
            <v>КВАДРАТ В1-IV-МД 40х5000 ГОСТ 2591-2006/40Х 2ГП-КМС2 ГОСТ 4543-2016</v>
          </cell>
          <cell r="B4758" t="str">
            <v>КВАДРАТ 40 ст 40Х</v>
          </cell>
          <cell r="C4758" t="str">
            <v>т</v>
          </cell>
          <cell r="E4758">
            <v>0</v>
          </cell>
          <cell r="F4758">
            <v>0</v>
          </cell>
          <cell r="G4758">
            <v>2.44</v>
          </cell>
          <cell r="H4758">
            <v>0</v>
          </cell>
          <cell r="I4758">
            <v>0</v>
          </cell>
          <cell r="J4758">
            <v>2.44</v>
          </cell>
          <cell r="K4758">
            <v>49908.333333333343</v>
          </cell>
          <cell r="L4758">
            <v>146131.60000000003</v>
          </cell>
          <cell r="M4758">
            <v>0</v>
          </cell>
          <cell r="N4758" t="str">
            <v>НХ</v>
          </cell>
        </row>
        <row r="4759">
          <cell r="A4759" t="str">
            <v>Поступление товаров и услуг 00000021879 от 30.04.2025 10:00:00</v>
          </cell>
          <cell r="L4759">
            <v>0</v>
          </cell>
          <cell r="M4759">
            <v>0</v>
          </cell>
          <cell r="N4759" t="str">
            <v/>
          </cell>
        </row>
        <row r="4760">
          <cell r="A4760" t="str">
            <v>КРУГ 120х6000 ГОСТ 2590-2006/Ст3сп 2ГП ГОСТ 535-2005</v>
          </cell>
          <cell r="B4760" t="str">
            <v>КРУГ 120 ст Ст3сп</v>
          </cell>
          <cell r="C4760" t="str">
            <v>т</v>
          </cell>
          <cell r="E4760">
            <v>0</v>
          </cell>
          <cell r="F4760">
            <v>0.17499999999999999</v>
          </cell>
          <cell r="G4760">
            <v>0</v>
          </cell>
          <cell r="H4760">
            <v>0</v>
          </cell>
          <cell r="I4760">
            <v>0</v>
          </cell>
          <cell r="J4760">
            <v>0.17499999999999999</v>
          </cell>
          <cell r="K4760">
            <v>78871.285714285725</v>
          </cell>
          <cell r="L4760">
            <v>16562.97</v>
          </cell>
          <cell r="M4760">
            <v>0</v>
          </cell>
          <cell r="N4760" t="str">
            <v>ГОЗ</v>
          </cell>
        </row>
        <row r="4761">
          <cell r="A4761" t="str">
            <v>Комплектация номенклатуры 00000004616 от 13.06.2025 10:23:12</v>
          </cell>
          <cell r="L4761">
            <v>0</v>
          </cell>
          <cell r="M4761">
            <v>0</v>
          </cell>
          <cell r="N4761" t="str">
            <v/>
          </cell>
        </row>
        <row r="4762">
          <cell r="A4762" t="str">
            <v>КРУГ 50 ГОСТ 2590-2006/35 ГОСТ 1050-2013</v>
          </cell>
          <cell r="B4762" t="str">
            <v>КРУГ 50 ст 35</v>
          </cell>
          <cell r="C4762" t="str">
            <v>т</v>
          </cell>
          <cell r="E4762">
            <v>0</v>
          </cell>
          <cell r="F4762">
            <v>0.11</v>
          </cell>
          <cell r="G4762">
            <v>0</v>
          </cell>
          <cell r="H4762">
            <v>0</v>
          </cell>
          <cell r="I4762">
            <v>0</v>
          </cell>
          <cell r="J4762">
            <v>0.11</v>
          </cell>
          <cell r="K4762">
            <v>30165.68181818182</v>
          </cell>
          <cell r="L4762">
            <v>3981.8700000000003</v>
          </cell>
          <cell r="M4762">
            <v>0.8</v>
          </cell>
          <cell r="N4762" t="str">
            <v>НХ</v>
          </cell>
        </row>
        <row r="4763">
          <cell r="A4763" t="str">
            <v>Комплектация номенклатуры 00000004751 от 13.06.2025 12:22:58</v>
          </cell>
          <cell r="L4763">
            <v>0</v>
          </cell>
          <cell r="M4763">
            <v>0</v>
          </cell>
          <cell r="N4763" t="str">
            <v/>
          </cell>
        </row>
        <row r="4764">
          <cell r="A4764" t="str">
            <v>КРУГ 56 ГОСТ 2590-2006/35 ГОСТ 1050-2013</v>
          </cell>
          <cell r="B4764" t="str">
            <v>КРУГ 56 ст 35</v>
          </cell>
          <cell r="C4764" t="str">
            <v>т</v>
          </cell>
          <cell r="E4764">
            <v>0</v>
          </cell>
          <cell r="F4764">
            <v>0.45</v>
          </cell>
          <cell r="G4764">
            <v>0</v>
          </cell>
          <cell r="H4764">
            <v>0</v>
          </cell>
          <cell r="I4764">
            <v>0</v>
          </cell>
          <cell r="J4764">
            <v>0.45</v>
          </cell>
          <cell r="K4764">
            <v>40930.148148148146</v>
          </cell>
          <cell r="L4764">
            <v>22102.28</v>
          </cell>
          <cell r="M4764">
            <v>106</v>
          </cell>
          <cell r="N4764" t="str">
            <v>ГОЗ</v>
          </cell>
        </row>
        <row r="4765">
          <cell r="A4765" t="str">
            <v>Комплектация номенклатуры 00000004766 от 13.06.2025 12:44:08</v>
          </cell>
          <cell r="L4765">
            <v>0</v>
          </cell>
          <cell r="M4765">
            <v>0</v>
          </cell>
          <cell r="N4765" t="str">
            <v/>
          </cell>
        </row>
        <row r="4766">
          <cell r="A4766" t="str">
            <v>КРУГ 56 ГОСТ 2590-2006/Ст3сп ГОСТ 535-2005</v>
          </cell>
          <cell r="B4766" t="str">
            <v>КРУГ 56 ст Ст3сп</v>
          </cell>
          <cell r="C4766" t="str">
            <v>т</v>
          </cell>
          <cell r="E4766">
            <v>0</v>
          </cell>
          <cell r="F4766">
            <v>0</v>
          </cell>
          <cell r="G4766">
            <v>0.17</v>
          </cell>
          <cell r="H4766">
            <v>0</v>
          </cell>
          <cell r="I4766">
            <v>0</v>
          </cell>
          <cell r="J4766">
            <v>0.17</v>
          </cell>
          <cell r="K4766">
            <v>40709.46078431372</v>
          </cell>
          <cell r="L4766">
            <v>8304.73</v>
          </cell>
          <cell r="M4766">
            <v>0</v>
          </cell>
          <cell r="N4766" t="str">
            <v>НХ</v>
          </cell>
        </row>
        <row r="4767">
          <cell r="A4767" t="str">
            <v>Комплектация номенклатуры 00000003135 от 24.05.2025 13:17:14</v>
          </cell>
          <cell r="L4767">
            <v>0</v>
          </cell>
          <cell r="M4767">
            <v>0</v>
          </cell>
          <cell r="N4767" t="str">
            <v/>
          </cell>
        </row>
        <row r="4768">
          <cell r="A4768" t="str">
            <v>КРУГ 60 ГОСТ 2590-2006/20 ГОСТ 1050-2013</v>
          </cell>
          <cell r="B4768" t="str">
            <v>КРУГ 60 ст 20</v>
          </cell>
          <cell r="C4768" t="str">
            <v>т</v>
          </cell>
          <cell r="E4768">
            <v>0</v>
          </cell>
          <cell r="F4768">
            <v>0.111</v>
          </cell>
          <cell r="G4768">
            <v>0</v>
          </cell>
          <cell r="H4768">
            <v>0</v>
          </cell>
          <cell r="I4768">
            <v>0</v>
          </cell>
          <cell r="J4768">
            <v>0.111</v>
          </cell>
          <cell r="K4768">
            <v>52778.978978978979</v>
          </cell>
          <cell r="L4768">
            <v>7030.1600000000008</v>
          </cell>
          <cell r="M4768">
            <v>0</v>
          </cell>
          <cell r="N4768" t="str">
            <v>НХ</v>
          </cell>
        </row>
        <row r="4769">
          <cell r="A4769" t="str">
            <v>Комплектация номенклатуры 00000004780 от 13.06.2025 13:03:26</v>
          </cell>
          <cell r="L4769">
            <v>0</v>
          </cell>
          <cell r="M4769">
            <v>0</v>
          </cell>
          <cell r="N4769" t="str">
            <v/>
          </cell>
        </row>
        <row r="4770">
          <cell r="A4770" t="str">
            <v>КРУГ В1-IV-НД 40 ГОСТ 2590-2006/40Х 2ГП-УЗ2 ГОСТ 4543-2016</v>
          </cell>
          <cell r="B4770" t="str">
            <v>КРУГ 40 ст 40Х</v>
          </cell>
          <cell r="C4770" t="str">
            <v>т</v>
          </cell>
          <cell r="E4770">
            <v>0</v>
          </cell>
          <cell r="F4770">
            <v>0</v>
          </cell>
          <cell r="G4770">
            <v>0</v>
          </cell>
          <cell r="H4770">
            <v>0</v>
          </cell>
          <cell r="I4770">
            <v>0.1</v>
          </cell>
          <cell r="J4770">
            <v>0.1</v>
          </cell>
          <cell r="K4770">
            <v>60056.583333333328</v>
          </cell>
          <cell r="L4770">
            <v>7206.7899999999991</v>
          </cell>
          <cell r="M4770">
            <v>3.35</v>
          </cell>
          <cell r="N4770" t="str">
            <v>ГОЗ</v>
          </cell>
        </row>
        <row r="4771">
          <cell r="A4771" t="str">
            <v>КРУГ В1-IV-НД 75 ГОСТ 2590-2006/45ХН2МФА 2 ГОСТ 4543-71</v>
          </cell>
          <cell r="B4771" t="str">
            <v>КРУГ 75 ст 45ХН2МФА</v>
          </cell>
          <cell r="C4771" t="str">
            <v>т</v>
          </cell>
          <cell r="E4771">
            <v>0</v>
          </cell>
          <cell r="F4771">
            <v>0</v>
          </cell>
          <cell r="G4771">
            <v>0</v>
          </cell>
          <cell r="H4771">
            <v>0</v>
          </cell>
          <cell r="I4771">
            <v>0.05</v>
          </cell>
          <cell r="J4771">
            <v>0.05</v>
          </cell>
          <cell r="K4771">
            <v>136479.33333333331</v>
          </cell>
          <cell r="L4771">
            <v>8188.7599999999993</v>
          </cell>
          <cell r="M4771">
            <v>0</v>
          </cell>
          <cell r="N4771" t="str">
            <v>НХ</v>
          </cell>
        </row>
        <row r="4772">
          <cell r="A4772" t="str">
            <v>Поковка 03х11н8м2ф 185х320</v>
          </cell>
          <cell r="B4772" t="str">
            <v>Поковка 03х11н8м2ф 185х320</v>
          </cell>
          <cell r="C4772" t="str">
            <v>т</v>
          </cell>
          <cell r="E4772">
            <v>0</v>
          </cell>
          <cell r="F4772">
            <v>0</v>
          </cell>
          <cell r="G4772">
            <v>0</v>
          </cell>
          <cell r="H4772">
            <v>0</v>
          </cell>
          <cell r="I4772">
            <v>0.92200000000000004</v>
          </cell>
          <cell r="J4772">
            <v>0.92200000000000004</v>
          </cell>
          <cell r="K4772">
            <v>190851.66305133767</v>
          </cell>
          <cell r="L4772">
            <v>211158.28</v>
          </cell>
          <cell r="M4772">
            <v>0</v>
          </cell>
          <cell r="N4772" t="str">
            <v>НХ</v>
          </cell>
        </row>
        <row r="4773">
          <cell r="A4773" t="str">
            <v>Поковка 65Г ф450х125</v>
          </cell>
          <cell r="B4773" t="str">
            <v>Поковка 65Г ф450х125</v>
          </cell>
          <cell r="C4773" t="str">
            <v>т</v>
          </cell>
          <cell r="E4773">
            <v>0</v>
          </cell>
          <cell r="F4773">
            <v>0</v>
          </cell>
          <cell r="G4773">
            <v>0</v>
          </cell>
          <cell r="H4773">
            <v>0</v>
          </cell>
          <cell r="I4773">
            <v>1</v>
          </cell>
          <cell r="J4773">
            <v>1</v>
          </cell>
          <cell r="K4773">
            <v>19471.658333333336</v>
          </cell>
          <cell r="L4773">
            <v>23365.99</v>
          </cell>
          <cell r="M4773">
            <v>0</v>
          </cell>
          <cell r="N4773" t="str">
            <v>НХ</v>
          </cell>
        </row>
        <row r="4774">
          <cell r="A4774" t="str">
            <v>Профиль 100х100х8 ГОСТ 30245-2003/В09Г2С ГОСТ 8731-74</v>
          </cell>
          <cell r="B4774" t="str">
            <v>Профиль 100х100х8 ст В09Г2С</v>
          </cell>
          <cell r="C4774" t="str">
            <v>т</v>
          </cell>
          <cell r="E4774">
            <v>0.14799999999999999</v>
          </cell>
          <cell r="F4774">
            <v>0</v>
          </cell>
          <cell r="G4774">
            <v>0</v>
          </cell>
          <cell r="H4774">
            <v>0</v>
          </cell>
          <cell r="I4774">
            <v>0</v>
          </cell>
          <cell r="J4774">
            <v>0.14799999999999999</v>
          </cell>
          <cell r="K4774">
            <v>79508.840090090103</v>
          </cell>
          <cell r="L4774">
            <v>14120.77</v>
          </cell>
          <cell r="M4774">
            <v>0</v>
          </cell>
          <cell r="N4774" t="str">
            <v>НХ</v>
          </cell>
        </row>
        <row r="4775">
          <cell r="A4775" t="str">
            <v>Комплектация номенклатуры 00000000513 от 29.01.2026 9:35:13</v>
          </cell>
          <cell r="L4775">
            <v>0</v>
          </cell>
          <cell r="M4775">
            <v>0</v>
          </cell>
          <cell r="N4775" t="str">
            <v/>
          </cell>
        </row>
        <row r="4776">
          <cell r="A4776" t="str">
            <v>Труба 10х2,5 ст.20</v>
          </cell>
          <cell r="B4776" t="str">
            <v>Труба 10х2,5 ст.20</v>
          </cell>
          <cell r="C4776" t="str">
            <v>т</v>
          </cell>
          <cell r="E4776">
            <v>0</v>
          </cell>
          <cell r="F4776">
            <v>0</v>
          </cell>
          <cell r="G4776">
            <v>0</v>
          </cell>
          <cell r="H4776">
            <v>0</v>
          </cell>
          <cell r="I4776">
            <v>2.4E-2</v>
          </cell>
          <cell r="J4776">
            <v>2.4E-2</v>
          </cell>
          <cell r="K4776">
            <v>64550</v>
          </cell>
          <cell r="L4776">
            <v>1859.04</v>
          </cell>
          <cell r="M4776">
            <v>0</v>
          </cell>
          <cell r="N4776" t="str">
            <v>НХ</v>
          </cell>
        </row>
        <row r="4777">
          <cell r="A4777" t="str">
            <v>Труба 14х1 ГОСТ 8734-75/10 ГОСТ 8733-74</v>
          </cell>
          <cell r="B4777" t="str">
            <v>Труба 14х1 ст 10</v>
          </cell>
          <cell r="C4777" t="str">
            <v>т</v>
          </cell>
          <cell r="E4777">
            <v>2.6379999999999999</v>
          </cell>
          <cell r="F4777">
            <v>0</v>
          </cell>
          <cell r="G4777">
            <v>0</v>
          </cell>
          <cell r="H4777">
            <v>0</v>
          </cell>
          <cell r="I4777">
            <v>0</v>
          </cell>
          <cell r="J4777">
            <v>2.6379999999999999</v>
          </cell>
          <cell r="K4777">
            <v>53061.397523376298</v>
          </cell>
          <cell r="L4777">
            <v>167971.16</v>
          </cell>
          <cell r="M4777">
            <v>0</v>
          </cell>
          <cell r="N4777" t="str">
            <v>НХ</v>
          </cell>
        </row>
        <row r="4778">
          <cell r="A4778" t="str">
            <v>Комплектация номенклатуры 00000000556 от 29.01.2026 11:05:22</v>
          </cell>
          <cell r="L4778">
            <v>0</v>
          </cell>
          <cell r="M4778">
            <v>0</v>
          </cell>
          <cell r="N4778" t="str">
            <v/>
          </cell>
        </row>
        <row r="4779">
          <cell r="A4779" t="str">
            <v>Труба 15х2,5 ГОСТ 3262-75/ВСт3сп ГОСТ 13663-86</v>
          </cell>
          <cell r="B4779" t="str">
            <v>Труба 15х2,5 ст ВСт3сп</v>
          </cell>
          <cell r="C4779" t="str">
            <v>т</v>
          </cell>
          <cell r="E4779">
            <v>2.1000000000000001E-2</v>
          </cell>
          <cell r="F4779">
            <v>0</v>
          </cell>
          <cell r="G4779">
            <v>0</v>
          </cell>
          <cell r="H4779">
            <v>0</v>
          </cell>
          <cell r="I4779">
            <v>0</v>
          </cell>
          <cell r="J4779">
            <v>2.1000000000000001E-2</v>
          </cell>
          <cell r="K4779">
            <v>46568.650793650791</v>
          </cell>
          <cell r="L4779">
            <v>1173.53</v>
          </cell>
          <cell r="M4779">
            <v>0</v>
          </cell>
          <cell r="N4779" t="str">
            <v>НХ</v>
          </cell>
        </row>
        <row r="4780">
          <cell r="A4780" t="str">
            <v>Комплектация номенклатуры 00000000570 от 29.01.2026 13:23:14</v>
          </cell>
          <cell r="L4780">
            <v>0</v>
          </cell>
          <cell r="M4780">
            <v>0</v>
          </cell>
          <cell r="N4780" t="str">
            <v/>
          </cell>
        </row>
        <row r="4781">
          <cell r="A4781" t="str">
            <v>Труба 20х2,8 ГОСТ 8734-75/20 ГОСТ 8731-74</v>
          </cell>
          <cell r="B4781" t="str">
            <v>Труба 20х2,8 ст 20</v>
          </cell>
          <cell r="C4781" t="str">
            <v>т</v>
          </cell>
          <cell r="E4781">
            <v>3.3000000000000002E-2</v>
          </cell>
          <cell r="F4781">
            <v>0</v>
          </cell>
          <cell r="G4781">
            <v>0</v>
          </cell>
          <cell r="H4781">
            <v>0</v>
          </cell>
          <cell r="I4781">
            <v>0</v>
          </cell>
          <cell r="J4781">
            <v>3.3000000000000002E-2</v>
          </cell>
          <cell r="K4781">
            <v>43754.292929292926</v>
          </cell>
          <cell r="L4781">
            <v>1732.6699999999998</v>
          </cell>
          <cell r="M4781">
            <v>0</v>
          </cell>
          <cell r="N4781" t="str">
            <v>НХ</v>
          </cell>
        </row>
        <row r="4782">
          <cell r="A4782" t="str">
            <v>Комплектация номенклатуры 00000000581 от 29.01.2026 13:40:43</v>
          </cell>
          <cell r="L4782">
            <v>0</v>
          </cell>
          <cell r="M4782">
            <v>0</v>
          </cell>
          <cell r="N4782" t="str">
            <v/>
          </cell>
        </row>
        <row r="4783">
          <cell r="A4783" t="str">
            <v>Труба 25х4 ГОСТ 8734-75/20 ГОСТ 8731-74</v>
          </cell>
          <cell r="B4783" t="str">
            <v>Труба 25х4 ст 20</v>
          </cell>
          <cell r="C4783" t="str">
            <v>т</v>
          </cell>
          <cell r="E4783">
            <v>7.8E-2</v>
          </cell>
          <cell r="F4783">
            <v>0</v>
          </cell>
          <cell r="G4783">
            <v>0</v>
          </cell>
          <cell r="H4783">
            <v>0</v>
          </cell>
          <cell r="I4783">
            <v>0</v>
          </cell>
          <cell r="J4783">
            <v>7.8E-2</v>
          </cell>
          <cell r="K4783">
            <v>134722.22222222222</v>
          </cell>
          <cell r="L4783">
            <v>12610</v>
          </cell>
          <cell r="M4783">
            <v>0.5</v>
          </cell>
          <cell r="N4783" t="str">
            <v>НХ</v>
          </cell>
        </row>
        <row r="4784">
          <cell r="A4784" t="str">
            <v>Комплектация номенклатуры 00000000603 от 29.01.2026 15:31:53</v>
          </cell>
          <cell r="L4784">
            <v>0</v>
          </cell>
          <cell r="M4784">
            <v>0</v>
          </cell>
          <cell r="N4784" t="str">
            <v/>
          </cell>
        </row>
        <row r="4785">
          <cell r="A4785" t="str">
            <v>Труба 30х1 ГОСТ 8734-75/10 ГОСТ 8731-74</v>
          </cell>
          <cell r="B4785" t="str">
            <v>Труба 30х1 ст 10</v>
          </cell>
          <cell r="C4785" t="str">
            <v>т</v>
          </cell>
          <cell r="E4785">
            <v>2.3749999999999999E-3</v>
          </cell>
          <cell r="F4785">
            <v>0</v>
          </cell>
          <cell r="G4785">
            <v>0</v>
          </cell>
          <cell r="H4785">
            <v>0</v>
          </cell>
          <cell r="I4785">
            <v>0</v>
          </cell>
          <cell r="J4785">
            <v>2.3749999999999999E-3</v>
          </cell>
          <cell r="K4785">
            <v>2666666.666666667</v>
          </cell>
          <cell r="L4785">
            <v>7600</v>
          </cell>
          <cell r="M4785">
            <v>0</v>
          </cell>
          <cell r="N4785" t="str">
            <v>НХ</v>
          </cell>
        </row>
        <row r="4786">
          <cell r="A4786" t="str">
            <v>Комплектация номенклатуры 00000000607 от 29.01.2026 15:36:06</v>
          </cell>
          <cell r="L4786">
            <v>0</v>
          </cell>
          <cell r="M4786">
            <v>0</v>
          </cell>
          <cell r="N4786" t="str">
            <v/>
          </cell>
        </row>
        <row r="4787">
          <cell r="A4787" t="str">
            <v>Комплектация номенклатуры 00000000606 от 29.01.2026 15:35:33</v>
          </cell>
          <cell r="L4787">
            <v>0</v>
          </cell>
          <cell r="M4787">
            <v>0</v>
          </cell>
          <cell r="N4787" t="str">
            <v/>
          </cell>
        </row>
        <row r="4788">
          <cell r="A4788" t="str">
            <v>Труба 40х8 ГОСТ 8732-78/В20 ГОСТ 8731-74</v>
          </cell>
          <cell r="B4788" t="str">
            <v>Труба 40х8 ст В20</v>
          </cell>
          <cell r="C4788" t="str">
            <v>т</v>
          </cell>
          <cell r="E4788">
            <v>0.78900000000000003</v>
          </cell>
          <cell r="F4788">
            <v>0</v>
          </cell>
          <cell r="G4788">
            <v>0</v>
          </cell>
          <cell r="H4788">
            <v>0</v>
          </cell>
          <cell r="I4788">
            <v>0</v>
          </cell>
          <cell r="J4788">
            <v>0.78900000000000003</v>
          </cell>
          <cell r="K4788">
            <v>120109.30502746093</v>
          </cell>
          <cell r="L4788">
            <v>113719.49</v>
          </cell>
          <cell r="M4788">
            <v>0</v>
          </cell>
          <cell r="N4788" t="str">
            <v>НХ</v>
          </cell>
        </row>
        <row r="4789">
          <cell r="A4789" t="str">
            <v>Комплектация номенклатуры 00000000642 от 29.01.2026 16:23:11</v>
          </cell>
          <cell r="L4789">
            <v>0</v>
          </cell>
          <cell r="M4789">
            <v>0</v>
          </cell>
          <cell r="N4789" t="str">
            <v/>
          </cell>
        </row>
        <row r="4790">
          <cell r="A4790" t="str">
            <v>Труба стальная, бесшовная,оцинкованная, 15х2 мм</v>
          </cell>
          <cell r="B4790" t="str">
            <v>Труба стальная, бесшовная,оцинкованная, 15х2 мм</v>
          </cell>
          <cell r="C4790" t="str">
            <v>т</v>
          </cell>
          <cell r="E4790">
            <v>0</v>
          </cell>
          <cell r="F4790">
            <v>0</v>
          </cell>
          <cell r="G4790">
            <v>0</v>
          </cell>
          <cell r="H4790">
            <v>0</v>
          </cell>
          <cell r="I4790">
            <v>1.7999999999999999E-2</v>
          </cell>
          <cell r="J4790">
            <v>1.7999999999999999E-2</v>
          </cell>
          <cell r="K4790">
            <v>467361.11111111118</v>
          </cell>
          <cell r="L4790">
            <v>10095</v>
          </cell>
          <cell r="M4790">
            <v>0</v>
          </cell>
          <cell r="N4790" t="str">
            <v>НХ</v>
          </cell>
        </row>
        <row r="4791">
          <cell r="A4791" t="str">
            <v>ШВЕЛЛЕР 12У ГОСТ 8240-97/Ст3сп ГОСТ 535-2005</v>
          </cell>
          <cell r="B4791" t="str">
            <v>ШВЕЛЛЕР 12У ст Ст3сп</v>
          </cell>
          <cell r="C4791" t="str">
            <v>т</v>
          </cell>
          <cell r="E4791">
            <v>0</v>
          </cell>
          <cell r="F4791">
            <v>0</v>
          </cell>
          <cell r="G4791">
            <v>0.38</v>
          </cell>
          <cell r="H4791">
            <v>0</v>
          </cell>
          <cell r="I4791">
            <v>0</v>
          </cell>
          <cell r="J4791">
            <v>0.38</v>
          </cell>
          <cell r="K4791">
            <v>53834.078947368427</v>
          </cell>
          <cell r="L4791">
            <v>24548.340000000004</v>
          </cell>
          <cell r="M4791">
            <v>0</v>
          </cell>
          <cell r="N4791" t="str">
            <v>НХ</v>
          </cell>
        </row>
        <row r="4792">
          <cell r="A4792" t="str">
            <v>Комплектация номенклатуры 00000002870 от 15.05.2025 15:58:33</v>
          </cell>
          <cell r="L4792">
            <v>0</v>
          </cell>
          <cell r="M4792">
            <v>0</v>
          </cell>
          <cell r="N4792" t="str">
            <v/>
          </cell>
        </row>
        <row r="4793">
          <cell r="A4793" t="str">
            <v>Я Не использовать Шестигранник 17 ст 35..</v>
          </cell>
          <cell r="B4793" t="str">
            <v>Я Не использовать Шестигранник 17 ст 35..</v>
          </cell>
          <cell r="C4793" t="str">
            <v>т</v>
          </cell>
          <cell r="E4793">
            <v>0</v>
          </cell>
          <cell r="F4793">
            <v>0</v>
          </cell>
          <cell r="G4793">
            <v>0</v>
          </cell>
          <cell r="H4793">
            <v>0</v>
          </cell>
          <cell r="I4793">
            <v>0.14299999999999999</v>
          </cell>
          <cell r="J4793">
            <v>0.14299999999999999</v>
          </cell>
          <cell r="K4793">
            <v>20692.074592074598</v>
          </cell>
          <cell r="L4793">
            <v>3550.7600000000007</v>
          </cell>
          <cell r="M4793">
            <v>0</v>
          </cell>
          <cell r="N4793" t="str">
            <v>НХ</v>
          </cell>
        </row>
        <row r="4794">
          <cell r="A4794" t="str">
            <v>70/Коммерческий металл, т</v>
          </cell>
          <cell r="C4794" t="str">
            <v>Тонны</v>
          </cell>
          <cell r="D4794">
            <v>0</v>
          </cell>
          <cell r="E4794">
            <v>48.72</v>
          </cell>
          <cell r="F4794">
            <v>2.0060000000000002</v>
          </cell>
          <cell r="G4794">
            <v>10.835000000000001</v>
          </cell>
          <cell r="H4794">
            <v>34.860999999999997</v>
          </cell>
          <cell r="I4794">
            <v>35.186999999999998</v>
          </cell>
          <cell r="J4794">
            <v>131.60899999999998</v>
          </cell>
          <cell r="L4794">
            <v>15882911.880000001</v>
          </cell>
          <cell r="M4794">
            <v>48.309999999999995</v>
          </cell>
        </row>
        <row r="4795">
          <cell r="A4795" t="str">
            <v>70/Коммерческий металл, шт</v>
          </cell>
          <cell r="C4795" t="str">
            <v>Штуки</v>
          </cell>
          <cell r="D4795">
            <v>0</v>
          </cell>
          <cell r="E4795">
            <v>0</v>
          </cell>
          <cell r="F4795">
            <v>0</v>
          </cell>
          <cell r="G4795">
            <v>0</v>
          </cell>
          <cell r="H4795">
            <v>0</v>
          </cell>
          <cell r="I4795">
            <v>0</v>
          </cell>
          <cell r="J4795">
            <v>0</v>
          </cell>
          <cell r="L4795">
            <v>0</v>
          </cell>
          <cell r="M4795">
            <v>0</v>
          </cell>
        </row>
        <row r="4796">
          <cell r="A4796" t="str">
            <v>КРУГ 115 ГОСТ 2590-2006/40Х ГОСТ 4543-2016</v>
          </cell>
          <cell r="B4796" t="str">
            <v>КРУГ 115 ст 40Х</v>
          </cell>
          <cell r="C4796" t="str">
            <v>т</v>
          </cell>
          <cell r="E4796">
            <v>0</v>
          </cell>
          <cell r="F4796">
            <v>0</v>
          </cell>
          <cell r="G4796">
            <v>0</v>
          </cell>
          <cell r="H4796">
            <v>0</v>
          </cell>
          <cell r="I4796">
            <v>0.96899999999999997</v>
          </cell>
          <cell r="J4796">
            <v>0.96899999999999997</v>
          </cell>
          <cell r="K4796">
            <v>68726.350189198492</v>
          </cell>
          <cell r="L4796">
            <v>79915.000000000015</v>
          </cell>
          <cell r="M4796">
            <v>0.11</v>
          </cell>
          <cell r="N4796" t="str">
            <v>НХ</v>
          </cell>
        </row>
        <row r="4797">
          <cell r="A4797" t="str">
            <v>КРУГ 155 ГОСТ 2590-2006/20 ГОСТ 1050-2013</v>
          </cell>
          <cell r="B4797" t="str">
            <v>КРУГ 155 ст 20</v>
          </cell>
          <cell r="C4797" t="str">
            <v>т</v>
          </cell>
          <cell r="E4797">
            <v>0</v>
          </cell>
          <cell r="F4797">
            <v>1.6160000000000001</v>
          </cell>
          <cell r="G4797">
            <v>0</v>
          </cell>
          <cell r="H4797">
            <v>0</v>
          </cell>
          <cell r="I4797">
            <v>0</v>
          </cell>
          <cell r="J4797">
            <v>1.6160000000000001</v>
          </cell>
          <cell r="K4797">
            <v>33852.042079207924</v>
          </cell>
          <cell r="L4797">
            <v>65645.88</v>
          </cell>
          <cell r="M4797">
            <v>0</v>
          </cell>
          <cell r="N4797" t="str">
            <v>НХ</v>
          </cell>
        </row>
        <row r="4798">
          <cell r="A4798" t="str">
            <v>Комплектация номенклатуры 00000004645 от 13.06.2025 10:43:22</v>
          </cell>
          <cell r="L4798">
            <v>0</v>
          </cell>
          <cell r="M4798">
            <v>0</v>
          </cell>
          <cell r="N4798" t="str">
            <v/>
          </cell>
        </row>
        <row r="4799">
          <cell r="A4799" t="str">
            <v>Комплектация номенклатуры 00000004644 от 13.06.2025 10:42:49</v>
          </cell>
          <cell r="L4799">
            <v>0</v>
          </cell>
          <cell r="M4799">
            <v>0</v>
          </cell>
          <cell r="N4799" t="str">
            <v/>
          </cell>
        </row>
        <row r="4800">
          <cell r="A4800" t="str">
            <v>КРУГ 24 ГОСТ 2590-2006/09Г2С 2ГП ГОСТ 19281-2014</v>
          </cell>
          <cell r="B4800" t="str">
            <v>КРУГ 24 ст 09Г2С</v>
          </cell>
          <cell r="C4800" t="str">
            <v>т</v>
          </cell>
          <cell r="E4800">
            <v>0</v>
          </cell>
          <cell r="F4800">
            <v>0</v>
          </cell>
          <cell r="G4800">
            <v>0</v>
          </cell>
          <cell r="H4800">
            <v>6.12</v>
          </cell>
          <cell r="I4800">
            <v>0</v>
          </cell>
          <cell r="J4800">
            <v>6.12</v>
          </cell>
          <cell r="K4800">
            <v>46666.666666666672</v>
          </cell>
          <cell r="L4800">
            <v>342720.00000000006</v>
          </cell>
          <cell r="M4800">
            <v>0</v>
          </cell>
          <cell r="N4800" t="str">
            <v>НХ</v>
          </cell>
        </row>
        <row r="4801">
          <cell r="A4801" t="str">
            <v>Поступление товаров и услуг 00000060124 от 08.09.2024 23:59:59</v>
          </cell>
          <cell r="L4801">
            <v>0</v>
          </cell>
          <cell r="M4801">
            <v>0</v>
          </cell>
          <cell r="N4801" t="str">
            <v/>
          </cell>
        </row>
        <row r="4802">
          <cell r="A4802" t="str">
            <v>Перемещение товаров 00000045765 от 05.05.2026 9:43:20</v>
          </cell>
          <cell r="L4802">
            <v>0</v>
          </cell>
          <cell r="M4802">
            <v>0</v>
          </cell>
          <cell r="N4802" t="str">
            <v/>
          </cell>
        </row>
        <row r="4803">
          <cell r="A4803" t="str">
            <v>КРУГ 40 ГОСТ 2590-2006/Ст3сп 2ГП ГОСТ 535-2005</v>
          </cell>
          <cell r="B4803" t="str">
            <v>КРУГ 40 ст Ст3сп</v>
          </cell>
          <cell r="C4803" t="str">
            <v>т</v>
          </cell>
          <cell r="E4803">
            <v>0</v>
          </cell>
          <cell r="F4803">
            <v>0</v>
          </cell>
          <cell r="G4803">
            <v>0</v>
          </cell>
          <cell r="H4803">
            <v>0</v>
          </cell>
          <cell r="I4803">
            <v>5.9</v>
          </cell>
          <cell r="J4803">
            <v>5.9</v>
          </cell>
          <cell r="K4803">
            <v>43750</v>
          </cell>
          <cell r="L4803">
            <v>309750</v>
          </cell>
          <cell r="M4803">
            <v>0</v>
          </cell>
          <cell r="N4803" t="str">
            <v>НХ</v>
          </cell>
        </row>
        <row r="4804">
          <cell r="A4804" t="str">
            <v>КРУГ 48 ГОСТ 2590-2006/09Г2С ГОСТ 19281-2014</v>
          </cell>
          <cell r="B4804" t="str">
            <v>КРУГ 48 ст 09Г2С</v>
          </cell>
          <cell r="C4804" t="str">
            <v>т</v>
          </cell>
          <cell r="E4804">
            <v>0</v>
          </cell>
          <cell r="F4804">
            <v>0</v>
          </cell>
          <cell r="G4804">
            <v>0</v>
          </cell>
          <cell r="H4804">
            <v>0</v>
          </cell>
          <cell r="I4804">
            <v>0.42199999999999999</v>
          </cell>
          <cell r="J4804">
            <v>0.42199999999999999</v>
          </cell>
          <cell r="K4804">
            <v>45833.333333333336</v>
          </cell>
          <cell r="L4804">
            <v>23210</v>
          </cell>
          <cell r="M4804">
            <v>0</v>
          </cell>
          <cell r="N4804" t="str">
            <v>НХ</v>
          </cell>
        </row>
        <row r="4805">
          <cell r="A4805" t="str">
            <v>КРУГ 83/S355J2 СС №1598-0/СС-2015</v>
          </cell>
          <cell r="B4805" t="str">
            <v>КРУГ 83 ст S355J2</v>
          </cell>
          <cell r="C4805" t="str">
            <v>т</v>
          </cell>
          <cell r="E4805">
            <v>0</v>
          </cell>
          <cell r="F4805">
            <v>0</v>
          </cell>
          <cell r="G4805">
            <v>10.835000000000001</v>
          </cell>
          <cell r="H4805">
            <v>0</v>
          </cell>
          <cell r="I4805">
            <v>0</v>
          </cell>
          <cell r="J4805">
            <v>10.835000000000001</v>
          </cell>
          <cell r="K4805">
            <v>46666.666666666664</v>
          </cell>
          <cell r="L4805">
            <v>606760</v>
          </cell>
          <cell r="M4805">
            <v>0</v>
          </cell>
          <cell r="N4805" t="str">
            <v>НХ</v>
          </cell>
        </row>
        <row r="4806">
          <cell r="A4806" t="str">
            <v>Поступление товаров и услуг 00000083089 от 12.12.2024 23:59:59</v>
          </cell>
          <cell r="L4806">
            <v>0</v>
          </cell>
          <cell r="M4806">
            <v>0</v>
          </cell>
          <cell r="N4806" t="str">
            <v/>
          </cell>
        </row>
        <row r="4807">
          <cell r="A4807" t="str">
            <v>КРУГ В1-IV-МД 100х6000 ГОСТ 2590-2006/40ХН 2ГП-УЗ2 ГОСТ 4543-2016</v>
          </cell>
          <cell r="B4807" t="str">
            <v>КРУГ 100 ст 40ХН</v>
          </cell>
          <cell r="C4807" t="str">
            <v>т</v>
          </cell>
          <cell r="E4807">
            <v>0</v>
          </cell>
          <cell r="F4807">
            <v>0</v>
          </cell>
          <cell r="G4807">
            <v>0</v>
          </cell>
          <cell r="H4807">
            <v>0</v>
          </cell>
          <cell r="I4807">
            <v>3.3050000000000002</v>
          </cell>
          <cell r="J4807">
            <v>3.3050000000000002</v>
          </cell>
          <cell r="K4807">
            <v>72833.333333333343</v>
          </cell>
          <cell r="L4807">
            <v>288857.00000000006</v>
          </cell>
          <cell r="M4807">
            <v>0</v>
          </cell>
          <cell r="N4807" t="str">
            <v>НХ</v>
          </cell>
        </row>
        <row r="4808">
          <cell r="A4808" t="str">
            <v>КРУГ В1-IV-МД 105х6000 ГОСТ 2590-2006/40Х 3ГП-УЗ2 ГОСТ 4543-2016</v>
          </cell>
          <cell r="B4808" t="str">
            <v>КРУГ 105 ст 40Х</v>
          </cell>
          <cell r="C4808" t="str">
            <v>т</v>
          </cell>
          <cell r="E4808">
            <v>0</v>
          </cell>
          <cell r="F4808">
            <v>0</v>
          </cell>
          <cell r="G4808">
            <v>0</v>
          </cell>
          <cell r="H4808">
            <v>0</v>
          </cell>
          <cell r="I4808">
            <v>0.29199999999999998</v>
          </cell>
          <cell r="J4808">
            <v>0.29199999999999998</v>
          </cell>
          <cell r="K4808">
            <v>45000</v>
          </cell>
          <cell r="L4808">
            <v>15768</v>
          </cell>
          <cell r="M4808">
            <v>0.3</v>
          </cell>
          <cell r="N4808" t="str">
            <v>НХ</v>
          </cell>
        </row>
        <row r="4809">
          <cell r="A4809" t="str">
            <v>КРУГ В1-IV-МД 115х6000 ГОСТ 2590-2006/40Х 2ГП ГОСТ 4543-2016</v>
          </cell>
          <cell r="B4809" t="str">
            <v>КРУГ 115 ст 40Х</v>
          </cell>
          <cell r="C4809" t="str">
            <v>т</v>
          </cell>
          <cell r="E4809">
            <v>0</v>
          </cell>
          <cell r="F4809">
            <v>0</v>
          </cell>
          <cell r="G4809">
            <v>0</v>
          </cell>
          <cell r="H4809">
            <v>0</v>
          </cell>
          <cell r="I4809">
            <v>4.3</v>
          </cell>
          <cell r="J4809">
            <v>4.3</v>
          </cell>
          <cell r="K4809">
            <v>45000</v>
          </cell>
          <cell r="L4809">
            <v>232200</v>
          </cell>
          <cell r="M4809">
            <v>0</v>
          </cell>
          <cell r="N4809" t="str">
            <v>НХ</v>
          </cell>
        </row>
        <row r="4810">
          <cell r="A4810" t="str">
            <v>КРУГ В1-IV-МД 180х6000 ГОСТ 2590-2006/20 2ГП-УЗ2 ГОСТ 1050-2013</v>
          </cell>
          <cell r="B4810" t="str">
            <v>КРУГ 180 ст 20</v>
          </cell>
          <cell r="C4810" t="str">
            <v>т</v>
          </cell>
          <cell r="E4810">
            <v>0</v>
          </cell>
          <cell r="F4810">
            <v>0</v>
          </cell>
          <cell r="G4810">
            <v>0</v>
          </cell>
          <cell r="H4810">
            <v>0.155</v>
          </cell>
          <cell r="I4810">
            <v>0</v>
          </cell>
          <cell r="J4810">
            <v>0.155</v>
          </cell>
          <cell r="K4810">
            <v>42916.666666666672</v>
          </cell>
          <cell r="L4810">
            <v>7982.5</v>
          </cell>
          <cell r="M4810">
            <v>0</v>
          </cell>
          <cell r="N4810" t="str">
            <v>НХ</v>
          </cell>
        </row>
        <row r="4811">
          <cell r="A4811" t="str">
            <v>Перемещение товаров 00000072512 от 30.08.2024 23:59:59</v>
          </cell>
          <cell r="L4811">
            <v>0</v>
          </cell>
          <cell r="M4811">
            <v>0</v>
          </cell>
          <cell r="N4811" t="str">
            <v/>
          </cell>
        </row>
        <row r="4812">
          <cell r="A4812" t="str">
            <v>КРУГ В1-IV-НД 100 ГОСТ 2590-2006/35 2ГП-УЗ2 ГОСТ 1050-2013</v>
          </cell>
          <cell r="B4812" t="str">
            <v>КРУГ 100 ст 35</v>
          </cell>
          <cell r="C4812" t="str">
            <v>т</v>
          </cell>
          <cell r="E4812">
            <v>0</v>
          </cell>
          <cell r="F4812">
            <v>0</v>
          </cell>
          <cell r="G4812">
            <v>0</v>
          </cell>
          <cell r="H4812">
            <v>0</v>
          </cell>
          <cell r="I4812">
            <v>0.38</v>
          </cell>
          <cell r="J4812">
            <v>0.38</v>
          </cell>
          <cell r="K4812">
            <v>43750</v>
          </cell>
          <cell r="L4812">
            <v>19950</v>
          </cell>
          <cell r="M4812">
            <v>0</v>
          </cell>
          <cell r="N4812" t="str">
            <v>НХ</v>
          </cell>
        </row>
        <row r="4813">
          <cell r="A4813" t="str">
            <v>КРУГ В1-IV-НД 100 ГОСТ 2590-2006/45 2ГП-УЗ2 ГОСТ 1050-2013</v>
          </cell>
          <cell r="B4813" t="str">
            <v>КРУГ 100 ст 45</v>
          </cell>
          <cell r="C4813" t="str">
            <v>т</v>
          </cell>
          <cell r="E4813">
            <v>0</v>
          </cell>
          <cell r="F4813">
            <v>0</v>
          </cell>
          <cell r="G4813">
            <v>0</v>
          </cell>
          <cell r="H4813">
            <v>0</v>
          </cell>
          <cell r="I4813">
            <v>1.427</v>
          </cell>
          <cell r="J4813">
            <v>1.427</v>
          </cell>
          <cell r="K4813">
            <v>42083.333333333336</v>
          </cell>
          <cell r="L4813">
            <v>72063.5</v>
          </cell>
          <cell r="M4813">
            <v>0</v>
          </cell>
          <cell r="N4813" t="str">
            <v>ГОЗ</v>
          </cell>
        </row>
        <row r="4814">
          <cell r="A4814" t="str">
            <v>КРУГ В1-IV-НД 120 ГОСТ 2590-2006/20Х 2ГП-УЗ2 ГОСТ 4543-2016</v>
          </cell>
          <cell r="B4814" t="str">
            <v>КРУГ 120 ст 20Х</v>
          </cell>
          <cell r="C4814" t="str">
            <v>т</v>
          </cell>
          <cell r="E4814">
            <v>0</v>
          </cell>
          <cell r="F4814">
            <v>0.39</v>
          </cell>
          <cell r="G4814">
            <v>0</v>
          </cell>
          <cell r="H4814">
            <v>0</v>
          </cell>
          <cell r="I4814">
            <v>0</v>
          </cell>
          <cell r="J4814">
            <v>0.39</v>
          </cell>
          <cell r="K4814">
            <v>30833.333333333336</v>
          </cell>
          <cell r="L4814">
            <v>14430.000000000002</v>
          </cell>
          <cell r="M4814">
            <v>0</v>
          </cell>
          <cell r="N4814" t="str">
            <v>НХ</v>
          </cell>
        </row>
        <row r="4815">
          <cell r="A4815" t="str">
            <v>Перемещение товаров 00000049139 от 06.06.2025 23:59:59</v>
          </cell>
          <cell r="L4815">
            <v>0</v>
          </cell>
          <cell r="M4815">
            <v>0</v>
          </cell>
          <cell r="N4815" t="str">
            <v/>
          </cell>
        </row>
        <row r="4816">
          <cell r="A4816" t="str">
            <v>Перемещение товаров 00000045765 от 05.05.2026 9:43:20</v>
          </cell>
          <cell r="L4816">
            <v>0</v>
          </cell>
          <cell r="M4816">
            <v>0</v>
          </cell>
          <cell r="N4816" t="str">
            <v/>
          </cell>
        </row>
        <row r="4817">
          <cell r="A4817" t="str">
            <v>КРУГ В1-IV-НД 24 ГОСТ 2590-2006/35 2ГП-УЗ2 ГОСТ 1050-2013</v>
          </cell>
          <cell r="B4817" t="str">
            <v>КРУГ 24 ст 35</v>
          </cell>
          <cell r="C4817" t="str">
            <v>т</v>
          </cell>
          <cell r="E4817">
            <v>0</v>
          </cell>
          <cell r="F4817">
            <v>0</v>
          </cell>
          <cell r="G4817">
            <v>0</v>
          </cell>
          <cell r="H4817">
            <v>0</v>
          </cell>
          <cell r="I4817">
            <v>1.536</v>
          </cell>
          <cell r="J4817">
            <v>1.536</v>
          </cell>
          <cell r="K4817">
            <v>41250</v>
          </cell>
          <cell r="L4817">
            <v>76032</v>
          </cell>
          <cell r="M4817">
            <v>0</v>
          </cell>
          <cell r="N4817" t="str">
            <v>НХ</v>
          </cell>
        </row>
        <row r="4818">
          <cell r="A4818" t="str">
            <v>Перемещение товаров 00000045765 от 05.05.2026 9:43:20</v>
          </cell>
          <cell r="L4818">
            <v>0</v>
          </cell>
          <cell r="M4818">
            <v>0</v>
          </cell>
          <cell r="N4818" t="str">
            <v/>
          </cell>
        </row>
        <row r="4819">
          <cell r="A4819" t="str">
            <v>КРУГ В1-IV-НД 28 ГОСТ 2590-2006/09Г2С 2ГП-УЗ2-УЗК 2 ГОСТ 21120-75 ГОСТ 19281-2014</v>
          </cell>
          <cell r="B4819" t="str">
            <v>КРУГ 28 ст 09Г2С</v>
          </cell>
          <cell r="C4819" t="str">
            <v>т</v>
          </cell>
          <cell r="E4819">
            <v>0</v>
          </cell>
          <cell r="F4819">
            <v>0</v>
          </cell>
          <cell r="G4819">
            <v>0</v>
          </cell>
          <cell r="H4819">
            <v>6.202</v>
          </cell>
          <cell r="I4819">
            <v>0</v>
          </cell>
          <cell r="J4819">
            <v>6.202</v>
          </cell>
          <cell r="K4819">
            <v>46666.666666666672</v>
          </cell>
          <cell r="L4819">
            <v>347312</v>
          </cell>
          <cell r="M4819">
            <v>0</v>
          </cell>
          <cell r="N4819" t="str">
            <v>НХ</v>
          </cell>
        </row>
        <row r="4820">
          <cell r="A4820" t="str">
            <v>Поступление товаров и услуг 00000060111 от 08.09.2024 23:59:59</v>
          </cell>
          <cell r="L4820">
            <v>0</v>
          </cell>
          <cell r="M4820">
            <v>0</v>
          </cell>
          <cell r="N4820" t="str">
            <v/>
          </cell>
        </row>
        <row r="4821">
          <cell r="A4821" t="str">
            <v>КРУГ В1-IV-НД 28 ГОСТ 2590-2006/20 2ГП-УЗ2 ГОСТ 1050-2013</v>
          </cell>
          <cell r="B4821" t="str">
            <v>КРУГ 28 ст 20</v>
          </cell>
          <cell r="C4821" t="str">
            <v>т</v>
          </cell>
          <cell r="E4821">
            <v>0</v>
          </cell>
          <cell r="F4821">
            <v>0</v>
          </cell>
          <cell r="G4821">
            <v>0</v>
          </cell>
          <cell r="H4821">
            <v>4.6680000000000001</v>
          </cell>
          <cell r="I4821">
            <v>0</v>
          </cell>
          <cell r="J4821">
            <v>4.6680000000000001</v>
          </cell>
          <cell r="K4821">
            <v>45000</v>
          </cell>
          <cell r="L4821">
            <v>252072</v>
          </cell>
          <cell r="M4821">
            <v>0</v>
          </cell>
          <cell r="N4821" t="str">
            <v>НХ</v>
          </cell>
        </row>
        <row r="4822">
          <cell r="A4822" t="str">
            <v>Поступление товаров и услуг 00000078073 от 02.11.2024 23:59:59</v>
          </cell>
          <cell r="L4822">
            <v>0</v>
          </cell>
          <cell r="M4822">
            <v>0</v>
          </cell>
          <cell r="N4822" t="str">
            <v/>
          </cell>
        </row>
        <row r="4823">
          <cell r="A4823" t="str">
            <v>Поступление товаров и услуг 00000060124 от 08.09.2024 23:59:59</v>
          </cell>
          <cell r="L4823">
            <v>0</v>
          </cell>
          <cell r="M4823">
            <v>0</v>
          </cell>
          <cell r="N4823" t="str">
            <v/>
          </cell>
        </row>
        <row r="4824">
          <cell r="A4824" t="str">
            <v>Поступление товаров и услуг 00000054044 от 11.08.2024 23:59:59</v>
          </cell>
          <cell r="L4824">
            <v>0</v>
          </cell>
          <cell r="M4824">
            <v>0</v>
          </cell>
          <cell r="N4824" t="str">
            <v/>
          </cell>
        </row>
        <row r="4825">
          <cell r="A4825" t="str">
            <v>КРУГ В1-IV-НД 32 ГОСТ 2590-2006/20 2ГП-УЗ2 ГОСТ 1050-2013</v>
          </cell>
          <cell r="B4825" t="str">
            <v>КРУГ 32 ст 20</v>
          </cell>
          <cell r="C4825" t="str">
            <v>т</v>
          </cell>
          <cell r="E4825">
            <v>0</v>
          </cell>
          <cell r="F4825">
            <v>0</v>
          </cell>
          <cell r="G4825">
            <v>0</v>
          </cell>
          <cell r="H4825">
            <v>0</v>
          </cell>
          <cell r="I4825">
            <v>5.0609999999999999</v>
          </cell>
          <cell r="J4825">
            <v>5.0609999999999999</v>
          </cell>
          <cell r="K4825">
            <v>43750</v>
          </cell>
          <cell r="L4825">
            <v>265702.5</v>
          </cell>
          <cell r="M4825">
            <v>0</v>
          </cell>
          <cell r="N4825" t="str">
            <v>НХ</v>
          </cell>
        </row>
        <row r="4826">
          <cell r="A4826" t="str">
            <v>КРУГ В1-IV-НД 48 ГОСТ 2590-2006/20 2ГП-УЗ2 ГОСТ 1050-2013</v>
          </cell>
          <cell r="B4826" t="str">
            <v>КРУГ 48 ст 20</v>
          </cell>
          <cell r="C4826" t="str">
            <v>т</v>
          </cell>
          <cell r="E4826">
            <v>0</v>
          </cell>
          <cell r="F4826">
            <v>0</v>
          </cell>
          <cell r="G4826">
            <v>0</v>
          </cell>
          <cell r="H4826">
            <v>0</v>
          </cell>
          <cell r="I4826">
            <v>5.0199999999999996</v>
          </cell>
          <cell r="J4826">
            <v>5.0199999999999996</v>
          </cell>
          <cell r="K4826">
            <v>40000.000000000007</v>
          </cell>
          <cell r="L4826">
            <v>240960.00000000003</v>
          </cell>
          <cell r="M4826">
            <v>0</v>
          </cell>
          <cell r="N4826" t="str">
            <v>НХ</v>
          </cell>
        </row>
        <row r="4827">
          <cell r="A4827" t="str">
            <v>Перемещение товаров 00000045765 от 05.05.2026 9:43:20</v>
          </cell>
          <cell r="L4827">
            <v>0</v>
          </cell>
          <cell r="M4827">
            <v>0</v>
          </cell>
          <cell r="N4827" t="str">
            <v/>
          </cell>
        </row>
        <row r="4828">
          <cell r="A4828" t="str">
            <v>КРУГ В1-IV-НД 60 ГОСТ 2590-2006/35 2ГП-УЗ2 ГОСТ 1050-2013</v>
          </cell>
          <cell r="B4828" t="str">
            <v>КРУГ 60 ст 35</v>
          </cell>
          <cell r="C4828" t="str">
            <v>т</v>
          </cell>
          <cell r="E4828">
            <v>0</v>
          </cell>
          <cell r="F4828">
            <v>0</v>
          </cell>
          <cell r="G4828">
            <v>0</v>
          </cell>
          <cell r="H4828">
            <v>5.38</v>
          </cell>
          <cell r="I4828">
            <v>0</v>
          </cell>
          <cell r="J4828">
            <v>5.38</v>
          </cell>
          <cell r="K4828">
            <v>45000</v>
          </cell>
          <cell r="L4828">
            <v>290520</v>
          </cell>
          <cell r="M4828">
            <v>47.62</v>
          </cell>
          <cell r="N4828" t="str">
            <v>ГОЗ</v>
          </cell>
        </row>
        <row r="4829">
          <cell r="A4829" t="str">
            <v>Поступление товаров и услуг 00000062756 от 25.09.2024 23:59:59</v>
          </cell>
          <cell r="L4829">
            <v>0</v>
          </cell>
          <cell r="M4829">
            <v>0</v>
          </cell>
          <cell r="N4829" t="str">
            <v/>
          </cell>
        </row>
        <row r="4830">
          <cell r="A4830" t="str">
            <v>Перемещение товаров 00000079223 от 22.09.2024 23:59:59</v>
          </cell>
          <cell r="L4830">
            <v>0</v>
          </cell>
          <cell r="M4830">
            <v>0</v>
          </cell>
          <cell r="N4830" t="str">
            <v/>
          </cell>
        </row>
        <row r="4831">
          <cell r="A4831" t="str">
            <v>Поступление товаров и услуг 00000060124 от 08.09.2024 23:59:59</v>
          </cell>
          <cell r="L4831">
            <v>0</v>
          </cell>
          <cell r="M4831">
            <v>0</v>
          </cell>
          <cell r="N4831" t="str">
            <v/>
          </cell>
        </row>
        <row r="4832">
          <cell r="A4832" t="str">
            <v>КРУГ В1-IV-НД 80 ГОСТ 2590-2006/35 2ГП-УЗ2 ГОСТ 1050-2013</v>
          </cell>
          <cell r="B4832" t="str">
            <v>КРУГ 80 ст 35</v>
          </cell>
          <cell r="C4832" t="str">
            <v>т</v>
          </cell>
          <cell r="E4832">
            <v>0</v>
          </cell>
          <cell r="F4832">
            <v>0</v>
          </cell>
          <cell r="G4832">
            <v>0</v>
          </cell>
          <cell r="H4832">
            <v>6.0860000000000003</v>
          </cell>
          <cell r="I4832">
            <v>0</v>
          </cell>
          <cell r="J4832">
            <v>6.0860000000000003</v>
          </cell>
          <cell r="K4832">
            <v>45000</v>
          </cell>
          <cell r="L4832">
            <v>328644</v>
          </cell>
          <cell r="M4832">
            <v>0.28000000000000003</v>
          </cell>
          <cell r="N4832" t="str">
            <v>ГОЗ</v>
          </cell>
        </row>
        <row r="4833">
          <cell r="A4833" t="str">
            <v>Поступление товаров и услуг 00000067679 от 08.10.2024 23:59:59</v>
          </cell>
          <cell r="L4833">
            <v>0</v>
          </cell>
          <cell r="M4833">
            <v>0</v>
          </cell>
          <cell r="N4833" t="str">
            <v/>
          </cell>
        </row>
        <row r="4834">
          <cell r="A4834" t="str">
            <v>КРУГ В1-IV-НД 90 ГОСТ 2590-2006/35 2ГП-УЗ2 ГОСТ 1050-2013</v>
          </cell>
          <cell r="B4834" t="str">
            <v>КРУГ 90 ст 35</v>
          </cell>
          <cell r="C4834" t="str">
            <v>т</v>
          </cell>
          <cell r="E4834">
            <v>0</v>
          </cell>
          <cell r="F4834">
            <v>0</v>
          </cell>
          <cell r="G4834">
            <v>0</v>
          </cell>
          <cell r="H4834">
            <v>0</v>
          </cell>
          <cell r="I4834">
            <v>2.3250000000000002</v>
          </cell>
          <cell r="J4834">
            <v>2.3250000000000002</v>
          </cell>
          <cell r="K4834">
            <v>43749.999999999993</v>
          </cell>
          <cell r="L4834">
            <v>122062.49999999997</v>
          </cell>
          <cell r="M4834">
            <v>0</v>
          </cell>
          <cell r="N4834" t="str">
            <v>НХ</v>
          </cell>
        </row>
        <row r="4835">
          <cell r="A4835" t="str">
            <v>КРУГ В1-IV-НД 95 ГОСТ 2590-2006/20 2ГП-УЗ2 ГОСТ 1050-2013</v>
          </cell>
          <cell r="B4835" t="str">
            <v>КРУГ 95 ст 20</v>
          </cell>
          <cell r="C4835" t="str">
            <v>т</v>
          </cell>
          <cell r="E4835">
            <v>0</v>
          </cell>
          <cell r="F4835">
            <v>0</v>
          </cell>
          <cell r="G4835">
            <v>0</v>
          </cell>
          <cell r="H4835">
            <v>0</v>
          </cell>
          <cell r="I4835">
            <v>4.25</v>
          </cell>
          <cell r="J4835">
            <v>4.25</v>
          </cell>
          <cell r="K4835">
            <v>43750</v>
          </cell>
          <cell r="L4835">
            <v>223125</v>
          </cell>
          <cell r="M4835">
            <v>0</v>
          </cell>
          <cell r="N4835" t="str">
            <v>НХ</v>
          </cell>
        </row>
        <row r="4836">
          <cell r="A4836" t="str">
            <v>КРУГ В1-IV-ОД 200 ГОСТ /30Х2ГСН2ВМ-Ш ТУ 96012-13-23</v>
          </cell>
          <cell r="B4836" t="str">
            <v>КРУГ В1-IV-ОД 200 ГОСТ /30Х2ГСН2ВМ-Ш ТУ 96012-13-23</v>
          </cell>
          <cell r="C4836" t="str">
            <v>т</v>
          </cell>
          <cell r="E4836">
            <v>0</v>
          </cell>
          <cell r="F4836">
            <v>0</v>
          </cell>
          <cell r="G4836">
            <v>0</v>
          </cell>
          <cell r="H4836">
            <v>6.25</v>
          </cell>
          <cell r="I4836">
            <v>0</v>
          </cell>
          <cell r="J4836">
            <v>6.25</v>
          </cell>
          <cell r="K4836">
            <v>394486.66666666669</v>
          </cell>
          <cell r="L4836">
            <v>2958650.0000000005</v>
          </cell>
          <cell r="M4836">
            <v>0</v>
          </cell>
          <cell r="N4836" t="str">
            <v>НХ</v>
          </cell>
        </row>
        <row r="4837">
          <cell r="A4837" t="str">
            <v>Поступление товаров и услуг 00000059103 от 10.09.2024 23:59:59</v>
          </cell>
          <cell r="L4837">
            <v>0</v>
          </cell>
          <cell r="M4837">
            <v>0</v>
          </cell>
          <cell r="N4837" t="str">
            <v/>
          </cell>
        </row>
        <row r="4838">
          <cell r="A4838" t="str">
            <v>Поступление товаров и услуг 00000059094 от 10.09.2024 23:59:59</v>
          </cell>
          <cell r="L4838">
            <v>0</v>
          </cell>
          <cell r="M4838">
            <v>0</v>
          </cell>
          <cell r="N4838" t="str">
            <v/>
          </cell>
        </row>
        <row r="4839">
          <cell r="A4839" t="str">
            <v>Поковка прессовая Сталь 20Х13 VD ГОСТ 25054-81 ф260</v>
          </cell>
          <cell r="B4839" t="str">
            <v>Поковка прессовая Сталь 20Х13 VD ГОСТ 25054-81 ф260</v>
          </cell>
          <cell r="C4839" t="str">
            <v>т</v>
          </cell>
          <cell r="E4839">
            <v>33.86</v>
          </cell>
          <cell r="F4839">
            <v>0</v>
          </cell>
          <cell r="G4839">
            <v>0</v>
          </cell>
          <cell r="H4839">
            <v>0</v>
          </cell>
          <cell r="I4839">
            <v>0</v>
          </cell>
          <cell r="J4839">
            <v>33.86</v>
          </cell>
          <cell r="K4839">
            <v>150812.167749557</v>
          </cell>
          <cell r="L4839">
            <v>6127800</v>
          </cell>
          <cell r="M4839">
            <v>0</v>
          </cell>
          <cell r="N4839" t="str">
            <v>НХ</v>
          </cell>
        </row>
        <row r="4840">
          <cell r="A4840" t="str">
            <v>Поступление товаров и услуг 00000055624 от 03.12.2025 16:14:37</v>
          </cell>
          <cell r="L4840">
            <v>0</v>
          </cell>
          <cell r="M4840">
            <v>0</v>
          </cell>
          <cell r="N4840" t="str">
            <v/>
          </cell>
        </row>
        <row r="4841">
          <cell r="A4841" t="str">
            <v>Поступление товаров и услуг 00000055625 от 03.12.2025 16:13:36</v>
          </cell>
          <cell r="L4841">
            <v>0</v>
          </cell>
          <cell r="M4841">
            <v>0</v>
          </cell>
          <cell r="N4841" t="str">
            <v/>
          </cell>
        </row>
        <row r="4842">
          <cell r="A4842" t="str">
            <v>Поступление товаров и услуг 00000055627 от 03.12.2025 16:12:38</v>
          </cell>
          <cell r="L4842">
            <v>0</v>
          </cell>
          <cell r="M4842">
            <v>0</v>
          </cell>
          <cell r="N4842" t="str">
            <v/>
          </cell>
        </row>
        <row r="4843">
          <cell r="A4843" t="str">
            <v>Поступление товаров и услуг 00000055628 от 03.12.2025 16:11:41</v>
          </cell>
          <cell r="L4843">
            <v>0</v>
          </cell>
          <cell r="M4843">
            <v>0</v>
          </cell>
          <cell r="N4843" t="str">
            <v/>
          </cell>
        </row>
        <row r="4844">
          <cell r="A4844" t="str">
            <v>Поковка прессовая Сталь 20Х13 VD ГОСТ 5632-2014 ф300</v>
          </cell>
          <cell r="B4844" t="str">
            <v>Поковка прессовая Сталь 20Х13 VD ГОСТ 5632-2014 ф300</v>
          </cell>
          <cell r="C4844" t="str">
            <v>т</v>
          </cell>
          <cell r="E4844">
            <v>14.86</v>
          </cell>
          <cell r="F4844">
            <v>0</v>
          </cell>
          <cell r="G4844">
            <v>0</v>
          </cell>
          <cell r="H4844">
            <v>0</v>
          </cell>
          <cell r="I4844">
            <v>0</v>
          </cell>
          <cell r="J4844">
            <v>14.86</v>
          </cell>
          <cell r="K4844">
            <v>144166.66666666669</v>
          </cell>
          <cell r="L4844">
            <v>2570780.0000000005</v>
          </cell>
          <cell r="M4844">
            <v>0</v>
          </cell>
          <cell r="N4844" t="str">
            <v>НХ</v>
          </cell>
        </row>
        <row r="4845">
          <cell r="A4845" t="str">
            <v>Поступление товаров и услуг 00000055627 от 03.12.2025 16:12:38</v>
          </cell>
          <cell r="L4845">
            <v>0</v>
          </cell>
          <cell r="M4845">
            <v>0</v>
          </cell>
          <cell r="N4845" t="str">
            <v/>
          </cell>
        </row>
        <row r="4846">
          <cell r="A4846" t="str">
            <v>Поступление товаров и услуг 00000055628 от 03.12.2025 16:11:41</v>
          </cell>
          <cell r="L4846">
            <v>0</v>
          </cell>
          <cell r="M4846">
            <v>0</v>
          </cell>
          <cell r="N4846" t="str">
            <v/>
          </cell>
        </row>
        <row r="4847">
          <cell r="A4847" t="str">
            <v>71/1-3-8 Склад металла прессового производства, т</v>
          </cell>
          <cell r="C4847" t="str">
            <v>Тонны</v>
          </cell>
          <cell r="D4847">
            <v>154.13</v>
          </cell>
          <cell r="E4847">
            <v>28.998999999999999</v>
          </cell>
          <cell r="F4847">
            <v>350.44100000000003</v>
          </cell>
          <cell r="G4847">
            <v>135.626</v>
          </cell>
          <cell r="H4847">
            <v>28.535999999999998</v>
          </cell>
          <cell r="I4847">
            <v>12.969000000000001</v>
          </cell>
          <cell r="J4847">
            <v>710.70100000000002</v>
          </cell>
          <cell r="L4847">
            <v>68686797.009558991</v>
          </cell>
          <cell r="M4847">
            <v>480.37400000000002</v>
          </cell>
        </row>
        <row r="4848">
          <cell r="A4848" t="str">
            <v>71/1-3-8 Склад металла прессового производства, шт</v>
          </cell>
          <cell r="C4848" t="str">
            <v>Штуки</v>
          </cell>
          <cell r="D4848">
            <v>1</v>
          </cell>
          <cell r="E4848">
            <v>0</v>
          </cell>
          <cell r="F4848">
            <v>0</v>
          </cell>
          <cell r="G4848">
            <v>3</v>
          </cell>
          <cell r="H4848">
            <v>17</v>
          </cell>
          <cell r="I4848">
            <v>13</v>
          </cell>
          <cell r="J4848">
            <v>34</v>
          </cell>
          <cell r="L4848">
            <v>94707464.850000024</v>
          </cell>
          <cell r="M4848">
            <v>0</v>
          </cell>
        </row>
        <row r="4849">
          <cell r="A4849" t="str">
            <v>Лента 0,3х70 ГОСТ 2283-79/65Г ГОСТ 21996-76</v>
          </cell>
          <cell r="B4849" t="str">
            <v>Лента 0,3х70 ст 65Г</v>
          </cell>
          <cell r="C4849" t="str">
            <v>т</v>
          </cell>
          <cell r="E4849">
            <v>0.115</v>
          </cell>
          <cell r="F4849">
            <v>0</v>
          </cell>
          <cell r="G4849">
            <v>0</v>
          </cell>
          <cell r="H4849">
            <v>0</v>
          </cell>
          <cell r="I4849">
            <v>0</v>
          </cell>
          <cell r="J4849">
            <v>0.115</v>
          </cell>
          <cell r="K4849">
            <v>200653.33333333334</v>
          </cell>
          <cell r="L4849">
            <v>27690.16</v>
          </cell>
          <cell r="M4849">
            <v>0</v>
          </cell>
          <cell r="N4849" t="str">
            <v>ГОЗ</v>
          </cell>
        </row>
        <row r="4850">
          <cell r="A4850" t="str">
            <v>Комплектация номенклатуры 00000000794 от 05.02.2026 14:35:19</v>
          </cell>
          <cell r="L4850">
            <v>0</v>
          </cell>
          <cell r="M4850">
            <v>0</v>
          </cell>
          <cell r="N4850" t="str">
            <v/>
          </cell>
        </row>
        <row r="4851">
          <cell r="A4851" t="str">
            <v>Лента 0,3х70/65Г ГОСТ 2283-79</v>
          </cell>
          <cell r="B4851" t="str">
            <v>Лента 0,3х70 ст 65Г</v>
          </cell>
          <cell r="C4851" t="str">
            <v>т</v>
          </cell>
          <cell r="E4851">
            <v>8.6999999999999994E-2</v>
          </cell>
          <cell r="F4851">
            <v>0</v>
          </cell>
          <cell r="G4851">
            <v>0</v>
          </cell>
          <cell r="H4851">
            <v>0</v>
          </cell>
          <cell r="I4851">
            <v>0</v>
          </cell>
          <cell r="J4851">
            <v>8.6999999999999994E-2</v>
          </cell>
          <cell r="K4851">
            <v>733422.50957854418</v>
          </cell>
          <cell r="L4851">
            <v>76569.31</v>
          </cell>
          <cell r="M4851">
            <v>0</v>
          </cell>
          <cell r="N4851" t="str">
            <v>ГОЗ</v>
          </cell>
        </row>
        <row r="4852">
          <cell r="A4852" t="str">
            <v>Комплектация номенклатуры 00000000797 от 05.02.2026 14:48:30</v>
          </cell>
          <cell r="L4852">
            <v>0</v>
          </cell>
          <cell r="M4852">
            <v>0</v>
          </cell>
          <cell r="N4852" t="str">
            <v/>
          </cell>
        </row>
        <row r="4853">
          <cell r="A4853" t="str">
            <v>Лента 65Г 0,3*20 1 ПК ГОСТ 21996-76</v>
          </cell>
          <cell r="B4853" t="str">
            <v>Лента 65Г 0,3*20 1 ПК ГОСТ 21996-76</v>
          </cell>
          <cell r="C4853" t="str">
            <v>т</v>
          </cell>
          <cell r="E4853">
            <v>0</v>
          </cell>
          <cell r="F4853">
            <v>0.14299999999999999</v>
          </cell>
          <cell r="G4853">
            <v>0</v>
          </cell>
          <cell r="H4853">
            <v>0</v>
          </cell>
          <cell r="I4853">
            <v>0</v>
          </cell>
          <cell r="J4853">
            <v>0.14299999999999999</v>
          </cell>
          <cell r="K4853">
            <v>304199.18414918421</v>
          </cell>
          <cell r="L4853">
            <v>52200.58</v>
          </cell>
          <cell r="M4853">
            <v>0</v>
          </cell>
          <cell r="N4853" t="str">
            <v>НХ</v>
          </cell>
        </row>
        <row r="4854">
          <cell r="A4854" t="str">
            <v>Поступление товаров и услуг 00000045144 от 19.09.2025 23:59:59</v>
          </cell>
          <cell r="L4854">
            <v>0</v>
          </cell>
          <cell r="M4854">
            <v>0</v>
          </cell>
          <cell r="N4854" t="str">
            <v/>
          </cell>
        </row>
        <row r="4855">
          <cell r="A4855" t="str">
            <v>Лента 65Г 0,3*20 2 ПК ГОСТ 21996-76</v>
          </cell>
          <cell r="B4855" t="str">
            <v>Лента 65Г 0,3*20 2 ПК ГОСТ 21996-76</v>
          </cell>
          <cell r="C4855" t="str">
            <v>т</v>
          </cell>
          <cell r="E4855">
            <v>0.115</v>
          </cell>
          <cell r="F4855">
            <v>0</v>
          </cell>
          <cell r="G4855">
            <v>0</v>
          </cell>
          <cell r="H4855">
            <v>0</v>
          </cell>
          <cell r="I4855">
            <v>0</v>
          </cell>
          <cell r="J4855">
            <v>0.115</v>
          </cell>
          <cell r="K4855">
            <v>304199.20289855072</v>
          </cell>
          <cell r="L4855">
            <v>41979.49</v>
          </cell>
          <cell r="M4855">
            <v>0</v>
          </cell>
          <cell r="N4855" t="str">
            <v>ГОЗ</v>
          </cell>
        </row>
        <row r="4856">
          <cell r="A4856" t="str">
            <v>Поступление товаров и услуг 00000059237 от 16.12.2025 23:59:59</v>
          </cell>
          <cell r="L4856">
            <v>0</v>
          </cell>
          <cell r="M4856">
            <v>0</v>
          </cell>
          <cell r="N4856" t="str">
            <v/>
          </cell>
        </row>
        <row r="4857">
          <cell r="A4857" t="str">
            <v>Лента Т-С-НО-НП 1,6х90 ГОСТ 2283-79/65С2ГВА (65С2ВА)  ГОСТ 14959-2016</v>
          </cell>
          <cell r="B4857" t="str">
            <v xml:space="preserve">Лента 1,6х90 ст 65С2ГВА (65С2ВА) </v>
          </cell>
          <cell r="C4857" t="str">
            <v>т</v>
          </cell>
          <cell r="E4857">
            <v>0</v>
          </cell>
          <cell r="F4857">
            <v>0.38500000000000001</v>
          </cell>
          <cell r="G4857">
            <v>0</v>
          </cell>
          <cell r="H4857">
            <v>0</v>
          </cell>
          <cell r="I4857">
            <v>0</v>
          </cell>
          <cell r="J4857">
            <v>0.38500000000000001</v>
          </cell>
          <cell r="K4857">
            <v>690375</v>
          </cell>
          <cell r="L4857">
            <v>318953.25</v>
          </cell>
          <cell r="M4857">
            <v>1.1839999999999999</v>
          </cell>
          <cell r="N4857" t="str">
            <v>ГОЗ</v>
          </cell>
        </row>
        <row r="4858">
          <cell r="A4858" t="str">
            <v>Поступление товаров и услуг 00000050486 от 30.10.2025 23:59:59</v>
          </cell>
          <cell r="L4858">
            <v>0</v>
          </cell>
          <cell r="M4858">
            <v>0</v>
          </cell>
          <cell r="N4858" t="str">
            <v/>
          </cell>
        </row>
        <row r="4859">
          <cell r="A4859" t="str">
            <v>Лента ТШ-С 2,3х50 ГОСТ 2284-79/20 ГОСТ 1050-2013</v>
          </cell>
          <cell r="B4859" t="str">
            <v>Лента 2,3 ст 20</v>
          </cell>
          <cell r="C4859" t="str">
            <v>т</v>
          </cell>
          <cell r="D4859">
            <v>50.22</v>
          </cell>
          <cell r="E4859">
            <v>28.681999999999999</v>
          </cell>
          <cell r="F4859">
            <v>3.0019999999999998</v>
          </cell>
          <cell r="G4859">
            <v>0</v>
          </cell>
          <cell r="H4859">
            <v>0</v>
          </cell>
          <cell r="I4859">
            <v>0</v>
          </cell>
          <cell r="J4859">
            <v>31.683999999999997</v>
          </cell>
          <cell r="K4859">
            <v>61276.104646903696</v>
          </cell>
          <cell r="L4859">
            <v>2329766.5195589955</v>
          </cell>
          <cell r="M4859">
            <v>73.400000000000006</v>
          </cell>
          <cell r="N4859" t="str">
            <v>ГОЗ</v>
          </cell>
        </row>
        <row r="4860">
          <cell r="A4860" t="str">
            <v>Поступление товаров и услуг 00000018121 от 07.04.2026 23:59:59</v>
          </cell>
          <cell r="L4860">
            <v>0</v>
          </cell>
          <cell r="M4860">
            <v>0</v>
          </cell>
          <cell r="N4860" t="str">
            <v/>
          </cell>
        </row>
        <row r="4861">
          <cell r="A4861" t="str">
            <v>Поступление товаров и услуг 00000003946 от 01.01.2026 23:59:59</v>
          </cell>
          <cell r="L4861">
            <v>0</v>
          </cell>
          <cell r="M4861">
            <v>0</v>
          </cell>
          <cell r="N4861" t="str">
            <v/>
          </cell>
        </row>
        <row r="4862">
          <cell r="A4862" t="str">
            <v>Перемещение товаров 00000058530 от 09.07.2025 15:52:10</v>
          </cell>
          <cell r="L4862">
            <v>0</v>
          </cell>
          <cell r="M4862">
            <v>0</v>
          </cell>
          <cell r="N4862" t="str">
            <v/>
          </cell>
        </row>
        <row r="4863">
          <cell r="A4863" t="str">
            <v>Лист 0,7х1250х2500 ГОСТ 19904-90/08пс ГОСТ 16523-97</v>
          </cell>
          <cell r="B4863" t="str">
            <v>Лист 0,7х1 250х2 500 ст 08пс</v>
          </cell>
          <cell r="C4863" t="str">
            <v>т</v>
          </cell>
          <cell r="E4863">
            <v>0</v>
          </cell>
          <cell r="F4863">
            <v>7.2539999999999996</v>
          </cell>
          <cell r="G4863">
            <v>0</v>
          </cell>
          <cell r="H4863">
            <v>0</v>
          </cell>
          <cell r="I4863">
            <v>0</v>
          </cell>
          <cell r="J4863">
            <v>7.2539999999999996</v>
          </cell>
          <cell r="K4863">
            <v>50152.71574303833</v>
          </cell>
          <cell r="L4863">
            <v>436569.36000000004</v>
          </cell>
          <cell r="M4863">
            <v>7.25</v>
          </cell>
          <cell r="N4863" t="str">
            <v>ГОЗ</v>
          </cell>
        </row>
        <row r="4864">
          <cell r="A4864" t="str">
            <v>Комплектация номенклатуры 00000004582 от 13.06.2025 9:27:11</v>
          </cell>
          <cell r="L4864">
            <v>0</v>
          </cell>
          <cell r="M4864">
            <v>0</v>
          </cell>
          <cell r="N4864" t="str">
            <v/>
          </cell>
        </row>
        <row r="4865">
          <cell r="A4865" t="str">
            <v>Лист 0,8х1200х3000 ГОСТ 21631-2019/АД1 ГОСТ 4784-2019</v>
          </cell>
          <cell r="B4865" t="str">
            <v>Лист 0,8х1 200х3 000 ст АД1</v>
          </cell>
          <cell r="C4865" t="str">
            <v>т</v>
          </cell>
          <cell r="E4865">
            <v>0</v>
          </cell>
          <cell r="F4865">
            <v>1.4E-2</v>
          </cell>
          <cell r="G4865">
            <v>0</v>
          </cell>
          <cell r="H4865">
            <v>0</v>
          </cell>
          <cell r="I4865">
            <v>0</v>
          </cell>
          <cell r="J4865">
            <v>1.4E-2</v>
          </cell>
          <cell r="K4865">
            <v>308497.61904761905</v>
          </cell>
          <cell r="L4865">
            <v>5182.76</v>
          </cell>
          <cell r="M4865">
            <v>0.2</v>
          </cell>
          <cell r="N4865" t="str">
            <v>ГОЗ</v>
          </cell>
        </row>
        <row r="4866">
          <cell r="A4866" t="str">
            <v>Поступление товаров и услуг 00000038430 от 08.08.2025 16:19:06</v>
          </cell>
          <cell r="L4866">
            <v>0</v>
          </cell>
          <cell r="M4866">
            <v>0</v>
          </cell>
          <cell r="N4866" t="str">
            <v/>
          </cell>
        </row>
        <row r="4867">
          <cell r="A4867" t="str">
            <v xml:space="preserve">Лист 1,0х1250х2500 ГОСТ 19904-90/20 ГОСТ 16523-1997 </v>
          </cell>
          <cell r="B4867" t="str">
            <v xml:space="preserve">Лист 1,0х1250х2500 ГОСТ 19904-90/20 ГОСТ 16523-1997 </v>
          </cell>
          <cell r="C4867" t="str">
            <v>т</v>
          </cell>
          <cell r="E4867">
            <v>0</v>
          </cell>
          <cell r="F4867">
            <v>0</v>
          </cell>
          <cell r="G4867">
            <v>0</v>
          </cell>
          <cell r="H4867">
            <v>19.27</v>
          </cell>
          <cell r="I4867">
            <v>0</v>
          </cell>
          <cell r="J4867">
            <v>19.27</v>
          </cell>
          <cell r="K4867">
            <v>49225</v>
          </cell>
          <cell r="L4867">
            <v>1138278.8999999999</v>
          </cell>
          <cell r="M4867">
            <v>0</v>
          </cell>
          <cell r="N4867" t="str">
            <v>НХ</v>
          </cell>
        </row>
        <row r="4868">
          <cell r="A4868" t="str">
            <v>Перемещение товаров 00000057414 от 19.07.2024 15:09:56</v>
          </cell>
          <cell r="L4868">
            <v>0</v>
          </cell>
          <cell r="M4868">
            <v>0</v>
          </cell>
          <cell r="N4868" t="str">
            <v/>
          </cell>
        </row>
        <row r="4869">
          <cell r="A4869" t="str">
            <v>Поступление товаров и услуг 00000020026 от 08.05.2026 23:59:59</v>
          </cell>
          <cell r="L4869">
            <v>0</v>
          </cell>
          <cell r="M4869">
            <v>0</v>
          </cell>
          <cell r="N4869" t="str">
            <v/>
          </cell>
        </row>
        <row r="4870">
          <cell r="A4870" t="str">
            <v>Лист 1,5х450х2000 ГОСТ 19904-90/45 ГОСТ 16523-97</v>
          </cell>
          <cell r="B4870" t="str">
            <v>Лист 1,5х450х2 000 ст 45</v>
          </cell>
          <cell r="C4870" t="str">
            <v>т</v>
          </cell>
          <cell r="E4870">
            <v>0</v>
          </cell>
          <cell r="F4870">
            <v>0</v>
          </cell>
          <cell r="G4870">
            <v>0</v>
          </cell>
          <cell r="H4870">
            <v>0</v>
          </cell>
          <cell r="I4870">
            <v>2.9820000000000002</v>
          </cell>
          <cell r="J4870">
            <v>2.9820000000000002</v>
          </cell>
          <cell r="K4870">
            <v>150000</v>
          </cell>
          <cell r="L4870">
            <v>536760</v>
          </cell>
          <cell r="M4870">
            <v>0</v>
          </cell>
          <cell r="N4870" t="str">
            <v>НХ</v>
          </cell>
        </row>
        <row r="4871">
          <cell r="A4871" t="str">
            <v>Лист 12х1500х6000 ГОСТ 19903-2015/45 ГОСТ 1577-93</v>
          </cell>
          <cell r="B4871" t="str">
            <v>Лист 12х1 500х6 000 ст 45</v>
          </cell>
          <cell r="C4871" t="str">
            <v>т</v>
          </cell>
          <cell r="E4871">
            <v>0</v>
          </cell>
          <cell r="F4871">
            <v>0</v>
          </cell>
          <cell r="G4871">
            <v>0</v>
          </cell>
          <cell r="H4871">
            <v>0</v>
          </cell>
          <cell r="I4871">
            <v>4.26</v>
          </cell>
          <cell r="J4871">
            <v>4.26</v>
          </cell>
          <cell r="K4871">
            <v>51789.77503912364</v>
          </cell>
          <cell r="L4871">
            <v>264749.33</v>
          </cell>
          <cell r="M4871">
            <v>0</v>
          </cell>
          <cell r="N4871" t="str">
            <v>НХ</v>
          </cell>
        </row>
        <row r="4872">
          <cell r="A4872" t="str">
            <v>Лист 18х1500х6000 ГОСТ 19903-2015/09Г2С ГОСТ 19281-2014</v>
          </cell>
          <cell r="B4872" t="str">
            <v>Лист 18х1 500х6 000 ст 09Г2С</v>
          </cell>
          <cell r="C4872" t="str">
            <v>т</v>
          </cell>
          <cell r="E4872">
            <v>0</v>
          </cell>
          <cell r="F4872">
            <v>0</v>
          </cell>
          <cell r="G4872">
            <v>0.80500000000000005</v>
          </cell>
          <cell r="H4872">
            <v>0</v>
          </cell>
          <cell r="I4872">
            <v>0</v>
          </cell>
          <cell r="J4872">
            <v>0.80500000000000005</v>
          </cell>
          <cell r="K4872">
            <v>47066.262939958593</v>
          </cell>
          <cell r="L4872">
            <v>45466.01</v>
          </cell>
          <cell r="M4872">
            <v>0</v>
          </cell>
          <cell r="N4872" t="str">
            <v>НХ</v>
          </cell>
        </row>
        <row r="4873">
          <cell r="A4873" t="str">
            <v>Комплектация номенклатуры 00000002165 от 17.04.2025 17:06:44</v>
          </cell>
          <cell r="L4873">
            <v>0</v>
          </cell>
          <cell r="M4873">
            <v>0</v>
          </cell>
          <cell r="N4873" t="str">
            <v/>
          </cell>
        </row>
        <row r="4874">
          <cell r="A4874" t="str">
            <v>Лист 18х2000х6000 ГОСТ 19903-2015/09Г2С ГОСТ 19281-2014</v>
          </cell>
          <cell r="B4874" t="str">
            <v>Лист 18х2 000х6 000 ст 09Г2С</v>
          </cell>
          <cell r="C4874" t="str">
            <v>т</v>
          </cell>
          <cell r="E4874">
            <v>0</v>
          </cell>
          <cell r="F4874">
            <v>1.71</v>
          </cell>
          <cell r="G4874">
            <v>0</v>
          </cell>
          <cell r="H4874">
            <v>0</v>
          </cell>
          <cell r="I4874">
            <v>0</v>
          </cell>
          <cell r="J4874">
            <v>1.71</v>
          </cell>
          <cell r="K4874">
            <v>62292.88499025342</v>
          </cell>
          <cell r="L4874">
            <v>127825</v>
          </cell>
          <cell r="M4874">
            <v>0</v>
          </cell>
          <cell r="N4874" t="str">
            <v>НХ</v>
          </cell>
        </row>
        <row r="4875">
          <cell r="A4875" t="str">
            <v>Комплектация номенклатуры 00000004448 от 11.06.2025 18:22:27</v>
          </cell>
          <cell r="L4875">
            <v>0</v>
          </cell>
          <cell r="M4875">
            <v>0</v>
          </cell>
          <cell r="N4875" t="str">
            <v/>
          </cell>
        </row>
        <row r="4876">
          <cell r="A4876" t="str">
            <v>Лист 1х1000х2000 ГОСТ 19904-90/35 ГОСТ 16523-97</v>
          </cell>
          <cell r="B4876" t="str">
            <v>Лист 1х1 000х2 000 ст 35</v>
          </cell>
          <cell r="C4876" t="str">
            <v>т</v>
          </cell>
          <cell r="E4876">
            <v>0</v>
          </cell>
          <cell r="F4876">
            <v>0</v>
          </cell>
          <cell r="G4876">
            <v>0</v>
          </cell>
          <cell r="H4876">
            <v>0</v>
          </cell>
          <cell r="I4876">
            <v>9.6000000000000002E-2</v>
          </cell>
          <cell r="J4876">
            <v>9.6000000000000002E-2</v>
          </cell>
          <cell r="K4876">
            <v>291666.66666666669</v>
          </cell>
          <cell r="L4876">
            <v>33600</v>
          </cell>
          <cell r="M4876">
            <v>0</v>
          </cell>
          <cell r="N4876" t="str">
            <v>НХ</v>
          </cell>
        </row>
        <row r="4877">
          <cell r="A4877" t="str">
            <v>Лист 1х1000х2500 ГОСТ 19904-90/20Х23Н18 ГОСТ 5949-2018</v>
          </cell>
          <cell r="B4877" t="str">
            <v>Лист 1х1 000х2 500 ст 20Х23Н18</v>
          </cell>
          <cell r="C4877" t="str">
            <v>т</v>
          </cell>
          <cell r="E4877">
            <v>0</v>
          </cell>
          <cell r="F4877">
            <v>3.4079999999999999</v>
          </cell>
          <cell r="G4877">
            <v>0</v>
          </cell>
          <cell r="H4877">
            <v>0</v>
          </cell>
          <cell r="I4877">
            <v>0</v>
          </cell>
          <cell r="J4877">
            <v>3.4079999999999999</v>
          </cell>
          <cell r="K4877">
            <v>475694.44688967138</v>
          </cell>
          <cell r="L4877">
            <v>1945400.01</v>
          </cell>
          <cell r="M4877">
            <v>0</v>
          </cell>
          <cell r="N4877" t="str">
            <v>НХ</v>
          </cell>
        </row>
        <row r="4878">
          <cell r="A4878" t="str">
            <v>Комплектация номенклатуры 00000006276 от 14.08.2025 15:35:30</v>
          </cell>
          <cell r="L4878">
            <v>0</v>
          </cell>
          <cell r="M4878">
            <v>0</v>
          </cell>
          <cell r="N4878" t="str">
            <v/>
          </cell>
        </row>
        <row r="4879">
          <cell r="A4879" t="str">
            <v>Лист 1х1200х2000/АД1 М ГОСТ 21631-76</v>
          </cell>
          <cell r="B4879" t="str">
            <v>Лист 1х1 200х2 000 ст АД1</v>
          </cell>
          <cell r="C4879" t="str">
            <v>т</v>
          </cell>
          <cell r="E4879">
            <v>0</v>
          </cell>
          <cell r="F4879">
            <v>0</v>
          </cell>
          <cell r="G4879">
            <v>5.0309999999999997</v>
          </cell>
          <cell r="H4879">
            <v>0</v>
          </cell>
          <cell r="I4879">
            <v>0</v>
          </cell>
          <cell r="J4879">
            <v>5.0309999999999997</v>
          </cell>
          <cell r="K4879">
            <v>360833.33333333337</v>
          </cell>
          <cell r="L4879">
            <v>2178423</v>
          </cell>
          <cell r="M4879">
            <v>0.62</v>
          </cell>
          <cell r="N4879" t="str">
            <v>ГОЗ</v>
          </cell>
        </row>
        <row r="4880">
          <cell r="A4880" t="str">
            <v>Поступление товаров и услуг 00000021673 от 09.04.2025 23:59:59</v>
          </cell>
          <cell r="L4880">
            <v>0</v>
          </cell>
          <cell r="M4880">
            <v>0</v>
          </cell>
          <cell r="N4880" t="str">
            <v/>
          </cell>
        </row>
        <row r="4881">
          <cell r="A4881" t="str">
            <v>Поступление товаров и услуг 00000012350 от 03.03.2025 23:59:59</v>
          </cell>
          <cell r="L4881">
            <v>0</v>
          </cell>
          <cell r="M4881">
            <v>0</v>
          </cell>
          <cell r="N4881" t="str">
            <v/>
          </cell>
        </row>
        <row r="4882">
          <cell r="A4882" t="str">
            <v>Лист 1х950х2500 ГОСТ 19904-90/35 ГОСТ 16523-97</v>
          </cell>
          <cell r="B4882" t="str">
            <v>Лист 1х950х2 500 ст 35</v>
          </cell>
          <cell r="C4882" t="str">
            <v>т</v>
          </cell>
          <cell r="E4882">
            <v>0</v>
          </cell>
          <cell r="F4882">
            <v>0</v>
          </cell>
          <cell r="G4882">
            <v>0</v>
          </cell>
          <cell r="H4882">
            <v>0</v>
          </cell>
          <cell r="I4882">
            <v>0.5</v>
          </cell>
          <cell r="J4882">
            <v>0.5</v>
          </cell>
          <cell r="K4882">
            <v>208333.33333333334</v>
          </cell>
          <cell r="L4882">
            <v>125000</v>
          </cell>
          <cell r="M4882">
            <v>0</v>
          </cell>
          <cell r="N4882" t="str">
            <v>НХ</v>
          </cell>
        </row>
        <row r="4883">
          <cell r="A4883" t="str">
            <v xml:space="preserve">лист 2,0х1250х2500 ГОСТ 19904-90/10 ГОСТ 16523-1997 </v>
          </cell>
          <cell r="B4883" t="str">
            <v xml:space="preserve">лист 2,0х1250х2500 ГОСТ 19904-90/10 ГОСТ 16523-1997 </v>
          </cell>
          <cell r="C4883" t="str">
            <v>т</v>
          </cell>
          <cell r="E4883">
            <v>0</v>
          </cell>
          <cell r="F4883">
            <v>0</v>
          </cell>
          <cell r="G4883">
            <v>9.16</v>
          </cell>
          <cell r="H4883">
            <v>5.6879999999999997</v>
          </cell>
          <cell r="I4883">
            <v>0</v>
          </cell>
          <cell r="J4883">
            <v>14.847999999999999</v>
          </cell>
          <cell r="K4883">
            <v>52182.51055136494</v>
          </cell>
          <cell r="L4883">
            <v>929767.1</v>
          </cell>
          <cell r="M4883">
            <v>15</v>
          </cell>
          <cell r="N4883" t="str">
            <v>НХ</v>
          </cell>
        </row>
        <row r="4884">
          <cell r="A4884" t="str">
            <v>Поступление товаров и услуг 00000008077 от 17.02.2025 23:59:59</v>
          </cell>
          <cell r="L4884">
            <v>0</v>
          </cell>
          <cell r="M4884">
            <v>0</v>
          </cell>
          <cell r="N4884" t="str">
            <v/>
          </cell>
        </row>
        <row r="4885">
          <cell r="A4885" t="str">
            <v>Перемещение товаров 00000057403 от 19.07.2024 14:58:44</v>
          </cell>
          <cell r="L4885">
            <v>0</v>
          </cell>
          <cell r="M4885">
            <v>0</v>
          </cell>
          <cell r="N4885" t="str">
            <v/>
          </cell>
        </row>
        <row r="4886">
          <cell r="A4886" t="str">
            <v>Лист 2х1200х3000 ГОСТ 21631-2019/АМг2 М-В-П ГОСТ 21631-76</v>
          </cell>
          <cell r="B4886" t="str">
            <v>Лист 2х1 200х3 000 ст АМг2</v>
          </cell>
          <cell r="C4886" t="str">
            <v>т</v>
          </cell>
          <cell r="E4886">
            <v>0</v>
          </cell>
          <cell r="F4886">
            <v>0</v>
          </cell>
          <cell r="G4886">
            <v>0.23400000000000001</v>
          </cell>
          <cell r="H4886">
            <v>0.64500000000000002</v>
          </cell>
          <cell r="I4886">
            <v>0</v>
          </cell>
          <cell r="J4886">
            <v>0.879</v>
          </cell>
          <cell r="K4886">
            <v>388910.69397042092</v>
          </cell>
          <cell r="L4886">
            <v>410223</v>
          </cell>
          <cell r="M4886">
            <v>0.64</v>
          </cell>
          <cell r="N4886" t="str">
            <v>ГОЗ</v>
          </cell>
        </row>
        <row r="4887">
          <cell r="A4887" t="str">
            <v>Перемещение товаров 00000013319 от 18.02.2025 15:07:49</v>
          </cell>
          <cell r="L4887">
            <v>0</v>
          </cell>
          <cell r="M4887">
            <v>0</v>
          </cell>
          <cell r="N4887" t="str">
            <v/>
          </cell>
        </row>
        <row r="4888">
          <cell r="A4888" t="str">
            <v>Поступление товаров и услуг 00000079702 от 08.11.2024 18:19:24</v>
          </cell>
          <cell r="L4888">
            <v>0</v>
          </cell>
          <cell r="M4888">
            <v>0</v>
          </cell>
          <cell r="N4888" t="str">
            <v/>
          </cell>
        </row>
        <row r="4889">
          <cell r="A4889" t="str">
            <v>Лист 3х1250х2000 ГОСТ 19903-2015/12Х18Н10Т ГОСТ 5582-75</v>
          </cell>
          <cell r="B4889" t="str">
            <v>Лист 3х1 250х2 000 ст 12Х18Н10Т</v>
          </cell>
          <cell r="C4889" t="str">
            <v>т</v>
          </cell>
          <cell r="E4889">
            <v>0</v>
          </cell>
          <cell r="F4889">
            <v>0</v>
          </cell>
          <cell r="G4889">
            <v>2.3039999999999998</v>
          </cell>
          <cell r="H4889">
            <v>0</v>
          </cell>
          <cell r="I4889">
            <v>0</v>
          </cell>
          <cell r="J4889">
            <v>2.3039999999999998</v>
          </cell>
          <cell r="K4889">
            <v>246527.78139467596</v>
          </cell>
          <cell r="L4889">
            <v>681600.00999999989</v>
          </cell>
          <cell r="M4889">
            <v>0</v>
          </cell>
          <cell r="N4889" t="str">
            <v>НХ</v>
          </cell>
        </row>
        <row r="4890">
          <cell r="A4890" t="str">
            <v>Поступление товаров и услуг 00000026766 от 21.05.2025 23:59:59</v>
          </cell>
          <cell r="L4890">
            <v>0</v>
          </cell>
          <cell r="M4890">
            <v>0</v>
          </cell>
          <cell r="N4890" t="str">
            <v/>
          </cell>
        </row>
        <row r="4891">
          <cell r="A4891" t="str">
            <v>Лист 3х1500х2000 ГОСТ 21631-2023/АМг5 ГОСТ 21631-76</v>
          </cell>
          <cell r="B4891" t="str">
            <v>Лист 3х1 500х2 000 ст АМг5</v>
          </cell>
          <cell r="C4891" t="str">
            <v>т</v>
          </cell>
          <cell r="E4891">
            <v>0</v>
          </cell>
          <cell r="F4891">
            <v>35.366</v>
          </cell>
          <cell r="G4891">
            <v>44.9</v>
          </cell>
          <cell r="H4891">
            <v>0</v>
          </cell>
          <cell r="I4891">
            <v>0</v>
          </cell>
          <cell r="J4891">
            <v>80.265999999999991</v>
          </cell>
          <cell r="K4891">
            <v>270029.41895281523</v>
          </cell>
          <cell r="L4891">
            <v>26009017.609999996</v>
          </cell>
          <cell r="M4891">
            <v>0</v>
          </cell>
          <cell r="N4891" t="str">
            <v>НХ</v>
          </cell>
        </row>
        <row r="4892">
          <cell r="A4892" t="str">
            <v>Поступление товаров и услуг 00000036772 от 05.07.2025 23:59:59</v>
          </cell>
          <cell r="L4892">
            <v>0</v>
          </cell>
          <cell r="M4892">
            <v>0</v>
          </cell>
          <cell r="N4892" t="str">
            <v/>
          </cell>
        </row>
        <row r="4893">
          <cell r="A4893" t="str">
            <v>Поступление товаров и услуг 00000036770 от 05.07.2025 23:59:59</v>
          </cell>
          <cell r="L4893">
            <v>0</v>
          </cell>
          <cell r="M4893">
            <v>0</v>
          </cell>
          <cell r="N4893" t="str">
            <v/>
          </cell>
        </row>
        <row r="4894">
          <cell r="A4894" t="str">
            <v>Поступление товаров и услуг 00000026544 от 31.05.2025 23:59:59</v>
          </cell>
          <cell r="L4894">
            <v>0</v>
          </cell>
          <cell r="M4894">
            <v>0</v>
          </cell>
          <cell r="N4894" t="str">
            <v/>
          </cell>
        </row>
        <row r="4895">
          <cell r="A4895" t="str">
            <v>Поступление товаров и услуг 00000025498 от 15.05.2025 23:59:59</v>
          </cell>
          <cell r="L4895">
            <v>0</v>
          </cell>
          <cell r="M4895">
            <v>0</v>
          </cell>
          <cell r="N4895" t="str">
            <v/>
          </cell>
        </row>
        <row r="4896">
          <cell r="A4896" t="str">
            <v>Поступление товаров и услуг 00000021904 от 29.04.2025 23:59:59</v>
          </cell>
          <cell r="L4896">
            <v>0</v>
          </cell>
          <cell r="M4896">
            <v>0</v>
          </cell>
          <cell r="N4896" t="str">
            <v/>
          </cell>
        </row>
        <row r="4897">
          <cell r="A4897" t="str">
            <v>Поступление товаров и услуг 00000021902 от 29.04.2025 23:59:59</v>
          </cell>
          <cell r="L4897">
            <v>0</v>
          </cell>
          <cell r="M4897">
            <v>0</v>
          </cell>
          <cell r="N4897" t="str">
            <v/>
          </cell>
        </row>
        <row r="4898">
          <cell r="A4898" t="str">
            <v>Лист 3х1500х2000/АМг5 ГОСТ 21631-76</v>
          </cell>
          <cell r="B4898" t="str">
            <v>Лист 3х1 500х2 000 ст АМг5</v>
          </cell>
          <cell r="C4898" t="str">
            <v>т</v>
          </cell>
          <cell r="E4898">
            <v>0</v>
          </cell>
          <cell r="F4898">
            <v>0</v>
          </cell>
          <cell r="G4898">
            <v>0</v>
          </cell>
          <cell r="H4898">
            <v>2.8130000000000002</v>
          </cell>
          <cell r="I4898">
            <v>0</v>
          </cell>
          <cell r="J4898">
            <v>2.8130000000000002</v>
          </cell>
          <cell r="K4898">
            <v>329166.66666666669</v>
          </cell>
          <cell r="L4898">
            <v>1111135.0000000002</v>
          </cell>
          <cell r="M4898">
            <v>0</v>
          </cell>
          <cell r="N4898" t="str">
            <v>НХ</v>
          </cell>
        </row>
        <row r="4899">
          <cell r="A4899" t="str">
            <v>Поступление товаров и услуг 00000074031 от 06.11.2024 14:55:37</v>
          </cell>
          <cell r="L4899">
            <v>0</v>
          </cell>
          <cell r="M4899">
            <v>0</v>
          </cell>
          <cell r="N4899" t="str">
            <v/>
          </cell>
        </row>
        <row r="4900">
          <cell r="A4900" t="str">
            <v>Поступление товаров и услуг 00000071085 от 28.10.2024 11:37:20</v>
          </cell>
          <cell r="L4900">
            <v>0</v>
          </cell>
          <cell r="M4900">
            <v>0</v>
          </cell>
          <cell r="N4900" t="str">
            <v/>
          </cell>
        </row>
        <row r="4901">
          <cell r="A4901" t="str">
            <v>Лист 8х1500х6000 ГОСТ 19903-2015/09Г2С ГОСТ 19281-2014</v>
          </cell>
          <cell r="B4901" t="str">
            <v>Лист 8х1 500х6 000 ст 09Г2С</v>
          </cell>
          <cell r="C4901" t="str">
            <v>т</v>
          </cell>
          <cell r="E4901">
            <v>0</v>
          </cell>
          <cell r="F4901">
            <v>79.935000000000002</v>
          </cell>
          <cell r="G4901">
            <v>0</v>
          </cell>
          <cell r="H4901">
            <v>0</v>
          </cell>
          <cell r="I4901">
            <v>0</v>
          </cell>
          <cell r="J4901">
            <v>79.935000000000002</v>
          </cell>
          <cell r="K4901">
            <v>51091.666666666664</v>
          </cell>
          <cell r="L4901">
            <v>4900814.8499999996</v>
          </cell>
          <cell r="M4901">
            <v>2.4</v>
          </cell>
          <cell r="N4901" t="str">
            <v>ГОЗ</v>
          </cell>
        </row>
        <row r="4902">
          <cell r="A4902" t="str">
            <v>Комплектация номенклатуры 00000004511 от 13.06.2025 8:25:02</v>
          </cell>
          <cell r="L4902">
            <v>0</v>
          </cell>
          <cell r="M4902">
            <v>0</v>
          </cell>
          <cell r="N4902" t="str">
            <v/>
          </cell>
        </row>
        <row r="4903">
          <cell r="A4903" t="str">
            <v>Комплектация номенклатуры 00000004510 от 13.06.2025 8:24:37</v>
          </cell>
          <cell r="L4903">
            <v>0</v>
          </cell>
          <cell r="M4903">
            <v>0</v>
          </cell>
          <cell r="N4903" t="str">
            <v/>
          </cell>
        </row>
        <row r="4904">
          <cell r="A4904" t="str">
            <v>Комплектация номенклатуры 00000004509 от 13.06.2025 8:24:17</v>
          </cell>
          <cell r="L4904">
            <v>0</v>
          </cell>
          <cell r="M4904">
            <v>0</v>
          </cell>
          <cell r="N4904" t="str">
            <v/>
          </cell>
        </row>
        <row r="4905">
          <cell r="A4905" t="str">
            <v>Комплектация номенклатуры 00000004508 от 13.06.2025 8:23:55</v>
          </cell>
          <cell r="L4905">
            <v>0</v>
          </cell>
          <cell r="M4905">
            <v>0</v>
          </cell>
          <cell r="N4905" t="str">
            <v/>
          </cell>
        </row>
        <row r="4906">
          <cell r="A4906" t="str">
            <v>Лист А-ПВ-НО 3х1250х2500 ГОСТ 19903-2015/20 К350В-5-IV ГОСТ 16523-97</v>
          </cell>
          <cell r="B4906" t="str">
            <v>Лист 3х1 250х2 500 ст 20</v>
          </cell>
          <cell r="C4906" t="str">
            <v>т</v>
          </cell>
          <cell r="E4906">
            <v>0</v>
          </cell>
          <cell r="F4906">
            <v>0</v>
          </cell>
          <cell r="G4906">
            <v>16.555</v>
          </cell>
          <cell r="H4906">
            <v>0</v>
          </cell>
          <cell r="I4906">
            <v>0</v>
          </cell>
          <cell r="J4906">
            <v>16.555</v>
          </cell>
          <cell r="K4906">
            <v>37825</v>
          </cell>
          <cell r="L4906">
            <v>751431.45</v>
          </cell>
          <cell r="M4906">
            <v>0.2</v>
          </cell>
          <cell r="N4906" t="str">
            <v>ГОЗ</v>
          </cell>
        </row>
        <row r="4907">
          <cell r="A4907" t="str">
            <v>Комплектация номенклатуры 00000002451 от 05.05.2025 15:50:34</v>
          </cell>
          <cell r="L4907">
            <v>0</v>
          </cell>
          <cell r="M4907">
            <v>0</v>
          </cell>
          <cell r="N4907" t="str">
            <v/>
          </cell>
        </row>
        <row r="4908">
          <cell r="A4908" t="str">
            <v>Лист А-ПВ-О 3,8х1250х2500 ГОСТ 19903-2015/20 4 ГОСТ 16523-97</v>
          </cell>
          <cell r="B4908" t="str">
            <v>Лист 3,8х1 250х2 500 ст 20</v>
          </cell>
          <cell r="C4908" t="str">
            <v>т</v>
          </cell>
          <cell r="E4908">
            <v>0</v>
          </cell>
          <cell r="F4908">
            <v>0</v>
          </cell>
          <cell r="G4908">
            <v>3.4049999999999998</v>
          </cell>
          <cell r="H4908">
            <v>0.12</v>
          </cell>
          <cell r="I4908">
            <v>0</v>
          </cell>
          <cell r="J4908">
            <v>3.5249999999999999</v>
          </cell>
          <cell r="K4908">
            <v>37916.666666666672</v>
          </cell>
          <cell r="L4908">
            <v>160387.5</v>
          </cell>
          <cell r="M4908">
            <v>0</v>
          </cell>
          <cell r="N4908" t="str">
            <v>ГОЗ</v>
          </cell>
        </row>
        <row r="4909">
          <cell r="A4909" t="str">
            <v>Перемещение товаров 00000022834 от 04.03.2025 9:00:00</v>
          </cell>
          <cell r="L4909">
            <v>0</v>
          </cell>
          <cell r="M4909">
            <v>0</v>
          </cell>
          <cell r="N4909" t="str">
            <v/>
          </cell>
        </row>
        <row r="4910">
          <cell r="A4910" t="str">
            <v>Поступление товаров и услуг 00000037860 от 18.06.2024 15:25:58</v>
          </cell>
          <cell r="L4910">
            <v>0</v>
          </cell>
          <cell r="M4910">
            <v>0</v>
          </cell>
          <cell r="N4910" t="str">
            <v/>
          </cell>
        </row>
        <row r="4911">
          <cell r="A4911" t="str">
            <v>Комплектация номенклатуры 00000003304 от 04.05.2026 11:13:51</v>
          </cell>
          <cell r="L4911">
            <v>0</v>
          </cell>
          <cell r="M4911">
            <v>0</v>
          </cell>
          <cell r="N4911" t="str">
            <v/>
          </cell>
        </row>
        <row r="4912">
          <cell r="A4912" t="str">
            <v>Комплектация номенклатуры 00000002175 от 06.04.2026 10:02:35</v>
          </cell>
          <cell r="L4912">
            <v>0</v>
          </cell>
          <cell r="M4912">
            <v>0</v>
          </cell>
          <cell r="N4912" t="str">
            <v/>
          </cell>
        </row>
        <row r="4913">
          <cell r="A4913" t="str">
            <v>Комплектация номенклатуры 00000001974 от 20.03.2026 9:31:28</v>
          </cell>
          <cell r="L4913">
            <v>0</v>
          </cell>
          <cell r="M4913">
            <v>0</v>
          </cell>
          <cell r="N4913" t="str">
            <v/>
          </cell>
        </row>
        <row r="4914">
          <cell r="A4914" t="str">
            <v>Комплектация номенклатуры 00000001903 от 16.03.2026 11:20:48</v>
          </cell>
          <cell r="L4914">
            <v>0</v>
          </cell>
          <cell r="M4914">
            <v>0</v>
          </cell>
          <cell r="N4914" t="str">
            <v/>
          </cell>
        </row>
        <row r="4915">
          <cell r="A4915" t="str">
            <v>Лист АТ-АШ-БД-ПВ-О 3х1250х2500 ГОСТ 19904-90/20 К350В-5-II ГОСТ 16523-97</v>
          </cell>
          <cell r="B4915" t="str">
            <v>Лист 3х1 250х2 500 ст 20</v>
          </cell>
          <cell r="C4915" t="str">
            <v>т</v>
          </cell>
          <cell r="E4915">
            <v>0</v>
          </cell>
          <cell r="F4915">
            <v>0</v>
          </cell>
          <cell r="G4915">
            <v>2.8130000000000002</v>
          </cell>
          <cell r="H4915">
            <v>0</v>
          </cell>
          <cell r="I4915">
            <v>0</v>
          </cell>
          <cell r="J4915">
            <v>2.8130000000000002</v>
          </cell>
          <cell r="K4915">
            <v>77083.333333333343</v>
          </cell>
          <cell r="L4915">
            <v>260202.50000000006</v>
          </cell>
          <cell r="M4915">
            <v>0</v>
          </cell>
          <cell r="N4915" t="str">
            <v>ГОЗ</v>
          </cell>
        </row>
        <row r="4916">
          <cell r="A4916" t="str">
            <v>Комплектация номенклатуры 00000002454 от 05.05.2025 16:18:30</v>
          </cell>
          <cell r="L4916">
            <v>0</v>
          </cell>
          <cell r="M4916">
            <v>0</v>
          </cell>
          <cell r="N4916" t="str">
            <v/>
          </cell>
        </row>
        <row r="4917">
          <cell r="A4917" t="str">
            <v>Лист Б-ПВ-НО 1х1250х2500 ГОСТ 19903-2015/20 К350В-4-IV ГОСТ 16523-97</v>
          </cell>
          <cell r="B4917" t="str">
            <v>Лист 1х1 250х2 500 ст 20</v>
          </cell>
          <cell r="C4917" t="str">
            <v>т</v>
          </cell>
          <cell r="E4917">
            <v>0</v>
          </cell>
          <cell r="F4917">
            <v>0</v>
          </cell>
          <cell r="G4917">
            <v>0</v>
          </cell>
          <cell r="H4917">
            <v>0</v>
          </cell>
          <cell r="I4917">
            <v>5.1310000000000002</v>
          </cell>
          <cell r="J4917">
            <v>5.1310000000000002</v>
          </cell>
          <cell r="K4917">
            <v>77834.486454882091</v>
          </cell>
          <cell r="L4917">
            <v>479242.50000000006</v>
          </cell>
          <cell r="M4917">
            <v>0.1</v>
          </cell>
          <cell r="N4917" t="str">
            <v>ГОЗ</v>
          </cell>
        </row>
        <row r="4918">
          <cell r="A4918" t="str">
            <v>Лист Б-ПВ-НО 6х1500х4000 ГОСТ 19903-2015/08 ТВ1-М1-6-КИ-КП-ГК-3.1 ГОСТ 1577-2022</v>
          </cell>
          <cell r="B4918" t="str">
            <v>Лист 6х1 500х4 000 ст 08</v>
          </cell>
          <cell r="C4918" t="str">
            <v>т</v>
          </cell>
          <cell r="E4918">
            <v>0</v>
          </cell>
          <cell r="F4918">
            <v>178.49</v>
          </cell>
          <cell r="G4918">
            <v>0</v>
          </cell>
          <cell r="H4918">
            <v>0</v>
          </cell>
          <cell r="I4918">
            <v>0</v>
          </cell>
          <cell r="J4918">
            <v>178.49</v>
          </cell>
          <cell r="K4918">
            <v>38058.722710889502</v>
          </cell>
          <cell r="L4918">
            <v>8151721.7000000011</v>
          </cell>
          <cell r="M4918">
            <v>0</v>
          </cell>
          <cell r="N4918" t="str">
            <v>ГОЗ</v>
          </cell>
        </row>
        <row r="4919">
          <cell r="A4919" t="str">
            <v>Поступление товаров и услуг 00000041233 от 28.08.2025 23:59:59</v>
          </cell>
          <cell r="L4919">
            <v>0</v>
          </cell>
          <cell r="M4919">
            <v>0</v>
          </cell>
          <cell r="N4919" t="str">
            <v/>
          </cell>
        </row>
        <row r="4920">
          <cell r="A4920" t="str">
            <v>Поступление товаров и услуг 00000040904 от 25.08.2025 23:59:59</v>
          </cell>
          <cell r="L4920">
            <v>0</v>
          </cell>
          <cell r="M4920">
            <v>0</v>
          </cell>
          <cell r="N4920" t="str">
            <v/>
          </cell>
        </row>
        <row r="4921">
          <cell r="A4921" t="str">
            <v>Поступление товаров и услуг 00000040895 от 25.08.2025 23:59:59</v>
          </cell>
          <cell r="L4921">
            <v>0</v>
          </cell>
          <cell r="M4921">
            <v>0</v>
          </cell>
          <cell r="N4921" t="str">
            <v/>
          </cell>
        </row>
        <row r="4922">
          <cell r="A4922" t="str">
            <v>Поступление товаров и услуг 00000040885 от 25.08.2025 23:59:59</v>
          </cell>
          <cell r="L4922">
            <v>0</v>
          </cell>
          <cell r="M4922">
            <v>0</v>
          </cell>
          <cell r="N4922" t="str">
            <v/>
          </cell>
        </row>
        <row r="4923">
          <cell r="A4923" t="str">
            <v>Поступление товаров и услуг 00000029624 от 11.06.2025 23:59:59</v>
          </cell>
          <cell r="L4923">
            <v>0</v>
          </cell>
          <cell r="M4923">
            <v>0</v>
          </cell>
          <cell r="N4923" t="str">
            <v/>
          </cell>
        </row>
        <row r="4924">
          <cell r="A4924" t="str">
            <v>Поступление товаров и услуг 00000027863 от 09.06.2025 23:59:59</v>
          </cell>
          <cell r="L4924">
            <v>0</v>
          </cell>
          <cell r="M4924">
            <v>0</v>
          </cell>
          <cell r="N4924" t="str">
            <v/>
          </cell>
        </row>
        <row r="4925">
          <cell r="A4925" t="str">
            <v>Поступление товаров и услуг 00000027862 от 05.06.2025 23:59:59</v>
          </cell>
          <cell r="L4925">
            <v>0</v>
          </cell>
          <cell r="M4925">
            <v>0</v>
          </cell>
          <cell r="N4925" t="str">
            <v/>
          </cell>
        </row>
        <row r="4926">
          <cell r="A4926" t="str">
            <v>Лист БТ-БШ-БД-ПВ-НО 1,5х1250х2500 ГОСТ 19904-90/10 К270В-4-IV ГОСТ 16523-97</v>
          </cell>
          <cell r="B4926" t="str">
            <v>Лист 1,5х1 250х2 500 ст 10</v>
          </cell>
          <cell r="C4926" t="str">
            <v>т</v>
          </cell>
          <cell r="E4926">
            <v>0</v>
          </cell>
          <cell r="F4926">
            <v>0</v>
          </cell>
          <cell r="G4926">
            <v>12.712</v>
          </cell>
          <cell r="H4926">
            <v>0</v>
          </cell>
          <cell r="I4926">
            <v>0</v>
          </cell>
          <cell r="J4926">
            <v>12.712</v>
          </cell>
          <cell r="K4926">
            <v>48983.333333333336</v>
          </cell>
          <cell r="L4926">
            <v>747211.36</v>
          </cell>
          <cell r="M4926">
            <v>0</v>
          </cell>
          <cell r="N4926" t="str">
            <v>ГОЗ</v>
          </cell>
        </row>
        <row r="4927">
          <cell r="A4927" t="str">
            <v>Поступление товаров и услуг 00000022374 от 17.04.2025 23:59:59</v>
          </cell>
          <cell r="L4927">
            <v>0</v>
          </cell>
          <cell r="M4927">
            <v>0</v>
          </cell>
          <cell r="N4927" t="str">
            <v/>
          </cell>
        </row>
        <row r="4928">
          <cell r="A4928" t="str">
            <v>Комплектация номенклатуры 00000000400 от 31.01.2025 16:13:15</v>
          </cell>
          <cell r="L4928">
            <v>0</v>
          </cell>
          <cell r="M4928">
            <v>0</v>
          </cell>
          <cell r="N4928" t="str">
            <v/>
          </cell>
        </row>
        <row r="4929">
          <cell r="A4929" t="str">
            <v>Комплектация номенклатуры 00000000396 от 31.01.2025 16:10:11</v>
          </cell>
          <cell r="L4929">
            <v>0</v>
          </cell>
          <cell r="M4929">
            <v>0</v>
          </cell>
          <cell r="N4929" t="str">
            <v/>
          </cell>
        </row>
        <row r="4930">
          <cell r="A4930" t="str">
            <v>Лист БТ-БШ-БД-ПВ-О 0,7х1250х2500 ГОСТ 19904-90/08пс К270В-6 ГОСТ 16523-97</v>
          </cell>
          <cell r="B4930" t="str">
            <v>Лист 0,7х1 250х2 500 ст 08пс</v>
          </cell>
          <cell r="C4930" t="str">
            <v>т</v>
          </cell>
          <cell r="E4930">
            <v>0</v>
          </cell>
          <cell r="F4930">
            <v>0</v>
          </cell>
          <cell r="G4930">
            <v>3.2389999999999999</v>
          </cell>
          <cell r="H4930">
            <v>0</v>
          </cell>
          <cell r="I4930">
            <v>0</v>
          </cell>
          <cell r="J4930">
            <v>3.2389999999999999</v>
          </cell>
          <cell r="K4930">
            <v>51933.333333333343</v>
          </cell>
          <cell r="L4930">
            <v>201854.48</v>
          </cell>
          <cell r="M4930">
            <v>10.7</v>
          </cell>
          <cell r="N4930" t="str">
            <v>НХ</v>
          </cell>
        </row>
        <row r="4931">
          <cell r="A4931" t="str">
            <v>Комплектация номенклатуры 00000002248 от 18.04.2025 15:47:46</v>
          </cell>
          <cell r="L4931">
            <v>0</v>
          </cell>
          <cell r="M4931">
            <v>0</v>
          </cell>
          <cell r="N4931" t="str">
            <v/>
          </cell>
        </row>
        <row r="4932">
          <cell r="A4932" t="str">
            <v>Поступление товаров и услуг 00000011340 от 10.03.2026 23:59:59</v>
          </cell>
          <cell r="L4932">
            <v>0</v>
          </cell>
          <cell r="M4932">
            <v>0</v>
          </cell>
          <cell r="N4932" t="str">
            <v/>
          </cell>
        </row>
        <row r="4933">
          <cell r="A4933" t="str">
            <v>Поковка 5ХНМ 560х1100х1200(шт)(2700-23)</v>
          </cell>
          <cell r="B4933" t="str">
            <v>Поковка 5ХНМ 560х1100х1200(шт)(2700-23)</v>
          </cell>
          <cell r="C4933" t="str">
            <v>шт</v>
          </cell>
          <cell r="E4933">
            <v>0</v>
          </cell>
          <cell r="F4933">
            <v>0</v>
          </cell>
          <cell r="G4933">
            <v>0</v>
          </cell>
          <cell r="H4933">
            <v>3</v>
          </cell>
          <cell r="I4933">
            <v>0</v>
          </cell>
          <cell r="J4933">
            <v>3</v>
          </cell>
          <cell r="K4933">
            <v>1587007.5</v>
          </cell>
          <cell r="L4933">
            <v>5713227</v>
          </cell>
          <cell r="M4933">
            <v>0</v>
          </cell>
          <cell r="N4933" t="str">
            <v>НХ</v>
          </cell>
        </row>
        <row r="4934">
          <cell r="A4934" t="str">
            <v>Поступление товаров и услуг 00000039522 от 20.06.2024 16:47:18</v>
          </cell>
          <cell r="L4934">
            <v>0</v>
          </cell>
          <cell r="M4934">
            <v>0</v>
          </cell>
          <cell r="N4934" t="str">
            <v/>
          </cell>
        </row>
        <row r="4935">
          <cell r="A4935" t="str">
            <v>Поступление товаров и услуг 00000036599 от 11.06.2024 13:16:50</v>
          </cell>
          <cell r="L4935">
            <v>0</v>
          </cell>
          <cell r="M4935">
            <v>0</v>
          </cell>
          <cell r="N4935" t="str">
            <v/>
          </cell>
        </row>
        <row r="4936">
          <cell r="A4936" t="str">
            <v>Поступление товаров и услуг 00000036268 от 05.06.2024 17:52:28</v>
          </cell>
          <cell r="L4936">
            <v>0</v>
          </cell>
          <cell r="M4936">
            <v>0</v>
          </cell>
          <cell r="N4936" t="str">
            <v/>
          </cell>
        </row>
        <row r="4937">
          <cell r="A4937" t="str">
            <v>Поковка 5ХНМ 600х1000х1840 (шт)(0773-23)</v>
          </cell>
          <cell r="B4937" t="str">
            <v>Поковка 5ХНМ 600х1000х1840 (шт)(0773-23)</v>
          </cell>
          <cell r="C4937" t="str">
            <v>шт</v>
          </cell>
          <cell r="E4937">
            <v>0</v>
          </cell>
          <cell r="F4937">
            <v>0</v>
          </cell>
          <cell r="G4937">
            <v>0</v>
          </cell>
          <cell r="H4937">
            <v>0</v>
          </cell>
          <cell r="I4937">
            <v>2</v>
          </cell>
          <cell r="J4937">
            <v>2</v>
          </cell>
          <cell r="K4937">
            <v>2284279.4375000005</v>
          </cell>
          <cell r="L4937">
            <v>5482270.6500000013</v>
          </cell>
          <cell r="M4937">
            <v>0</v>
          </cell>
          <cell r="N4937" t="str">
            <v>НХ</v>
          </cell>
        </row>
        <row r="4938">
          <cell r="A4938" t="str">
            <v>Поковка 5ХНМ 600х1100х2800 (шт)(2744-23)</v>
          </cell>
          <cell r="B4938" t="str">
            <v>Поковка 5ХНМ 600х1100х2800 (шт)(2744-23)</v>
          </cell>
          <cell r="C4938" t="str">
            <v>шт</v>
          </cell>
          <cell r="E4938">
            <v>0</v>
          </cell>
          <cell r="F4938">
            <v>0</v>
          </cell>
          <cell r="G4938">
            <v>0</v>
          </cell>
          <cell r="H4938">
            <v>0</v>
          </cell>
          <cell r="I4938">
            <v>1</v>
          </cell>
          <cell r="J4938">
            <v>1</v>
          </cell>
          <cell r="K4938">
            <v>3690115</v>
          </cell>
          <cell r="L4938">
            <v>4428138</v>
          </cell>
          <cell r="M4938">
            <v>0</v>
          </cell>
          <cell r="N4938" t="str">
            <v>НХ</v>
          </cell>
        </row>
        <row r="4939">
          <cell r="A4939" t="str">
            <v>Поковка 5ХНМ 600х1120х1840 (0775-23)шт</v>
          </cell>
          <cell r="B4939" t="str">
            <v>Поковка 5ХНМ 600х1120х1840 (0775-23)шт</v>
          </cell>
          <cell r="C4939" t="str">
            <v>шт</v>
          </cell>
          <cell r="E4939">
            <v>0</v>
          </cell>
          <cell r="F4939">
            <v>0</v>
          </cell>
          <cell r="G4939">
            <v>0</v>
          </cell>
          <cell r="H4939">
            <v>0</v>
          </cell>
          <cell r="I4939">
            <v>2</v>
          </cell>
          <cell r="J4939">
            <v>2</v>
          </cell>
          <cell r="K4939">
            <v>2622061.2000000002</v>
          </cell>
          <cell r="L4939">
            <v>6292946.8799999999</v>
          </cell>
          <cell r="M4939">
            <v>0</v>
          </cell>
          <cell r="N4939" t="str">
            <v>НХ</v>
          </cell>
        </row>
        <row r="4940">
          <cell r="A4940" t="str">
            <v>Поковка 5ХНМ 600х1200х1600</v>
          </cell>
          <cell r="B4940" t="str">
            <v>Поковка 5ХНМ 600х1200х1600, шт</v>
          </cell>
          <cell r="C4940" t="str">
            <v>шт</v>
          </cell>
          <cell r="E4940">
            <v>0</v>
          </cell>
          <cell r="F4940">
            <v>0</v>
          </cell>
          <cell r="G4940">
            <v>0</v>
          </cell>
          <cell r="H4940">
            <v>3</v>
          </cell>
          <cell r="I4940">
            <v>0</v>
          </cell>
          <cell r="J4940">
            <v>3</v>
          </cell>
          <cell r="K4940">
            <v>2271674.2138888892</v>
          </cell>
          <cell r="L4940">
            <v>8178027.1700000009</v>
          </cell>
          <cell r="M4940">
            <v>0</v>
          </cell>
          <cell r="N4940" t="str">
            <v>НХ</v>
          </cell>
        </row>
        <row r="4941">
          <cell r="A4941" t="str">
            <v>Поступление товаров и услуг 00000066771 от 30.09.2024 12:00:00</v>
          </cell>
          <cell r="L4941">
            <v>0</v>
          </cell>
          <cell r="M4941">
            <v>0</v>
          </cell>
          <cell r="N4941" t="str">
            <v/>
          </cell>
        </row>
        <row r="4942">
          <cell r="A4942" t="str">
            <v>Поступление товаров и услуг 00000066709 от 30.09.2024 12:00:00</v>
          </cell>
          <cell r="L4942">
            <v>0</v>
          </cell>
          <cell r="M4942">
            <v>0</v>
          </cell>
          <cell r="N4942" t="str">
            <v/>
          </cell>
        </row>
        <row r="4943">
          <cell r="A4943" t="str">
            <v>Поступление товаров и услуг 00000061927 от 11.09.2024 23:59:59</v>
          </cell>
          <cell r="L4943">
            <v>0</v>
          </cell>
          <cell r="M4943">
            <v>0</v>
          </cell>
          <cell r="N4943" t="str">
            <v/>
          </cell>
        </row>
        <row r="4944">
          <cell r="A4944" t="str">
            <v>Поступление товаров и услуг 00000055241 от 14.08.2024 23:59:59</v>
          </cell>
          <cell r="L4944">
            <v>0</v>
          </cell>
          <cell r="M4944">
            <v>0</v>
          </cell>
          <cell r="N4944" t="str">
            <v/>
          </cell>
        </row>
        <row r="4945">
          <cell r="A4945" t="str">
            <v>Поступление товаров и услуг 00000055254 от 12.08.2024 23:59:59</v>
          </cell>
          <cell r="L4945">
            <v>0</v>
          </cell>
          <cell r="M4945">
            <v>0</v>
          </cell>
          <cell r="N4945" t="str">
            <v/>
          </cell>
        </row>
        <row r="4946">
          <cell r="A4946" t="str">
            <v>Поступление товаров и услуг 00000055247 от 08.08.2024 23:59:59</v>
          </cell>
          <cell r="L4946">
            <v>0</v>
          </cell>
          <cell r="M4946">
            <v>0</v>
          </cell>
          <cell r="N4946" t="str">
            <v/>
          </cell>
        </row>
        <row r="4947">
          <cell r="A4947" t="str">
            <v>Поступление товаров и услуг 00000049547 от 11.07.2024 9:15:55</v>
          </cell>
          <cell r="L4947">
            <v>0</v>
          </cell>
          <cell r="M4947">
            <v>0</v>
          </cell>
          <cell r="N4947" t="str">
            <v/>
          </cell>
        </row>
        <row r="4948">
          <cell r="A4948" t="str">
            <v>Поковка 5ХНМ 600х1220х1500 (шт)</v>
          </cell>
          <cell r="B4948" t="str">
            <v>Поковка 5ХНМ 600х1220х1500 (шт)</v>
          </cell>
          <cell r="C4948" t="str">
            <v>шт</v>
          </cell>
          <cell r="E4948">
            <v>0</v>
          </cell>
          <cell r="F4948">
            <v>0</v>
          </cell>
          <cell r="G4948">
            <v>0</v>
          </cell>
          <cell r="H4948">
            <v>4</v>
          </cell>
          <cell r="I4948">
            <v>0</v>
          </cell>
          <cell r="J4948">
            <v>4</v>
          </cell>
          <cell r="K4948">
            <v>2068625</v>
          </cell>
          <cell r="L4948">
            <v>9929400</v>
          </cell>
          <cell r="M4948">
            <v>0</v>
          </cell>
          <cell r="N4948" t="str">
            <v>НХ</v>
          </cell>
        </row>
        <row r="4949">
          <cell r="A4949" t="str">
            <v>Поступление товаров и услуг 00000046819 от 11.07.2024 13:49:18</v>
          </cell>
          <cell r="L4949">
            <v>0</v>
          </cell>
          <cell r="M4949">
            <v>0</v>
          </cell>
          <cell r="N4949" t="str">
            <v/>
          </cell>
        </row>
        <row r="4950">
          <cell r="A4950" t="str">
            <v>Поступление товаров и услуг 00000037289 от 13.06.2024 15:35:39</v>
          </cell>
          <cell r="L4950">
            <v>0</v>
          </cell>
          <cell r="M4950">
            <v>0</v>
          </cell>
          <cell r="N4950" t="str">
            <v/>
          </cell>
        </row>
        <row r="4951">
          <cell r="A4951" t="str">
            <v>Поступление товаров и услуг 00000036592 от 11.06.2024 15:09:49</v>
          </cell>
          <cell r="L4951">
            <v>0</v>
          </cell>
          <cell r="M4951">
            <v>0</v>
          </cell>
          <cell r="N4951" t="str">
            <v/>
          </cell>
        </row>
        <row r="4952">
          <cell r="A4952" t="str">
            <v>Поковка 5ХНМ 600х1220х1500 (шт)(2698-23)</v>
          </cell>
          <cell r="B4952" t="str">
            <v>Поковка 5ХНМ 600х1220х1500 (шт)(2698-23)</v>
          </cell>
          <cell r="C4952" t="str">
            <v>шт</v>
          </cell>
          <cell r="E4952">
            <v>0</v>
          </cell>
          <cell r="F4952">
            <v>0</v>
          </cell>
          <cell r="G4952">
            <v>0</v>
          </cell>
          <cell r="H4952">
            <v>2</v>
          </cell>
          <cell r="I4952">
            <v>0</v>
          </cell>
          <cell r="J4952">
            <v>2</v>
          </cell>
          <cell r="K4952">
            <v>2302021.041666667</v>
          </cell>
          <cell r="L4952">
            <v>5524850.5000000009</v>
          </cell>
          <cell r="M4952">
            <v>0</v>
          </cell>
          <cell r="N4952" t="str">
            <v>НХ</v>
          </cell>
        </row>
        <row r="4953">
          <cell r="A4953" t="str">
            <v>Поступление товаров и услуг 00000039522 от 20.06.2024 16:47:18</v>
          </cell>
          <cell r="L4953">
            <v>0</v>
          </cell>
          <cell r="M4953">
            <v>0</v>
          </cell>
          <cell r="N4953" t="str">
            <v/>
          </cell>
        </row>
        <row r="4954">
          <cell r="A4954" t="str">
            <v>Поступление товаров и услуг 00000039520 от 20.06.2024 13:42:27</v>
          </cell>
          <cell r="L4954">
            <v>0</v>
          </cell>
          <cell r="M4954">
            <v>0</v>
          </cell>
          <cell r="N4954" t="str">
            <v/>
          </cell>
        </row>
        <row r="4955">
          <cell r="A4955" t="str">
            <v>Поступление товаров и услуг 00000036599 от 11.06.2024 13:16:50</v>
          </cell>
          <cell r="L4955">
            <v>0</v>
          </cell>
          <cell r="M4955">
            <v>0</v>
          </cell>
          <cell r="N4955" t="str">
            <v/>
          </cell>
        </row>
        <row r="4956">
          <cell r="A4956" t="str">
            <v>Поковка 5ХНМ 600х1250х1250 (шт)(0776-23)</v>
          </cell>
          <cell r="B4956" t="str">
            <v>Поковка 5ХНМ 600х1250х1250 (шт)(0776-23)</v>
          </cell>
          <cell r="C4956" t="str">
            <v>шт</v>
          </cell>
          <cell r="E4956">
            <v>0</v>
          </cell>
          <cell r="F4956">
            <v>0</v>
          </cell>
          <cell r="G4956">
            <v>0</v>
          </cell>
          <cell r="H4956">
            <v>0</v>
          </cell>
          <cell r="I4956">
            <v>5</v>
          </cell>
          <cell r="J4956">
            <v>5</v>
          </cell>
          <cell r="K4956">
            <v>2081897.9749999999</v>
          </cell>
          <cell r="L4956">
            <v>12491387.85</v>
          </cell>
          <cell r="M4956">
            <v>0</v>
          </cell>
          <cell r="N4956" t="str">
            <v>НХ</v>
          </cell>
        </row>
        <row r="4957">
          <cell r="A4957" t="str">
            <v>Поковка 5ХНМ 600х1265х1600 (шт)</v>
          </cell>
          <cell r="B4957" t="str">
            <v>Поковка 5ХНМ 600х1265х1600 (шт)</v>
          </cell>
          <cell r="C4957" t="str">
            <v>шт</v>
          </cell>
          <cell r="E4957">
            <v>0</v>
          </cell>
          <cell r="F4957">
            <v>0</v>
          </cell>
          <cell r="G4957">
            <v>0</v>
          </cell>
          <cell r="H4957">
            <v>3</v>
          </cell>
          <cell r="I4957">
            <v>0</v>
          </cell>
          <cell r="J4957">
            <v>3</v>
          </cell>
          <cell r="K4957">
            <v>2377375</v>
          </cell>
          <cell r="L4957">
            <v>8558550</v>
          </cell>
          <cell r="M4957">
            <v>0</v>
          </cell>
          <cell r="N4957" t="str">
            <v>НХ</v>
          </cell>
        </row>
        <row r="4958">
          <cell r="A4958" t="str">
            <v>Поступление товаров и услуг 00000061927 от 11.09.2024 23:59:59</v>
          </cell>
          <cell r="L4958">
            <v>0</v>
          </cell>
          <cell r="M4958">
            <v>0</v>
          </cell>
          <cell r="N4958" t="str">
            <v/>
          </cell>
        </row>
        <row r="4959">
          <cell r="A4959" t="str">
            <v>Поступление товаров и услуг 00000049565 от 31.07.2024 14:54:40</v>
          </cell>
          <cell r="L4959">
            <v>0</v>
          </cell>
          <cell r="M4959">
            <v>0</v>
          </cell>
          <cell r="N4959" t="str">
            <v/>
          </cell>
        </row>
        <row r="4960">
          <cell r="A4960" t="str">
            <v>Поступление товаров и услуг 00000037280 от 18.06.2024 15:25:03</v>
          </cell>
          <cell r="L4960">
            <v>0</v>
          </cell>
          <cell r="M4960">
            <v>0</v>
          </cell>
          <cell r="N4960" t="str">
            <v/>
          </cell>
        </row>
        <row r="4961">
          <cell r="A4961" t="str">
            <v>Поступление товаров и услуг 00000037305 от 14.06.2024 15:46:54</v>
          </cell>
          <cell r="L4961">
            <v>0</v>
          </cell>
          <cell r="M4961">
            <v>0</v>
          </cell>
          <cell r="N4961" t="str">
            <v/>
          </cell>
        </row>
        <row r="4962">
          <cell r="A4962" t="str">
            <v>Поступление товаров и услуг 00000037299 от 14.06.2024 15:42:46</v>
          </cell>
          <cell r="L4962">
            <v>0</v>
          </cell>
          <cell r="M4962">
            <v>0</v>
          </cell>
          <cell r="N4962" t="str">
            <v/>
          </cell>
        </row>
        <row r="4963">
          <cell r="A4963" t="str">
            <v>Поступление товаров и услуг 00000036474 от 05.06.2024 17:10:01</v>
          </cell>
          <cell r="L4963">
            <v>0</v>
          </cell>
          <cell r="M4963">
            <v>0</v>
          </cell>
          <cell r="N4963" t="str">
            <v/>
          </cell>
        </row>
        <row r="4964">
          <cell r="A4964" t="str">
            <v>Поковка 5ХНМ 600х900х1500 (шт)</v>
          </cell>
          <cell r="B4964" t="str">
            <v>Поковка 5ХНМ 600х900х1500 (шт)</v>
          </cell>
          <cell r="C4964" t="str">
            <v>шт</v>
          </cell>
          <cell r="E4964">
            <v>0</v>
          </cell>
          <cell r="F4964">
            <v>0</v>
          </cell>
          <cell r="G4964">
            <v>2</v>
          </cell>
          <cell r="H4964">
            <v>1</v>
          </cell>
          <cell r="I4964">
            <v>0</v>
          </cell>
          <cell r="J4964">
            <v>3</v>
          </cell>
          <cell r="K4964">
            <v>1594777.7083333335</v>
          </cell>
          <cell r="L4964">
            <v>5741199.75</v>
          </cell>
          <cell r="M4964">
            <v>0</v>
          </cell>
          <cell r="N4964" t="str">
            <v>НХ</v>
          </cell>
        </row>
        <row r="4965">
          <cell r="A4965" t="str">
            <v>Перемещение товаров 00000104076 от 19.12.2024 11:55:25</v>
          </cell>
          <cell r="L4965">
            <v>0</v>
          </cell>
          <cell r="M4965">
            <v>0</v>
          </cell>
          <cell r="N4965" t="str">
            <v/>
          </cell>
        </row>
        <row r="4966">
          <cell r="A4966" t="str">
            <v>Поступление товаров и услуг 00000037299 от 14.06.2024 15:42:46</v>
          </cell>
          <cell r="L4966">
            <v>0</v>
          </cell>
          <cell r="M4966">
            <v>0</v>
          </cell>
          <cell r="N4966" t="str">
            <v/>
          </cell>
        </row>
        <row r="4967">
          <cell r="A4967" t="str">
            <v>Поступление товаров и услуг 00000036576 от 11.06.2024 11:55:12</v>
          </cell>
          <cell r="L4967">
            <v>0</v>
          </cell>
          <cell r="M4967">
            <v>0</v>
          </cell>
          <cell r="N4967" t="str">
            <v/>
          </cell>
        </row>
        <row r="4968">
          <cell r="A4968" t="str">
            <v>Поступление товаров и услуг 00000036279 от 05.06.2024 16:14:06</v>
          </cell>
          <cell r="L4968">
            <v>0</v>
          </cell>
          <cell r="M4968">
            <v>0</v>
          </cell>
          <cell r="N4968" t="str">
            <v/>
          </cell>
        </row>
        <row r="4969">
          <cell r="A4969" t="str">
            <v>Поковка 5ХНМ 600х900х3400 (шт)(0781-23)</v>
          </cell>
          <cell r="B4969" t="str">
            <v>Поковка 5ХНМ 600х900х3400 (шт)(0781-23)</v>
          </cell>
          <cell r="C4969" t="str">
            <v>шт</v>
          </cell>
          <cell r="E4969">
            <v>0</v>
          </cell>
          <cell r="F4969">
            <v>0</v>
          </cell>
          <cell r="G4969">
            <v>1</v>
          </cell>
          <cell r="H4969">
            <v>0</v>
          </cell>
          <cell r="I4969">
            <v>2</v>
          </cell>
          <cell r="J4969">
            <v>3</v>
          </cell>
          <cell r="K4969">
            <v>3632844.4472222226</v>
          </cell>
          <cell r="L4969">
            <v>13078240.010000002</v>
          </cell>
          <cell r="M4969">
            <v>0</v>
          </cell>
          <cell r="N4969" t="str">
            <v>НХ</v>
          </cell>
        </row>
        <row r="4970">
          <cell r="A4970" t="str">
            <v>Перемещение товаров 00000016674 от 04.03.2025 0:00:00</v>
          </cell>
          <cell r="L4970">
            <v>0</v>
          </cell>
          <cell r="M4970">
            <v>0</v>
          </cell>
          <cell r="N4970" t="str">
            <v/>
          </cell>
        </row>
        <row r="4971">
          <cell r="A4971" t="str">
            <v>Поковка 5ХНМ 610х1110х1110</v>
          </cell>
          <cell r="B4971" t="str">
            <v>Поковка 5ХНМ 610х1110х1110, шт</v>
          </cell>
          <cell r="C4971" t="str">
            <v>шт</v>
          </cell>
          <cell r="E4971">
            <v>0</v>
          </cell>
          <cell r="F4971">
            <v>0</v>
          </cell>
          <cell r="G4971">
            <v>0</v>
          </cell>
          <cell r="H4971">
            <v>0</v>
          </cell>
          <cell r="I4971">
            <v>1</v>
          </cell>
          <cell r="J4971">
            <v>1</v>
          </cell>
          <cell r="K4971">
            <v>1818376.9083333334</v>
          </cell>
          <cell r="L4971">
            <v>2182052.29</v>
          </cell>
          <cell r="M4971">
            <v>0</v>
          </cell>
          <cell r="N4971" t="str">
            <v>НХ</v>
          </cell>
        </row>
        <row r="4972">
          <cell r="A4972" t="str">
            <v>Поковка 5ХНМ 700х1200х1500</v>
          </cell>
          <cell r="B4972" t="str">
            <v>Поковка 5ХНМ 700х1200х1500, шт</v>
          </cell>
          <cell r="C4972" t="str">
            <v>шт</v>
          </cell>
          <cell r="E4972">
            <v>0</v>
          </cell>
          <cell r="F4972">
            <v>0</v>
          </cell>
          <cell r="G4972">
            <v>0</v>
          </cell>
          <cell r="H4972">
            <v>1</v>
          </cell>
          <cell r="I4972">
            <v>0</v>
          </cell>
          <cell r="J4972">
            <v>1</v>
          </cell>
          <cell r="K4972">
            <v>2418541.666666667</v>
          </cell>
          <cell r="L4972">
            <v>2902250.0000000005</v>
          </cell>
          <cell r="M4972">
            <v>0</v>
          </cell>
          <cell r="N4972" t="str">
            <v>НХ</v>
          </cell>
        </row>
        <row r="4973">
          <cell r="A4973" t="str">
            <v>Поступление товаров и услуг 00000039558 от 24.06.2024 14:26:34</v>
          </cell>
          <cell r="L4973">
            <v>0</v>
          </cell>
          <cell r="M4973">
            <v>0</v>
          </cell>
          <cell r="N4973" t="str">
            <v/>
          </cell>
        </row>
        <row r="4974">
          <cell r="A4974" t="str">
            <v>Поступление товаров и услуг 00000039571 от 19.06.2024 14:44:49</v>
          </cell>
          <cell r="L4974">
            <v>0</v>
          </cell>
          <cell r="M4974">
            <v>0</v>
          </cell>
          <cell r="N4974" t="str">
            <v/>
          </cell>
        </row>
        <row r="4975">
          <cell r="A4975" t="str">
            <v>Поступление товаров и услуг 00000037299 от 14.06.2024 15:42:46</v>
          </cell>
          <cell r="L4975">
            <v>0</v>
          </cell>
          <cell r="M4975">
            <v>0</v>
          </cell>
          <cell r="N4975" t="str">
            <v/>
          </cell>
        </row>
        <row r="4976">
          <cell r="A4976" t="str">
            <v>Поступление товаров и услуг 00000036576 от 11.06.2024 11:55:12</v>
          </cell>
          <cell r="L4976">
            <v>0</v>
          </cell>
          <cell r="M4976">
            <v>0</v>
          </cell>
          <cell r="N4976" t="str">
            <v/>
          </cell>
        </row>
        <row r="4977">
          <cell r="A4977" t="str">
            <v>Полоса ОН-БТ2-ВШ2-ВС-НД-БУ 8х30 ГОСТ 103-2006/09Х16Н4Б 2ГП-ТО ГОСТ 5949-2018</v>
          </cell>
          <cell r="B4977" t="str">
            <v>Полоса 8х30 ст 09Х16Н4Б</v>
          </cell>
          <cell r="C4977" t="str">
            <v>т</v>
          </cell>
          <cell r="E4977">
            <v>0</v>
          </cell>
          <cell r="F4977">
            <v>0.36199999999999999</v>
          </cell>
          <cell r="G4977">
            <v>0</v>
          </cell>
          <cell r="H4977">
            <v>0</v>
          </cell>
          <cell r="I4977">
            <v>0</v>
          </cell>
          <cell r="J4977">
            <v>0.36199999999999999</v>
          </cell>
          <cell r="K4977">
            <v>947129.37384898716</v>
          </cell>
          <cell r="L4977">
            <v>411432.99999999994</v>
          </cell>
          <cell r="M4977">
            <v>0</v>
          </cell>
          <cell r="N4977" t="str">
            <v>НХ</v>
          </cell>
        </row>
        <row r="4978">
          <cell r="A4978" t="str">
            <v>Поступление товаров и услуг 00000056134 от 01.12.2025 23:59:59</v>
          </cell>
          <cell r="L4978">
            <v>0</v>
          </cell>
          <cell r="M4978">
            <v>0</v>
          </cell>
          <cell r="N4978" t="str">
            <v/>
          </cell>
        </row>
        <row r="4979">
          <cell r="A4979" t="str">
            <v>Полоса ХШГ-ВТ1-ВШ1-ВС-ПН-МД 12х125х6000 ГОСТ 103-2006/45 3ГП-М2-ТВ2-ТО ГОСТ 1050-2013</v>
          </cell>
          <cell r="B4979" t="str">
            <v>Полоса 12х125 ст 45</v>
          </cell>
          <cell r="C4979" t="str">
            <v>т</v>
          </cell>
          <cell r="E4979">
            <v>0</v>
          </cell>
          <cell r="F4979">
            <v>0.377</v>
          </cell>
          <cell r="G4979">
            <v>21.670999999999999</v>
          </cell>
          <cell r="H4979">
            <v>0</v>
          </cell>
          <cell r="I4979">
            <v>0</v>
          </cell>
          <cell r="J4979">
            <v>22.047999999999998</v>
          </cell>
          <cell r="K4979">
            <v>44169.132876753749</v>
          </cell>
          <cell r="L4979">
            <v>1168609.25</v>
          </cell>
          <cell r="M4979">
            <v>23</v>
          </cell>
          <cell r="N4979" t="str">
            <v>ГОЗ</v>
          </cell>
        </row>
        <row r="4980">
          <cell r="A4980" t="str">
            <v>Перемещение товаров 00000071167 от 11.08.2025 13:14:32</v>
          </cell>
          <cell r="L4980">
            <v>0</v>
          </cell>
          <cell r="M4980">
            <v>0</v>
          </cell>
          <cell r="N4980" t="str">
            <v/>
          </cell>
        </row>
        <row r="4981">
          <cell r="A4981" t="str">
            <v>Поступление товаров и услуг 00000016433 от 30.03.2025 23:59:59</v>
          </cell>
          <cell r="L4981">
            <v>0</v>
          </cell>
          <cell r="M4981">
            <v>0</v>
          </cell>
          <cell r="N4981" t="str">
            <v/>
          </cell>
        </row>
        <row r="4982">
          <cell r="A4982" t="str">
            <v>Лента ТШ-С 2,6х75 ГОСТ 2284-79/20 ГОСТ 1050-2013</v>
          </cell>
          <cell r="C4982" t="str">
            <v>т</v>
          </cell>
          <cell r="D4982">
            <v>101.5</v>
          </cell>
          <cell r="J4982">
            <v>101.5</v>
          </cell>
          <cell r="K4982">
            <v>60520</v>
          </cell>
          <cell r="L4982">
            <v>6142780</v>
          </cell>
          <cell r="M4982">
            <v>345.68</v>
          </cell>
          <cell r="N4982" t="str">
            <v>ГОЗ</v>
          </cell>
        </row>
        <row r="4983">
          <cell r="A4983" t="str">
            <v>Лист 1,5х1250х2500 ГОСТ 19904-90/65Г ГОСТ 14959-2016</v>
          </cell>
          <cell r="C4983" t="str">
            <v>т</v>
          </cell>
          <cell r="D4983">
            <v>2.0070000000000001</v>
          </cell>
          <cell r="J4983">
            <v>2.0070000000000001</v>
          </cell>
          <cell r="K4983">
            <v>147500</v>
          </cell>
          <cell r="L4983">
            <v>296032.5</v>
          </cell>
          <cell r="M4983">
            <v>0</v>
          </cell>
          <cell r="N4983" t="str">
            <v>НХ</v>
          </cell>
        </row>
        <row r="4984">
          <cell r="A4984" t="str">
            <v>Лист АТ-АШ-БД-ПВ-О 2х1250х2500 ГОСТ 19904-90/10 ГОСТ 16523-97</v>
          </cell>
          <cell r="C4984" t="str">
            <v>т</v>
          </cell>
          <cell r="D4984">
            <v>5.1999999999999998E-2</v>
          </cell>
          <cell r="J4984">
            <v>5.1999999999999998E-2</v>
          </cell>
          <cell r="K4984">
            <v>53983.269230769234</v>
          </cell>
          <cell r="L4984">
            <v>2807.13</v>
          </cell>
          <cell r="M4984">
            <v>0</v>
          </cell>
          <cell r="N4984" t="str">
            <v>ГОЗ</v>
          </cell>
        </row>
        <row r="4985">
          <cell r="A4985" t="str">
            <v>Лист АТ-ПН-II 3х1250х2500 ГОСТ 19904-90/08пс Промасленная ГОСТ 1050-2013</v>
          </cell>
          <cell r="C4985" t="str">
            <v>т</v>
          </cell>
          <cell r="D4985">
            <v>7.3999999999999996E-2</v>
          </cell>
          <cell r="J4985">
            <v>7.3999999999999996E-2</v>
          </cell>
          <cell r="K4985">
            <v>57377.027027027027</v>
          </cell>
          <cell r="L4985">
            <v>4245.8999999999996</v>
          </cell>
          <cell r="M4985">
            <v>0</v>
          </cell>
          <cell r="N4985" t="str">
            <v>НХ</v>
          </cell>
        </row>
        <row r="4986">
          <cell r="A4986" t="str">
            <v>Лист БТ-ПН-О 1х1250х2000 ГОСТ 19904-90/65Г II ТУ 14-1-4118-2004</v>
          </cell>
          <cell r="C4986" t="str">
            <v>т</v>
          </cell>
          <cell r="D4986">
            <v>0.27700000000000002</v>
          </cell>
          <cell r="J4986">
            <v>0.27700000000000002</v>
          </cell>
          <cell r="K4986">
            <v>189747.07581227436</v>
          </cell>
          <cell r="L4986">
            <v>52559.94</v>
          </cell>
          <cell r="M4986">
            <v>0</v>
          </cell>
          <cell r="N4986" t="str">
            <v>ГОЗ</v>
          </cell>
        </row>
        <row r="4987">
          <cell r="A4987" t="str">
            <v>Поковка 5ХНМ 900х1250х1500</v>
          </cell>
          <cell r="C4987" t="str">
            <v>шт</v>
          </cell>
          <cell r="D4987">
            <v>1</v>
          </cell>
          <cell r="J4987">
            <v>1</v>
          </cell>
          <cell r="K4987">
            <v>4204924.75</v>
          </cell>
          <cell r="L4987">
            <v>4204924.75</v>
          </cell>
          <cell r="M4987">
            <v>0</v>
          </cell>
          <cell r="N4987" t="str">
            <v>НХ</v>
          </cell>
        </row>
        <row r="4988">
          <cell r="A4988" t="str">
            <v>Профиль №2488 ТУ 14-11-245-88/20 ГОСТ 1050-2013</v>
          </cell>
          <cell r="B4988" t="str">
            <v>Профиль №2488 ст 20</v>
          </cell>
          <cell r="C4988" t="str">
            <v>т</v>
          </cell>
          <cell r="E4988">
            <v>0</v>
          </cell>
          <cell r="F4988">
            <v>39.994999999999997</v>
          </cell>
          <cell r="G4988">
            <v>12.797000000000001</v>
          </cell>
          <cell r="H4988">
            <v>0</v>
          </cell>
          <cell r="I4988">
            <v>0</v>
          </cell>
          <cell r="J4988">
            <v>52.792000000000002</v>
          </cell>
          <cell r="K4988">
            <v>96752.452233924327</v>
          </cell>
          <cell r="L4988">
            <v>6129306.5499999998</v>
          </cell>
          <cell r="M4988">
            <v>0</v>
          </cell>
          <cell r="N4988" t="str">
            <v>НХ</v>
          </cell>
        </row>
        <row r="4989">
          <cell r="A4989" t="str">
            <v>Поступление товаров и услуг 00000035601 от 11.07.2025 23:59:59</v>
          </cell>
          <cell r="L4989">
            <v>0</v>
          </cell>
          <cell r="M4989">
            <v>0</v>
          </cell>
          <cell r="N4989" t="str">
            <v/>
          </cell>
        </row>
        <row r="4990">
          <cell r="A4990" t="str">
            <v>Поступление товаров и услуг 00000035598 от 11.07.2025 23:59:59</v>
          </cell>
          <cell r="L4990">
            <v>0</v>
          </cell>
          <cell r="M4990">
            <v>0</v>
          </cell>
          <cell r="N4990" t="str">
            <v/>
          </cell>
        </row>
        <row r="4991">
          <cell r="A4991" t="str">
            <v>Комплектация номенклатуры 00000003219 от 29.05.2025 13:14:51</v>
          </cell>
          <cell r="L4991">
            <v>0</v>
          </cell>
          <cell r="M4991">
            <v>0</v>
          </cell>
          <cell r="N4991" t="str">
            <v/>
          </cell>
        </row>
        <row r="4992">
          <cell r="A4992" t="str">
            <v>Комплектация номенклатуры 00000003218 от 29.05.2025 13:14:25</v>
          </cell>
          <cell r="L4992">
            <v>0</v>
          </cell>
          <cell r="M4992">
            <v>0</v>
          </cell>
          <cell r="N4992" t="str">
            <v/>
          </cell>
        </row>
        <row r="4993">
          <cell r="A4993" t="str">
            <v>71/4 Склад Спецтехника,т</v>
          </cell>
          <cell r="C4993" t="str">
            <v>Тонны</v>
          </cell>
          <cell r="D4993">
            <v>0</v>
          </cell>
          <cell r="E4993">
            <v>0</v>
          </cell>
          <cell r="F4993">
            <v>35.994</v>
          </cell>
          <cell r="G4993">
            <v>83.097999999999999</v>
          </cell>
          <cell r="H4993">
            <v>0</v>
          </cell>
          <cell r="I4993">
            <v>58.92</v>
          </cell>
          <cell r="J4993">
            <v>178.012</v>
          </cell>
          <cell r="L4993">
            <v>16231662.98</v>
          </cell>
          <cell r="M4993">
            <v>3.25</v>
          </cell>
        </row>
        <row r="4994">
          <cell r="A4994" t="str">
            <v>71/4 Склад Спецтехника, шт</v>
          </cell>
          <cell r="C4994" t="str">
            <v>Штуки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>
            <v>0</v>
          </cell>
          <cell r="I4994">
            <v>0</v>
          </cell>
          <cell r="J4994">
            <v>0</v>
          </cell>
          <cell r="L4994">
            <v>0</v>
          </cell>
          <cell r="M4994">
            <v>0</v>
          </cell>
        </row>
        <row r="4995">
          <cell r="A4995" t="str">
            <v>Лист 14х1500х6000 ГОСТ 19903-2015/09Г2С ГОСТ 19281-2014</v>
          </cell>
          <cell r="B4995" t="str">
            <v>Лист 14х1 500х6 000 ст 09Г2С</v>
          </cell>
          <cell r="C4995" t="str">
            <v>т</v>
          </cell>
          <cell r="E4995">
            <v>0</v>
          </cell>
          <cell r="F4995">
            <v>0</v>
          </cell>
          <cell r="G4995">
            <v>5.9640000000000004</v>
          </cell>
          <cell r="H4995">
            <v>0</v>
          </cell>
          <cell r="I4995">
            <v>0</v>
          </cell>
          <cell r="J4995">
            <v>5.9640000000000004</v>
          </cell>
          <cell r="K4995">
            <v>39354.961714732846</v>
          </cell>
          <cell r="L4995">
            <v>281655.59000000003</v>
          </cell>
          <cell r="M4995">
            <v>0</v>
          </cell>
          <cell r="N4995" t="str">
            <v>НХ</v>
          </cell>
        </row>
        <row r="4996">
          <cell r="A4996" t="str">
            <v>Комплектация номенклатуры 00000002162 от 17.04.2025 17:03:30</v>
          </cell>
          <cell r="L4996">
            <v>0</v>
          </cell>
          <cell r="M4996">
            <v>0</v>
          </cell>
          <cell r="N4996" t="str">
            <v/>
          </cell>
        </row>
        <row r="4997">
          <cell r="A4997" t="str">
            <v>Комплектация номенклатуры 00000002161 от 17.04.2025 17:02:56</v>
          </cell>
          <cell r="L4997">
            <v>0</v>
          </cell>
          <cell r="M4997">
            <v>0</v>
          </cell>
          <cell r="N4997" t="str">
            <v/>
          </cell>
        </row>
        <row r="4998">
          <cell r="A4998" t="str">
            <v>Лист 14х1500х6000 ГОСТ 19903-2015/10ХСНД ГОСТ 19281-2014</v>
          </cell>
          <cell r="B4998" t="str">
            <v>Лист 14х1 500х6 000 ст 10ХСНД</v>
          </cell>
          <cell r="C4998" t="str">
            <v>т</v>
          </cell>
          <cell r="E4998">
            <v>0</v>
          </cell>
          <cell r="F4998">
            <v>0.98399999999999999</v>
          </cell>
          <cell r="G4998">
            <v>0</v>
          </cell>
          <cell r="H4998">
            <v>0</v>
          </cell>
          <cell r="I4998">
            <v>0</v>
          </cell>
          <cell r="J4998">
            <v>0.98399999999999999</v>
          </cell>
          <cell r="K4998">
            <v>40386.941056910575</v>
          </cell>
          <cell r="L4998">
            <v>47688.900000000009</v>
          </cell>
          <cell r="M4998">
            <v>0</v>
          </cell>
          <cell r="N4998" t="str">
            <v>НХ</v>
          </cell>
        </row>
        <row r="4999">
          <cell r="A4999" t="str">
            <v>Комплектация номенклатуры 00000004407 от 11.06.2025 17:06:53</v>
          </cell>
          <cell r="L4999">
            <v>0</v>
          </cell>
          <cell r="M4999">
            <v>0</v>
          </cell>
          <cell r="N4999" t="str">
            <v/>
          </cell>
        </row>
        <row r="5000">
          <cell r="A5000" t="str">
            <v>Лист 16х1500х6000 ГОСТ 19903-2015/09Г2С ГОСТ 19281-2014</v>
          </cell>
          <cell r="B5000" t="str">
            <v>Лист 16х1 500х6 000 ст 09Г2С</v>
          </cell>
          <cell r="C5000" t="str">
            <v>т</v>
          </cell>
          <cell r="E5000">
            <v>0</v>
          </cell>
          <cell r="F5000">
            <v>3.351</v>
          </cell>
          <cell r="G5000">
            <v>0</v>
          </cell>
          <cell r="H5000">
            <v>0</v>
          </cell>
          <cell r="I5000">
            <v>0</v>
          </cell>
          <cell r="J5000">
            <v>3.351</v>
          </cell>
          <cell r="K5000">
            <v>59087.543519347455</v>
          </cell>
          <cell r="L5000">
            <v>237602.82999999996</v>
          </cell>
          <cell r="M5000">
            <v>0.88</v>
          </cell>
          <cell r="N5000" t="str">
            <v>НХ</v>
          </cell>
        </row>
        <row r="5001">
          <cell r="A5001" t="str">
            <v>Поступление товаров и услуг 00000032298 от 01.07.2025 18:01:20</v>
          </cell>
          <cell r="L5001">
            <v>0</v>
          </cell>
          <cell r="M5001">
            <v>0</v>
          </cell>
          <cell r="N5001" t="str">
            <v/>
          </cell>
        </row>
        <row r="5002">
          <cell r="A5002" t="str">
            <v>Поступление товаров и услуг 00000028970 от 17.06.2025 18:19:51</v>
          </cell>
          <cell r="L5002">
            <v>0</v>
          </cell>
          <cell r="M5002">
            <v>0</v>
          </cell>
          <cell r="N5002" t="str">
            <v/>
          </cell>
        </row>
        <row r="5003">
          <cell r="A5003" t="str">
            <v>Поступление товаров и услуг 00000028958 от 16.06.2025 16:09:00</v>
          </cell>
          <cell r="L5003">
            <v>0</v>
          </cell>
          <cell r="M5003">
            <v>0</v>
          </cell>
          <cell r="N5003" t="str">
            <v/>
          </cell>
        </row>
        <row r="5004">
          <cell r="A5004" t="str">
            <v>Поступление товаров и услуг 00000028957 от 16.06.2025 16:08:00</v>
          </cell>
          <cell r="L5004">
            <v>0</v>
          </cell>
          <cell r="M5004">
            <v>0</v>
          </cell>
          <cell r="N5004" t="str">
            <v/>
          </cell>
        </row>
        <row r="5005">
          <cell r="A5005" t="str">
            <v>Поступление товаров и услуг 00000028881 от 16.06.2025 15:01:00</v>
          </cell>
          <cell r="L5005">
            <v>0</v>
          </cell>
          <cell r="M5005">
            <v>0</v>
          </cell>
          <cell r="N5005" t="str">
            <v/>
          </cell>
        </row>
        <row r="5006">
          <cell r="A5006" t="str">
            <v>Лист 3х1000х2000 ГОСТ 19903-2015/65Г ГОСТ 14959-2016</v>
          </cell>
          <cell r="B5006" t="str">
            <v>Лист 3х1 000х2 000 ст 65Г</v>
          </cell>
          <cell r="C5006" t="str">
            <v>т</v>
          </cell>
          <cell r="E5006">
            <v>0</v>
          </cell>
          <cell r="F5006">
            <v>0</v>
          </cell>
          <cell r="G5006">
            <v>0.04</v>
          </cell>
          <cell r="H5006">
            <v>0</v>
          </cell>
          <cell r="I5006">
            <v>0</v>
          </cell>
          <cell r="J5006">
            <v>0.04</v>
          </cell>
          <cell r="K5006">
            <v>98728.541666666672</v>
          </cell>
          <cell r="L5006">
            <v>4738.97</v>
          </cell>
          <cell r="M5006">
            <v>0</v>
          </cell>
          <cell r="N5006" t="str">
            <v>НХ</v>
          </cell>
        </row>
        <row r="5007">
          <cell r="A5007" t="str">
            <v>Комплектация номенклатуры 00000002197 от 17.04.2025 17:49:25</v>
          </cell>
          <cell r="L5007">
            <v>0</v>
          </cell>
          <cell r="M5007">
            <v>0</v>
          </cell>
          <cell r="N5007" t="str">
            <v/>
          </cell>
        </row>
        <row r="5008">
          <cell r="A5008" t="str">
            <v>Лист 40х1500х6000 ГОСТ 19903-2015/09Г2С ГОСТ 19281-2014</v>
          </cell>
          <cell r="B5008" t="str">
            <v>Лист 40х1 500х6 000 ст 09Г2С</v>
          </cell>
          <cell r="C5008" t="str">
            <v>т</v>
          </cell>
          <cell r="E5008">
            <v>0</v>
          </cell>
          <cell r="F5008">
            <v>28.26</v>
          </cell>
          <cell r="G5008">
            <v>0</v>
          </cell>
          <cell r="H5008">
            <v>0</v>
          </cell>
          <cell r="I5008">
            <v>0</v>
          </cell>
          <cell r="J5008">
            <v>28.26</v>
          </cell>
          <cell r="K5008">
            <v>58189.769992922862</v>
          </cell>
          <cell r="L5008">
            <v>1973331.48</v>
          </cell>
          <cell r="M5008">
            <v>0</v>
          </cell>
          <cell r="N5008" t="str">
            <v>НХ</v>
          </cell>
        </row>
        <row r="5009">
          <cell r="A5009" t="str">
            <v>Поступление товаров и услуг 00000030819 от 24.06.2025 12:04:00</v>
          </cell>
          <cell r="L5009">
            <v>0</v>
          </cell>
          <cell r="M5009">
            <v>0</v>
          </cell>
          <cell r="N5009" t="str">
            <v/>
          </cell>
        </row>
        <row r="5010">
          <cell r="A5010" t="str">
            <v>Поступление товаров и услуг 00000029481 от 20.06.2025 16:09:00</v>
          </cell>
          <cell r="L5010">
            <v>0</v>
          </cell>
          <cell r="M5010">
            <v>0</v>
          </cell>
          <cell r="N5010" t="str">
            <v/>
          </cell>
        </row>
        <row r="5011">
          <cell r="A5011" t="str">
            <v>Поступление товаров и услуг 00000029480 от 20.06.2025 15:00:00</v>
          </cell>
          <cell r="L5011">
            <v>0</v>
          </cell>
          <cell r="M5011">
            <v>0</v>
          </cell>
          <cell r="N5011" t="str">
            <v/>
          </cell>
        </row>
        <row r="5012">
          <cell r="A5012" t="str">
            <v>Лист 5х1500х6000 ГОСТ 19903-2015/09Г2С ГОСТ 19281-2014</v>
          </cell>
          <cell r="B5012" t="str">
            <v>Лист 5х1 500х6 000 ст 09Г2С</v>
          </cell>
          <cell r="C5012" t="str">
            <v>т</v>
          </cell>
          <cell r="E5012">
            <v>0</v>
          </cell>
          <cell r="F5012">
            <v>2.4849999999999999</v>
          </cell>
          <cell r="G5012">
            <v>0</v>
          </cell>
          <cell r="H5012">
            <v>0</v>
          </cell>
          <cell r="I5012">
            <v>0</v>
          </cell>
          <cell r="J5012">
            <v>2.4849999999999999</v>
          </cell>
          <cell r="K5012">
            <v>39608.333333333336</v>
          </cell>
          <cell r="L5012">
            <v>118112.04999999999</v>
          </cell>
          <cell r="M5012">
            <v>0</v>
          </cell>
          <cell r="N5012" t="str">
            <v>НХ</v>
          </cell>
        </row>
        <row r="5013">
          <cell r="A5013" t="str">
            <v>Поступление товаров и услуг 00000033231 от 04.07.2025 16:10:12</v>
          </cell>
          <cell r="L5013">
            <v>0</v>
          </cell>
          <cell r="M5013">
            <v>0</v>
          </cell>
          <cell r="N5013" t="str">
            <v/>
          </cell>
        </row>
        <row r="5014">
          <cell r="A5014" t="str">
            <v>Поступление товаров и услуг 00000032298 от 01.07.2025 18:01:20</v>
          </cell>
          <cell r="L5014">
            <v>0</v>
          </cell>
          <cell r="M5014">
            <v>0</v>
          </cell>
          <cell r="N5014" t="str">
            <v/>
          </cell>
        </row>
        <row r="5015">
          <cell r="A5015" t="str">
            <v>Комплектация номенклатуры 00000004491 от 13.06.2025 8:14:33</v>
          </cell>
          <cell r="L5015">
            <v>0</v>
          </cell>
          <cell r="M5015">
            <v>0</v>
          </cell>
          <cell r="N5015" t="str">
            <v/>
          </cell>
        </row>
        <row r="5016">
          <cell r="A5016" t="str">
            <v>Комплектация номенклатуры 00000004490 от 13.06.2025 8:14:11</v>
          </cell>
          <cell r="L5016">
            <v>0</v>
          </cell>
          <cell r="M5016">
            <v>0</v>
          </cell>
          <cell r="N5016" t="str">
            <v/>
          </cell>
        </row>
        <row r="5017">
          <cell r="A5017" t="str">
            <v>Лист 60х1500х6000 ГОСТ 19903-2015/09Г2С ГОСТ 19281-2014</v>
          </cell>
          <cell r="B5017" t="str">
            <v>Лист 60х1 500х6 000 ст 09Г2С</v>
          </cell>
          <cell r="C5017" t="str">
            <v>т</v>
          </cell>
          <cell r="E5017">
            <v>0</v>
          </cell>
          <cell r="F5017">
            <v>0</v>
          </cell>
          <cell r="G5017">
            <v>77.093999999999994</v>
          </cell>
          <cell r="H5017">
            <v>0</v>
          </cell>
          <cell r="I5017">
            <v>0</v>
          </cell>
          <cell r="J5017">
            <v>77.093999999999994</v>
          </cell>
          <cell r="K5017">
            <v>49626.304684324779</v>
          </cell>
          <cell r="L5017">
            <v>4591068.4000000013</v>
          </cell>
          <cell r="M5017">
            <v>0</v>
          </cell>
          <cell r="N5017" t="str">
            <v>НХ</v>
          </cell>
        </row>
        <row r="5018">
          <cell r="A5018" t="str">
            <v>Комплектация номенклатуры 00000003455 от 30.05.2025 13:35:01</v>
          </cell>
          <cell r="L5018">
            <v>0</v>
          </cell>
          <cell r="M5018">
            <v>0</v>
          </cell>
          <cell r="N5018" t="str">
            <v/>
          </cell>
        </row>
        <row r="5019">
          <cell r="A5019" t="str">
            <v>Лист 8х1500х6000 ГОСТ 19903-2015/09Г2С ГОСТ 19281-2014</v>
          </cell>
          <cell r="B5019" t="str">
            <v>Лист 8х1 500х6 000 ст 09Г2С</v>
          </cell>
          <cell r="C5019" t="str">
            <v>т</v>
          </cell>
          <cell r="E5019">
            <v>0</v>
          </cell>
          <cell r="F5019">
            <v>0.56999999999999995</v>
          </cell>
          <cell r="G5019">
            <v>0</v>
          </cell>
          <cell r="H5019">
            <v>0</v>
          </cell>
          <cell r="I5019">
            <v>0</v>
          </cell>
          <cell r="J5019">
            <v>0.56999999999999995</v>
          </cell>
          <cell r="K5019">
            <v>40820.847953216376</v>
          </cell>
          <cell r="L5019">
            <v>27921.459999999995</v>
          </cell>
          <cell r="M5019">
            <v>2.37</v>
          </cell>
          <cell r="N5019" t="str">
            <v>ГОЗ</v>
          </cell>
        </row>
        <row r="5020">
          <cell r="A5020" t="str">
            <v>Комплектация номенклатуры 00000004512 от 13.06.2025 8:25:31</v>
          </cell>
          <cell r="L5020">
            <v>0</v>
          </cell>
          <cell r="M5020">
            <v>0</v>
          </cell>
          <cell r="N5020" t="str">
            <v/>
          </cell>
        </row>
        <row r="5021">
          <cell r="A5021" t="str">
            <v>Лист г/к  10,00х1500х6000 Powerweld 690, СТО 00186217-294-2021</v>
          </cell>
          <cell r="B5021" t="str">
            <v>Лист г/к  10,00х1500х6000 Powerweld 690, СТО 00186217-294-2021</v>
          </cell>
          <cell r="C5021" t="str">
            <v>т</v>
          </cell>
          <cell r="E5021">
            <v>0</v>
          </cell>
          <cell r="F5021">
            <v>0</v>
          </cell>
          <cell r="G5021">
            <v>0</v>
          </cell>
          <cell r="H5021">
            <v>0</v>
          </cell>
          <cell r="I5021">
            <v>12.138</v>
          </cell>
          <cell r="J5021">
            <v>12.138</v>
          </cell>
          <cell r="K5021">
            <v>126250</v>
          </cell>
          <cell r="L5021">
            <v>1838907</v>
          </cell>
          <cell r="M5021">
            <v>0</v>
          </cell>
          <cell r="N5021" t="str">
            <v>НХ</v>
          </cell>
        </row>
        <row r="5022">
          <cell r="A5022" t="str">
            <v>Лист г/к  14,00х2000х6000 Powerweld 690, СТО 00186217-294-2021</v>
          </cell>
          <cell r="B5022" t="str">
            <v>Лист г/к  14,00х2000х6000 Powerweld 690, СТО 00186217-294-2021</v>
          </cell>
          <cell r="C5022" t="str">
            <v>т</v>
          </cell>
          <cell r="E5022">
            <v>0</v>
          </cell>
          <cell r="F5022">
            <v>0</v>
          </cell>
          <cell r="G5022">
            <v>0</v>
          </cell>
          <cell r="H5022">
            <v>0</v>
          </cell>
          <cell r="I5022">
            <v>2.6659999999999999</v>
          </cell>
          <cell r="J5022">
            <v>2.6659999999999999</v>
          </cell>
          <cell r="K5022">
            <v>126250</v>
          </cell>
          <cell r="L5022">
            <v>403899</v>
          </cell>
          <cell r="M5022">
            <v>0</v>
          </cell>
          <cell r="N5022" t="str">
            <v>НХ</v>
          </cell>
        </row>
        <row r="5023">
          <cell r="A5023" t="str">
            <v>Лист г/к  16,00х2000х6000 Powerweld 690, СТО 00186217-294-2021</v>
          </cell>
          <cell r="B5023" t="str">
            <v>Лист г/к  16,00х2000х6000 Powerweld 690, СТО 00186217-294-2021</v>
          </cell>
          <cell r="C5023" t="str">
            <v>т</v>
          </cell>
          <cell r="E5023">
            <v>0</v>
          </cell>
          <cell r="F5023">
            <v>0</v>
          </cell>
          <cell r="G5023">
            <v>0</v>
          </cell>
          <cell r="H5023">
            <v>0</v>
          </cell>
          <cell r="I5023">
            <v>27.414000000000001</v>
          </cell>
          <cell r="J5023">
            <v>27.414000000000001</v>
          </cell>
          <cell r="K5023">
            <v>126250</v>
          </cell>
          <cell r="L5023">
            <v>4153221</v>
          </cell>
          <cell r="M5023">
            <v>0</v>
          </cell>
          <cell r="N5023" t="str">
            <v>НХ</v>
          </cell>
        </row>
        <row r="5024">
          <cell r="A5024" t="str">
            <v>Лист г/к  25,00х2000х6000 Powerweld 690, СТО 00186217-294-2021</v>
          </cell>
          <cell r="B5024" t="str">
            <v>Лист г/к  25,00х2000х6000 Powerweld 690, СТО 00186217-294-2021</v>
          </cell>
          <cell r="C5024" t="str">
            <v>т</v>
          </cell>
          <cell r="E5024">
            <v>0</v>
          </cell>
          <cell r="F5024">
            <v>0</v>
          </cell>
          <cell r="G5024">
            <v>0</v>
          </cell>
          <cell r="H5024">
            <v>0</v>
          </cell>
          <cell r="I5024">
            <v>16.702000000000002</v>
          </cell>
          <cell r="J5024">
            <v>16.702000000000002</v>
          </cell>
          <cell r="K5024">
            <v>126249.99999999999</v>
          </cell>
          <cell r="L5024">
            <v>2530353</v>
          </cell>
          <cell r="M5024">
            <v>0</v>
          </cell>
          <cell r="N5024" t="str">
            <v>НХ</v>
          </cell>
        </row>
        <row r="5025">
          <cell r="A5025" t="str">
            <v>Лист чечевица 3х1500х6000 ГОСТ 8568-77/Ст3сп ГОСТ 535-2005</v>
          </cell>
          <cell r="B5025" t="str">
            <v>Лист чечевица 3 ст Ст3сп</v>
          </cell>
          <cell r="C5025" t="str">
            <v>т</v>
          </cell>
          <cell r="E5025">
            <v>0</v>
          </cell>
          <cell r="F5025">
            <v>0.34399999999999997</v>
          </cell>
          <cell r="G5025">
            <v>0</v>
          </cell>
          <cell r="H5025">
            <v>0</v>
          </cell>
          <cell r="I5025">
            <v>0</v>
          </cell>
          <cell r="J5025">
            <v>0.34399999999999997</v>
          </cell>
          <cell r="K5025">
            <v>56112.645348837214</v>
          </cell>
          <cell r="L5025">
            <v>23163.3</v>
          </cell>
          <cell r="M5025">
            <v>0</v>
          </cell>
          <cell r="N5025" t="str">
            <v>НХ</v>
          </cell>
        </row>
        <row r="5026">
          <cell r="A5026" t="str">
            <v>Комплектация номенклатуры 00000004446 от 11.06.2025 18:20:26</v>
          </cell>
          <cell r="L5026">
            <v>0</v>
          </cell>
          <cell r="M5026">
            <v>0</v>
          </cell>
          <cell r="N5026" t="str">
            <v/>
          </cell>
        </row>
        <row r="5027">
          <cell r="A5027" t="str">
            <v>71/9 Склад Колесное производство, т</v>
          </cell>
          <cell r="C5027" t="str">
            <v>Тонны</v>
          </cell>
          <cell r="D5027">
            <v>2013.1120000000001</v>
          </cell>
          <cell r="E5027">
            <v>213.75399999999999</v>
          </cell>
          <cell r="F5027">
            <v>1186.7859999999996</v>
          </cell>
          <cell r="G5027">
            <v>910.8370000000001</v>
          </cell>
          <cell r="H5027">
            <v>103.086</v>
          </cell>
          <cell r="I5027">
            <v>129.81</v>
          </cell>
          <cell r="J5027">
            <v>4557.3850000000002</v>
          </cell>
          <cell r="L5027">
            <v>332944834.85482424</v>
          </cell>
          <cell r="M5027">
            <v>3065.97</v>
          </cell>
        </row>
        <row r="5028">
          <cell r="A5028" t="str">
            <v>71/9 Склад Колесное производство, шт</v>
          </cell>
          <cell r="C5028" t="str">
            <v>Штуки</v>
          </cell>
          <cell r="D5028">
            <v>0</v>
          </cell>
          <cell r="E5028">
            <v>0</v>
          </cell>
          <cell r="F5028">
            <v>0</v>
          </cell>
          <cell r="G5028">
            <v>0</v>
          </cell>
          <cell r="H5028">
            <v>0</v>
          </cell>
          <cell r="I5028">
            <v>0</v>
          </cell>
          <cell r="J5028">
            <v>0</v>
          </cell>
          <cell r="L5028">
            <v>0</v>
          </cell>
          <cell r="M5028">
            <v>0</v>
          </cell>
        </row>
        <row r="5029">
          <cell r="A5029" t="str">
            <v>Лист 09Г2С 6х1500х6000</v>
          </cell>
          <cell r="B5029" t="str">
            <v>Лист 09Г2С 6х1500х6000</v>
          </cell>
          <cell r="C5029" t="str">
            <v>т</v>
          </cell>
          <cell r="E5029">
            <v>0</v>
          </cell>
          <cell r="F5029">
            <v>0</v>
          </cell>
          <cell r="G5029">
            <v>17.434000000000001</v>
          </cell>
          <cell r="H5029">
            <v>0</v>
          </cell>
          <cell r="I5029">
            <v>0</v>
          </cell>
          <cell r="J5029">
            <v>17.434000000000001</v>
          </cell>
          <cell r="K5029">
            <v>54465.55389851248</v>
          </cell>
          <cell r="L5029">
            <v>1139462.96</v>
          </cell>
          <cell r="M5029">
            <v>0</v>
          </cell>
          <cell r="N5029" t="str">
            <v>НХ</v>
          </cell>
        </row>
        <row r="5030">
          <cell r="A5030" t="str">
            <v>Комплектация номенклатуры 00000002714 от 30.04.2025 23:59:58</v>
          </cell>
          <cell r="L5030">
            <v>0</v>
          </cell>
          <cell r="M5030">
            <v>0</v>
          </cell>
          <cell r="N5030" t="str">
            <v/>
          </cell>
        </row>
        <row r="5031">
          <cell r="A5031" t="str">
            <v>Поступление товаров и услуг 00000021702 от 28.04.2025 23:59:59</v>
          </cell>
          <cell r="L5031">
            <v>0</v>
          </cell>
          <cell r="M5031">
            <v>0</v>
          </cell>
          <cell r="N5031" t="str">
            <v/>
          </cell>
        </row>
        <row r="5032">
          <cell r="A5032" t="str">
            <v xml:space="preserve">Лист 1,0х1250х2500 ГОСТ 19904-90/20 ГОСТ 16523-1997 </v>
          </cell>
          <cell r="B5032" t="str">
            <v xml:space="preserve">Лист 1,0х1250х2500 ГОСТ 19904-90/20 ГОСТ 16523-1997 </v>
          </cell>
          <cell r="C5032" t="str">
            <v>т</v>
          </cell>
          <cell r="E5032">
            <v>0</v>
          </cell>
          <cell r="F5032">
            <v>0</v>
          </cell>
          <cell r="G5032">
            <v>0</v>
          </cell>
          <cell r="H5032">
            <v>9.6199999999999992</v>
          </cell>
          <cell r="I5032">
            <v>0</v>
          </cell>
          <cell r="J5032">
            <v>9.6199999999999992</v>
          </cell>
          <cell r="K5032">
            <v>51450.615904365914</v>
          </cell>
          <cell r="L5032">
            <v>593945.91</v>
          </cell>
          <cell r="M5032">
            <v>0</v>
          </cell>
          <cell r="N5032" t="str">
            <v>НХ</v>
          </cell>
        </row>
        <row r="5033">
          <cell r="A5033" t="str">
            <v>Комплектация номенклатуры 00000010734 от 31.08.2024 23:59:58</v>
          </cell>
          <cell r="L5033">
            <v>0</v>
          </cell>
          <cell r="M5033">
            <v>0</v>
          </cell>
          <cell r="N5033" t="str">
            <v/>
          </cell>
        </row>
        <row r="5034">
          <cell r="A5034" t="str">
            <v>Поступление товаров и услуг 00000051146 от 05.08.2024 23:59:59</v>
          </cell>
          <cell r="L5034">
            <v>0</v>
          </cell>
          <cell r="M5034">
            <v>0</v>
          </cell>
          <cell r="N5034" t="str">
            <v/>
          </cell>
        </row>
        <row r="5035">
          <cell r="A5035" t="str">
            <v>Поступление товаров и услуг 00000045506 от 30.06.2024 12:00:00</v>
          </cell>
          <cell r="L5035">
            <v>0</v>
          </cell>
          <cell r="M5035">
            <v>0</v>
          </cell>
          <cell r="N5035" t="str">
            <v/>
          </cell>
        </row>
        <row r="5036">
          <cell r="A5036" t="str">
            <v>Комплектация номенклатуры 00000002218 от 31.03.2026 23:59:58</v>
          </cell>
          <cell r="L5036">
            <v>0</v>
          </cell>
          <cell r="M5036">
            <v>0</v>
          </cell>
          <cell r="N5036" t="str">
            <v/>
          </cell>
        </row>
        <row r="5037">
          <cell r="A5037" t="str">
            <v>Поступление товаров и услуг 00000013397 от 10.03.2026 23:59:59</v>
          </cell>
          <cell r="L5037">
            <v>0</v>
          </cell>
          <cell r="M5037">
            <v>0</v>
          </cell>
          <cell r="N5037" t="str">
            <v/>
          </cell>
        </row>
        <row r="5038">
          <cell r="A5038" t="str">
            <v xml:space="preserve">лист 1,5х1250х2500 ГОСТ 19904-90/10 ГОСТ 16523-1997 </v>
          </cell>
          <cell r="B5038" t="str">
            <v xml:space="preserve">лист 1,5х1250х2500 ГОСТ 19904-90/10 ГОСТ 16523-1997 </v>
          </cell>
          <cell r="C5038" t="str">
            <v>т</v>
          </cell>
          <cell r="E5038">
            <v>0</v>
          </cell>
          <cell r="F5038">
            <v>2.3860000000000001</v>
          </cell>
          <cell r="G5038">
            <v>0</v>
          </cell>
          <cell r="H5038">
            <v>0</v>
          </cell>
          <cell r="I5038">
            <v>0</v>
          </cell>
          <cell r="J5038">
            <v>2.3860000000000001</v>
          </cell>
          <cell r="K5038">
            <v>49041.666666666672</v>
          </cell>
          <cell r="L5038">
            <v>140416.1</v>
          </cell>
          <cell r="M5038">
            <v>0</v>
          </cell>
          <cell r="N5038" t="str">
            <v>НХ</v>
          </cell>
        </row>
        <row r="5039">
          <cell r="A5039" t="str">
            <v>Перемещение товаров 00000069638 от 07.08.2025 13:19:30</v>
          </cell>
          <cell r="L5039">
            <v>0</v>
          </cell>
          <cell r="M5039">
            <v>0</v>
          </cell>
          <cell r="N5039" t="str">
            <v/>
          </cell>
        </row>
        <row r="5040">
          <cell r="A5040" t="str">
            <v xml:space="preserve">лист 1,5х1250х2500 ГОСТ 19904-90/20 ГОСТ 16523-1997 </v>
          </cell>
          <cell r="B5040" t="str">
            <v xml:space="preserve">лист 1,5х1250х2500 ГОСТ 19904-90/20 ГОСТ 16523-1997 </v>
          </cell>
          <cell r="C5040" t="str">
            <v>т</v>
          </cell>
          <cell r="E5040">
            <v>0</v>
          </cell>
          <cell r="F5040">
            <v>0</v>
          </cell>
          <cell r="G5040">
            <v>0</v>
          </cell>
          <cell r="H5040">
            <v>4.9749999999999996</v>
          </cell>
          <cell r="I5040">
            <v>0</v>
          </cell>
          <cell r="J5040">
            <v>4.9749999999999996</v>
          </cell>
          <cell r="K5040">
            <v>49992.278056951429</v>
          </cell>
          <cell r="L5040">
            <v>298453.90000000002</v>
          </cell>
          <cell r="M5040">
            <v>0</v>
          </cell>
          <cell r="N5040" t="str">
            <v>НХ</v>
          </cell>
        </row>
        <row r="5041">
          <cell r="A5041" t="str">
            <v>Комплектация номенклатуры 00000010735 от 31.08.2024 23:59:58</v>
          </cell>
          <cell r="L5041">
            <v>0</v>
          </cell>
          <cell r="M5041">
            <v>0</v>
          </cell>
          <cell r="N5041" t="str">
            <v/>
          </cell>
        </row>
        <row r="5042">
          <cell r="A5042" t="str">
            <v>Поступление товаров и услуг 00000051146 от 05.08.2024 23:59:59</v>
          </cell>
          <cell r="L5042">
            <v>0</v>
          </cell>
          <cell r="M5042">
            <v>0</v>
          </cell>
          <cell r="N5042" t="str">
            <v/>
          </cell>
        </row>
        <row r="5043">
          <cell r="A5043" t="str">
            <v>Лист 1х1250х2500 ГОСТ 19904-90/08пс ГОСТ 16523-97</v>
          </cell>
          <cell r="B5043" t="str">
            <v>Лист 1х1 250х2 500 ст 08пс</v>
          </cell>
          <cell r="C5043" t="str">
            <v>т</v>
          </cell>
          <cell r="E5043">
            <v>0</v>
          </cell>
          <cell r="F5043">
            <v>0</v>
          </cell>
          <cell r="G5043">
            <v>9.0500000000000007</v>
          </cell>
          <cell r="H5043">
            <v>0</v>
          </cell>
          <cell r="I5043">
            <v>0</v>
          </cell>
          <cell r="J5043">
            <v>9.0500000000000007</v>
          </cell>
          <cell r="K5043">
            <v>56770.445672191527</v>
          </cell>
          <cell r="L5043">
            <v>616527.04</v>
          </cell>
          <cell r="M5043">
            <v>0.2</v>
          </cell>
          <cell r="N5043" t="str">
            <v>ГОЗ</v>
          </cell>
        </row>
        <row r="5044">
          <cell r="A5044" t="str">
            <v>Комплектация номенклатуры 00000004238 от 31.05.2025 23:59:58</v>
          </cell>
          <cell r="L5044">
            <v>0</v>
          </cell>
          <cell r="M5044">
            <v>0</v>
          </cell>
          <cell r="N5044" t="str">
            <v/>
          </cell>
        </row>
        <row r="5045">
          <cell r="A5045" t="str">
            <v>Поступление товаров и услуг 00000026986 от 26.05.2025 23:59:59</v>
          </cell>
          <cell r="L5045">
            <v>0</v>
          </cell>
          <cell r="M5045">
            <v>0</v>
          </cell>
          <cell r="N5045" t="str">
            <v/>
          </cell>
        </row>
        <row r="5046">
          <cell r="A5046" t="str">
            <v xml:space="preserve">лист 2,0х1250х2500 ГОСТ 19904-90/10 ГОСТ 16523-1997 </v>
          </cell>
          <cell r="B5046" t="str">
            <v xml:space="preserve">лист 2,0х1250х2500 ГОСТ 19904-90/10 ГОСТ 16523-1997 </v>
          </cell>
          <cell r="C5046" t="str">
            <v>т</v>
          </cell>
          <cell r="E5046">
            <v>0</v>
          </cell>
          <cell r="F5046">
            <v>0</v>
          </cell>
          <cell r="G5046">
            <v>9.64</v>
          </cell>
          <cell r="H5046">
            <v>0</v>
          </cell>
          <cell r="I5046">
            <v>0</v>
          </cell>
          <cell r="J5046">
            <v>9.64</v>
          </cell>
          <cell r="K5046">
            <v>48735.338865836791</v>
          </cell>
          <cell r="L5046">
            <v>563770.4</v>
          </cell>
          <cell r="M5046">
            <v>12</v>
          </cell>
          <cell r="N5046" t="str">
            <v>ГОЗ</v>
          </cell>
        </row>
        <row r="5047">
          <cell r="A5047" t="str">
            <v>Комплектация номенклатуры 00000015096 от 31.12.2024 23:59:58</v>
          </cell>
          <cell r="L5047">
            <v>0</v>
          </cell>
          <cell r="M5047">
            <v>0</v>
          </cell>
          <cell r="N5047" t="str">
            <v/>
          </cell>
        </row>
        <row r="5048">
          <cell r="A5048" t="str">
            <v>Поступление товаров и услуг 00000086141 от 25.12.2024 23:59:59</v>
          </cell>
          <cell r="L5048">
            <v>0</v>
          </cell>
          <cell r="M5048">
            <v>0</v>
          </cell>
          <cell r="N5048" t="str">
            <v/>
          </cell>
        </row>
        <row r="5049">
          <cell r="A5049" t="str">
            <v>Лист 5,5х1550х3450 DIN EN 10051/S235JR DIN EN 10025-2</v>
          </cell>
          <cell r="B5049" t="str">
            <v>Лист 5,5х1 550х3 450 ст S235JR</v>
          </cell>
          <cell r="C5049" t="str">
            <v>т</v>
          </cell>
          <cell r="E5049">
            <v>0</v>
          </cell>
          <cell r="F5049">
            <v>0</v>
          </cell>
          <cell r="G5049">
            <v>9.32</v>
          </cell>
          <cell r="H5049">
            <v>0</v>
          </cell>
          <cell r="I5049">
            <v>0</v>
          </cell>
          <cell r="J5049">
            <v>9.32</v>
          </cell>
          <cell r="K5049">
            <v>46078.8671316166</v>
          </cell>
          <cell r="L5049">
            <v>515346.05000000005</v>
          </cell>
          <cell r="M5049">
            <v>0</v>
          </cell>
          <cell r="N5049" t="str">
            <v>НХ</v>
          </cell>
        </row>
        <row r="5050">
          <cell r="A5050" t="str">
            <v>Комплектация номенклатуры 00000001169 от 28.02.2025 23:59:58</v>
          </cell>
          <cell r="L5050">
            <v>0</v>
          </cell>
          <cell r="M5050">
            <v>0</v>
          </cell>
          <cell r="N5050" t="str">
            <v/>
          </cell>
        </row>
        <row r="5051">
          <cell r="A5051" t="str">
            <v>Поступление товаров и услуг 00000010158 от 26.02.2025 23:59:59</v>
          </cell>
          <cell r="L5051">
            <v>0</v>
          </cell>
          <cell r="M5051">
            <v>0</v>
          </cell>
          <cell r="N5051" t="str">
            <v/>
          </cell>
        </row>
        <row r="5052">
          <cell r="A5052" t="str">
            <v>Лист 5х1550х3450 DIN EN 10051/S355MC DIN EN 10149-2</v>
          </cell>
          <cell r="B5052" t="str">
            <v>Лист 5х1 550х3 450 ст S355MC</v>
          </cell>
          <cell r="C5052" t="str">
            <v>т</v>
          </cell>
          <cell r="E5052">
            <v>0</v>
          </cell>
          <cell r="F5052">
            <v>0</v>
          </cell>
          <cell r="G5052">
            <v>9.7200000000000006</v>
          </cell>
          <cell r="H5052">
            <v>0</v>
          </cell>
          <cell r="I5052">
            <v>0</v>
          </cell>
          <cell r="J5052">
            <v>9.7200000000000006</v>
          </cell>
          <cell r="K5052">
            <v>51293.731995884766</v>
          </cell>
          <cell r="L5052">
            <v>598290.09</v>
          </cell>
          <cell r="M5052">
            <v>0</v>
          </cell>
          <cell r="N5052" t="str">
            <v>НХ</v>
          </cell>
        </row>
        <row r="5053">
          <cell r="A5053" t="str">
            <v>Комплектация номенклатуры 00000001774 от 31.03.2025 23:59:58</v>
          </cell>
          <cell r="L5053">
            <v>0</v>
          </cell>
          <cell r="M5053">
            <v>0</v>
          </cell>
          <cell r="N5053" t="str">
            <v/>
          </cell>
        </row>
        <row r="5054">
          <cell r="A5054" t="str">
            <v>Поступление товаров и услуг 00000014179 от 12.03.2025 23:59:59</v>
          </cell>
          <cell r="L5054">
            <v>0</v>
          </cell>
          <cell r="M5054">
            <v>0</v>
          </cell>
          <cell r="N5054" t="str">
            <v/>
          </cell>
        </row>
        <row r="5055">
          <cell r="A5055" t="str">
            <v>Лист 8х1500х6000 ГОСТ 19903-2015/09Г2С ГОСТ 19281-2014</v>
          </cell>
          <cell r="B5055" t="str">
            <v>Лист 8х1 500х6 000 ст 09Г2С</v>
          </cell>
          <cell r="C5055" t="str">
            <v>т</v>
          </cell>
          <cell r="E5055">
            <v>0</v>
          </cell>
          <cell r="F5055">
            <v>45.853000000000002</v>
          </cell>
          <cell r="G5055">
            <v>0</v>
          </cell>
          <cell r="H5055">
            <v>0</v>
          </cell>
          <cell r="I5055">
            <v>0</v>
          </cell>
          <cell r="J5055">
            <v>45.853000000000002</v>
          </cell>
          <cell r="K5055">
            <v>45055.412950079604</v>
          </cell>
          <cell r="L5055">
            <v>2479111.02</v>
          </cell>
          <cell r="M5055">
            <v>2.37</v>
          </cell>
          <cell r="N5055" t="str">
            <v>ГОЗ</v>
          </cell>
        </row>
        <row r="5056">
          <cell r="A5056" t="str">
            <v>Комплектация номенклатуры 00000004504 от 13.06.2025 8:21:45</v>
          </cell>
          <cell r="L5056">
            <v>0</v>
          </cell>
          <cell r="M5056">
            <v>0</v>
          </cell>
          <cell r="N5056" t="str">
            <v/>
          </cell>
        </row>
        <row r="5057">
          <cell r="A5057" t="str">
            <v>Комплектация номенклатуры 00000004503 от 13.06.2025 8:21:19</v>
          </cell>
          <cell r="L5057">
            <v>0</v>
          </cell>
          <cell r="M5057">
            <v>0</v>
          </cell>
          <cell r="N5057" t="str">
            <v/>
          </cell>
        </row>
        <row r="5058">
          <cell r="A5058" t="str">
            <v>Лист B-GK 10х1600х6250 DIN EN 10051/S355MC DIN EN 10149-2</v>
          </cell>
          <cell r="B5058" t="str">
            <v>Лист 10х1 600х6 250 ст S355MC</v>
          </cell>
          <cell r="C5058" t="str">
            <v>т</v>
          </cell>
          <cell r="E5058">
            <v>0</v>
          </cell>
          <cell r="F5058">
            <v>12.766</v>
          </cell>
          <cell r="G5058">
            <v>8.8030000000000008</v>
          </cell>
          <cell r="H5058">
            <v>0</v>
          </cell>
          <cell r="I5058">
            <v>0</v>
          </cell>
          <cell r="J5058">
            <v>21.569000000000003</v>
          </cell>
          <cell r="K5058">
            <v>58858.835597385143</v>
          </cell>
          <cell r="L5058">
            <v>1523431.4700000004</v>
          </cell>
          <cell r="M5058">
            <v>8</v>
          </cell>
          <cell r="N5058" t="str">
            <v>НХ</v>
          </cell>
        </row>
        <row r="5059">
          <cell r="A5059" t="str">
            <v>Комплектация номенклатуры 00000006284 от 31.07.2025 23:59:58</v>
          </cell>
          <cell r="L5059">
            <v>0</v>
          </cell>
          <cell r="M5059">
            <v>0</v>
          </cell>
          <cell r="N5059" t="str">
            <v/>
          </cell>
        </row>
        <row r="5060">
          <cell r="A5060" t="str">
            <v>Поступление товаров и услуг 00000032900 от 06.07.2025 23:59:59</v>
          </cell>
          <cell r="L5060">
            <v>0</v>
          </cell>
          <cell r="M5060">
            <v>0</v>
          </cell>
          <cell r="N5060" t="str">
            <v/>
          </cell>
        </row>
        <row r="5061">
          <cell r="A5061" t="str">
            <v>Комплектация номенклатуры 00000004188 от 31.05.2025 23:59:58</v>
          </cell>
          <cell r="L5061">
            <v>0</v>
          </cell>
          <cell r="M5061">
            <v>0</v>
          </cell>
          <cell r="N5061" t="str">
            <v/>
          </cell>
        </row>
        <row r="5062">
          <cell r="A5062" t="str">
            <v>Поступление товаров и услуг 00000023787 от 14.05.2025 23:59:59</v>
          </cell>
          <cell r="L5062">
            <v>0</v>
          </cell>
          <cell r="M5062">
            <v>0</v>
          </cell>
          <cell r="N5062" t="str">
            <v/>
          </cell>
        </row>
        <row r="5063">
          <cell r="A5063" t="str">
            <v>Поступление товаров и услуг 00000016754 от 31.03.2025 23:59:59</v>
          </cell>
          <cell r="L5063">
            <v>0</v>
          </cell>
          <cell r="M5063">
            <v>0</v>
          </cell>
          <cell r="N5063" t="str">
            <v/>
          </cell>
        </row>
        <row r="5064">
          <cell r="A5064" t="str">
            <v>Комплектация номенклатуры 00000001754 от 31.03.2025 23:59:58</v>
          </cell>
          <cell r="L5064">
            <v>0</v>
          </cell>
          <cell r="M5064">
            <v>0</v>
          </cell>
          <cell r="N5064" t="str">
            <v/>
          </cell>
        </row>
        <row r="5065">
          <cell r="A5065" t="str">
            <v>Комплектация номенклатуры 00000001753 от 31.03.2025 23:59:58</v>
          </cell>
          <cell r="L5065">
            <v>0</v>
          </cell>
          <cell r="M5065">
            <v>0</v>
          </cell>
          <cell r="N5065" t="str">
            <v/>
          </cell>
        </row>
        <row r="5066">
          <cell r="A5066" t="str">
            <v>Поступление товаров и услуг 00000013605 от 04.03.2025 23:59:59</v>
          </cell>
          <cell r="L5066">
            <v>0</v>
          </cell>
          <cell r="M5066">
            <v>0</v>
          </cell>
          <cell r="N5066" t="str">
            <v/>
          </cell>
        </row>
        <row r="5067">
          <cell r="A5067" t="str">
            <v>Лист B-GK 10х1840х6300 DIN EN 10051/S355MC B3 DIN EN 10149-2</v>
          </cell>
          <cell r="B5067" t="str">
            <v>Лист 10х1 840х6 300 ст S355MC</v>
          </cell>
          <cell r="C5067" t="str">
            <v>т</v>
          </cell>
          <cell r="E5067">
            <v>0</v>
          </cell>
          <cell r="F5067">
            <v>6.4710000000000001</v>
          </cell>
          <cell r="G5067">
            <v>44.308999999999997</v>
          </cell>
          <cell r="H5067">
            <v>0</v>
          </cell>
          <cell r="I5067">
            <v>0</v>
          </cell>
          <cell r="J5067">
            <v>50.78</v>
          </cell>
          <cell r="K5067">
            <v>74347.469147958516</v>
          </cell>
          <cell r="L5067">
            <v>4530437.38</v>
          </cell>
          <cell r="M5067">
            <v>0</v>
          </cell>
          <cell r="N5067" t="str">
            <v>НХ</v>
          </cell>
        </row>
        <row r="5068">
          <cell r="A5068" t="str">
            <v>Комплектация номенклатуры 00000005103 от 30.06.2025 23:59:58</v>
          </cell>
          <cell r="L5068">
            <v>0</v>
          </cell>
          <cell r="M5068">
            <v>0</v>
          </cell>
          <cell r="N5068" t="str">
            <v/>
          </cell>
        </row>
        <row r="5069">
          <cell r="A5069" t="str">
            <v>Поступление товаров и услуг 00000031256 от 25.06.2025 23:59:59</v>
          </cell>
          <cell r="L5069">
            <v>0</v>
          </cell>
          <cell r="M5069">
            <v>0</v>
          </cell>
          <cell r="N5069" t="str">
            <v/>
          </cell>
        </row>
        <row r="5070">
          <cell r="A5070" t="str">
            <v>Комплектация номенклатуры 00000004216 от 31.05.2025 23:59:58</v>
          </cell>
          <cell r="L5070">
            <v>0</v>
          </cell>
          <cell r="M5070">
            <v>0</v>
          </cell>
          <cell r="N5070" t="str">
            <v/>
          </cell>
        </row>
        <row r="5071">
          <cell r="A5071" t="str">
            <v>Поступление товаров и услуг 00000026983 от 20.05.2025 23:59:59</v>
          </cell>
          <cell r="L5071">
            <v>0</v>
          </cell>
          <cell r="M5071">
            <v>0</v>
          </cell>
          <cell r="N5071" t="str">
            <v/>
          </cell>
        </row>
        <row r="5072">
          <cell r="A5072" t="str">
            <v>Поступление товаров и услуг 00000024410 от 19.05.2025 23:59:59</v>
          </cell>
          <cell r="L5072">
            <v>0</v>
          </cell>
          <cell r="M5072">
            <v>0</v>
          </cell>
          <cell r="N5072" t="str">
            <v/>
          </cell>
        </row>
        <row r="5073">
          <cell r="A5073" t="str">
            <v>Поступление товаров и услуг 00000016756 от 31.03.2025 23:59:59</v>
          </cell>
          <cell r="L5073">
            <v>0</v>
          </cell>
          <cell r="M5073">
            <v>0</v>
          </cell>
          <cell r="N5073" t="str">
            <v/>
          </cell>
        </row>
        <row r="5074">
          <cell r="A5074" t="str">
            <v>Комплектация номенклатуры 00000001768 от 31.03.2025 23:59:58</v>
          </cell>
          <cell r="L5074">
            <v>0</v>
          </cell>
          <cell r="M5074">
            <v>0</v>
          </cell>
          <cell r="N5074" t="str">
            <v/>
          </cell>
        </row>
        <row r="5075">
          <cell r="A5075" t="str">
            <v>Комплектация номенклатуры 00000001158 от 28.02.2025 23:59:58</v>
          </cell>
          <cell r="L5075">
            <v>0</v>
          </cell>
          <cell r="M5075">
            <v>0</v>
          </cell>
          <cell r="N5075" t="str">
            <v/>
          </cell>
        </row>
        <row r="5076">
          <cell r="A5076" t="str">
            <v>Поступление товаров и услуг 00000010161 от 28.02.2025 11:25:01</v>
          </cell>
          <cell r="L5076">
            <v>0</v>
          </cell>
          <cell r="M5076">
            <v>0</v>
          </cell>
          <cell r="N5076" t="str">
            <v/>
          </cell>
        </row>
        <row r="5077">
          <cell r="A5077" t="str">
            <v>Поступление товаров и услуг 00000009488 от 24.02.2025 23:59:59</v>
          </cell>
          <cell r="L5077">
            <v>0</v>
          </cell>
          <cell r="M5077">
            <v>0</v>
          </cell>
          <cell r="N5077" t="str">
            <v/>
          </cell>
        </row>
        <row r="5078">
          <cell r="A5078" t="str">
            <v>Лист B-GK 12х1600х6400 DIN EN 10051/S355MC B3 DIN EN 10149-2</v>
          </cell>
          <cell r="B5078" t="str">
            <v>Лист 12х1 600х6 400 ст S355MC</v>
          </cell>
          <cell r="C5078" t="str">
            <v>т</v>
          </cell>
          <cell r="E5078">
            <v>0</v>
          </cell>
          <cell r="F5078">
            <v>26.416</v>
          </cell>
          <cell r="G5078">
            <v>10.805999999999999</v>
          </cell>
          <cell r="H5078">
            <v>0</v>
          </cell>
          <cell r="I5078">
            <v>0</v>
          </cell>
          <cell r="J5078">
            <v>37.222000000000001</v>
          </cell>
          <cell r="K5078">
            <v>49183.67094728924</v>
          </cell>
          <cell r="L5078">
            <v>2196857.52</v>
          </cell>
          <cell r="M5078">
            <v>3.1</v>
          </cell>
          <cell r="N5078" t="str">
            <v>ГОЗ</v>
          </cell>
        </row>
        <row r="5079">
          <cell r="A5079" t="str">
            <v>Комплектация номенклатуры 00000006306 от 31.07.2025 23:59:58</v>
          </cell>
          <cell r="L5079">
            <v>0</v>
          </cell>
          <cell r="M5079">
            <v>0</v>
          </cell>
          <cell r="N5079" t="str">
            <v/>
          </cell>
        </row>
        <row r="5080">
          <cell r="A5080" t="str">
            <v>Поступление товаров и услуг 00000037364 от 26.07.2025 23:59:59</v>
          </cell>
          <cell r="L5080">
            <v>0</v>
          </cell>
          <cell r="M5080">
            <v>0</v>
          </cell>
          <cell r="N5080" t="str">
            <v/>
          </cell>
        </row>
        <row r="5081">
          <cell r="A5081" t="str">
            <v>Поступление товаров и услуг 00000037359 от 25.07.2025 23:59:59</v>
          </cell>
          <cell r="L5081">
            <v>0</v>
          </cell>
          <cell r="M5081">
            <v>0</v>
          </cell>
          <cell r="N5081" t="str">
            <v/>
          </cell>
        </row>
        <row r="5082">
          <cell r="A5082" t="str">
            <v>Комплектация номенклатуры 00000004220 от 31.05.2025 23:59:58</v>
          </cell>
          <cell r="L5082">
            <v>0</v>
          </cell>
          <cell r="M5082">
            <v>0</v>
          </cell>
          <cell r="N5082" t="str">
            <v/>
          </cell>
        </row>
        <row r="5083">
          <cell r="A5083" t="str">
            <v>Поступление товаров и услуг 00000023787 от 14.05.2025 23:59:59</v>
          </cell>
          <cell r="L5083">
            <v>0</v>
          </cell>
          <cell r="M5083">
            <v>0</v>
          </cell>
          <cell r="N5083" t="str">
            <v/>
          </cell>
        </row>
        <row r="5084">
          <cell r="A5084" t="str">
            <v>Лист B-GK 12х1650х6050 DIN EN 10051/S235JR B3 DIN EN 10025-2</v>
          </cell>
          <cell r="B5084" t="str">
            <v>Лист 12х1 650х6 050 ст S235JR</v>
          </cell>
          <cell r="C5084" t="str">
            <v>т</v>
          </cell>
          <cell r="E5084">
            <v>0</v>
          </cell>
          <cell r="F5084">
            <v>9.5220000000000002</v>
          </cell>
          <cell r="G5084">
            <v>0</v>
          </cell>
          <cell r="H5084">
            <v>0</v>
          </cell>
          <cell r="I5084">
            <v>0</v>
          </cell>
          <cell r="J5084">
            <v>9.5220000000000002</v>
          </cell>
          <cell r="K5084">
            <v>57419.01211230133</v>
          </cell>
          <cell r="L5084">
            <v>656092.59999999986</v>
          </cell>
          <cell r="M5084">
            <v>1</v>
          </cell>
          <cell r="N5084" t="str">
            <v>ГОЗ</v>
          </cell>
        </row>
        <row r="5085">
          <cell r="A5085" t="str">
            <v>Поступление товаров и услуг 00000032138 от 24.06.2025 23:59:59</v>
          </cell>
          <cell r="L5085">
            <v>0</v>
          </cell>
          <cell r="M5085">
            <v>0</v>
          </cell>
          <cell r="N5085" t="str">
            <v/>
          </cell>
        </row>
        <row r="5086">
          <cell r="A5086" t="str">
            <v>Поступление товаров и услуг 00000019862 от 03.05.2026 23:59:59</v>
          </cell>
          <cell r="L5086">
            <v>0</v>
          </cell>
          <cell r="M5086">
            <v>0</v>
          </cell>
          <cell r="N5086" t="str">
            <v/>
          </cell>
        </row>
        <row r="5087">
          <cell r="A5087" t="str">
            <v>Лист B-GK 4х1450х3700 DIN EN 10051/S235JR DIN EN 10025-2</v>
          </cell>
          <cell r="B5087" t="str">
            <v>Лист 4х1 450х3 700 ст S235JR</v>
          </cell>
          <cell r="C5087" t="str">
            <v>т</v>
          </cell>
          <cell r="E5087">
            <v>0</v>
          </cell>
          <cell r="F5087">
            <v>0</v>
          </cell>
          <cell r="G5087">
            <v>0</v>
          </cell>
          <cell r="H5087">
            <v>0</v>
          </cell>
          <cell r="I5087">
            <v>3.7389999999999999</v>
          </cell>
          <cell r="J5087">
            <v>3.7389999999999999</v>
          </cell>
          <cell r="K5087">
            <v>34294.911741107251</v>
          </cell>
          <cell r="L5087">
            <v>153874.41</v>
          </cell>
          <cell r="M5087">
            <v>0</v>
          </cell>
          <cell r="N5087" t="str">
            <v>ГОЗ</v>
          </cell>
        </row>
        <row r="5088">
          <cell r="A5088" t="str">
            <v>Лист B-GK 6х1500х4850 DIN EN 10051/S235JR DIN EN 10025-2</v>
          </cell>
          <cell r="B5088" t="str">
            <v>Лист 6х1 500х4 850 ст S235JR</v>
          </cell>
          <cell r="C5088" t="str">
            <v>т</v>
          </cell>
          <cell r="E5088">
            <v>0</v>
          </cell>
          <cell r="F5088">
            <v>13.95</v>
          </cell>
          <cell r="G5088">
            <v>0</v>
          </cell>
          <cell r="H5088">
            <v>0</v>
          </cell>
          <cell r="I5088">
            <v>0</v>
          </cell>
          <cell r="J5088">
            <v>13.95</v>
          </cell>
          <cell r="K5088">
            <v>60128.812425328557</v>
          </cell>
          <cell r="L5088">
            <v>1006556.32</v>
          </cell>
          <cell r="M5088">
            <v>7.6</v>
          </cell>
          <cell r="N5088" t="str">
            <v>ГОЗ</v>
          </cell>
        </row>
        <row r="5089">
          <cell r="A5089" t="str">
            <v>Комплектация номенклатуры 00000006309 от 31.07.2025 23:59:58</v>
          </cell>
          <cell r="L5089">
            <v>0</v>
          </cell>
          <cell r="M5089">
            <v>0</v>
          </cell>
          <cell r="N5089" t="str">
            <v/>
          </cell>
        </row>
        <row r="5090">
          <cell r="A5090" t="str">
            <v>Поступление товаров и услуг 00000035292 от 22.07.2025 14:10:37</v>
          </cell>
          <cell r="L5090">
            <v>0</v>
          </cell>
          <cell r="M5090">
            <v>0</v>
          </cell>
          <cell r="N5090" t="str">
            <v/>
          </cell>
        </row>
        <row r="5091">
          <cell r="A5091" t="str">
            <v>Лист B-GK 7х1360х5100 DIN EN 10051/S355MC B3 DIN EN 10149-2</v>
          </cell>
          <cell r="B5091" t="str">
            <v>Лист 7х1 360х5 100 ст S355MC</v>
          </cell>
          <cell r="C5091" t="str">
            <v>т</v>
          </cell>
          <cell r="E5091">
            <v>0</v>
          </cell>
          <cell r="F5091">
            <v>0</v>
          </cell>
          <cell r="G5091">
            <v>0</v>
          </cell>
          <cell r="H5091">
            <v>0</v>
          </cell>
          <cell r="I5091">
            <v>2.718</v>
          </cell>
          <cell r="J5091">
            <v>2.718</v>
          </cell>
          <cell r="K5091">
            <v>44052.471179789063</v>
          </cell>
          <cell r="L5091">
            <v>143681.54</v>
          </cell>
          <cell r="M5091">
            <v>0</v>
          </cell>
          <cell r="N5091" t="str">
            <v>ГОЗ</v>
          </cell>
        </row>
        <row r="5092">
          <cell r="A5092" t="str">
            <v>Лист B-GK 8х1860х6150 DIN EN 10051/S235JR B3 DIN EN 10025-2</v>
          </cell>
          <cell r="B5092" t="str">
            <v>Лист 8х1 860х6 150 ст S235JR</v>
          </cell>
          <cell r="C5092" t="str">
            <v>т</v>
          </cell>
          <cell r="E5092">
            <v>0</v>
          </cell>
          <cell r="F5092">
            <v>0</v>
          </cell>
          <cell r="G5092">
            <v>10.93</v>
          </cell>
          <cell r="H5092">
            <v>0</v>
          </cell>
          <cell r="I5092">
            <v>0</v>
          </cell>
          <cell r="J5092">
            <v>10.93</v>
          </cell>
          <cell r="K5092">
            <v>82247.340652638013</v>
          </cell>
          <cell r="L5092">
            <v>1078756.1200000001</v>
          </cell>
          <cell r="M5092">
            <v>0</v>
          </cell>
          <cell r="N5092" t="str">
            <v>НХ</v>
          </cell>
        </row>
        <row r="5093">
          <cell r="A5093" t="str">
            <v>Поступление товаров и услуг 00000016754 от 31.03.2025 23:59:59</v>
          </cell>
          <cell r="L5093">
            <v>0</v>
          </cell>
          <cell r="M5093">
            <v>0</v>
          </cell>
          <cell r="N5093" t="str">
            <v/>
          </cell>
        </row>
        <row r="5094">
          <cell r="A5094" t="str">
            <v>Комплектация номенклатуры 00000001772 от 31.03.2025 23:59:58</v>
          </cell>
          <cell r="L5094">
            <v>0</v>
          </cell>
          <cell r="M5094">
            <v>0</v>
          </cell>
          <cell r="N5094" t="str">
            <v/>
          </cell>
        </row>
        <row r="5095">
          <cell r="A5095" t="str">
            <v>Поступление товаров и услуг 00000018723 от 31.03.2025 12:00:00</v>
          </cell>
          <cell r="L5095">
            <v>0</v>
          </cell>
          <cell r="M5095">
            <v>0</v>
          </cell>
          <cell r="N5095" t="str">
            <v/>
          </cell>
        </row>
        <row r="5096">
          <cell r="A5096" t="str">
            <v>Лист C-GK 14х1200х6000 DIN EN 10051/S420MC B3 DIN EN 10149-2</v>
          </cell>
          <cell r="B5096" t="str">
            <v>Лист 14х1 200х6 000 ст S420MC</v>
          </cell>
          <cell r="C5096" t="str">
            <v>т</v>
          </cell>
          <cell r="E5096">
            <v>0</v>
          </cell>
          <cell r="F5096">
            <v>0</v>
          </cell>
          <cell r="G5096">
            <v>10.54</v>
          </cell>
          <cell r="H5096">
            <v>0</v>
          </cell>
          <cell r="I5096">
            <v>0</v>
          </cell>
          <cell r="J5096">
            <v>10.54</v>
          </cell>
          <cell r="K5096">
            <v>66387.864484503487</v>
          </cell>
          <cell r="L5096">
            <v>839673.71</v>
          </cell>
          <cell r="M5096">
            <v>0</v>
          </cell>
          <cell r="N5096" t="str">
            <v>НХ</v>
          </cell>
        </row>
        <row r="5097">
          <cell r="A5097" t="str">
            <v>Комплектация номенклатуры 00000001777 от 31.03.2025 23:59:58</v>
          </cell>
          <cell r="L5097">
            <v>0</v>
          </cell>
          <cell r="M5097">
            <v>0</v>
          </cell>
          <cell r="N5097" t="str">
            <v/>
          </cell>
        </row>
        <row r="5098">
          <cell r="A5098" t="str">
            <v>Поступление товаров и услуг 00000017913 от 31.03.2025 23:59:50</v>
          </cell>
          <cell r="L5098">
            <v>0</v>
          </cell>
          <cell r="M5098">
            <v>0</v>
          </cell>
          <cell r="N5098" t="str">
            <v/>
          </cell>
        </row>
        <row r="5099">
          <cell r="A5099" t="str">
            <v>Лист GK 10х1600х6250 DIN EN 10051/S355MC B3 DIN EN 10149-2</v>
          </cell>
          <cell r="B5099" t="str">
            <v>Лист 10х1 600х6 250 ст S355MC</v>
          </cell>
          <cell r="C5099" t="str">
            <v>т</v>
          </cell>
          <cell r="E5099">
            <v>0</v>
          </cell>
          <cell r="F5099">
            <v>28.625</v>
          </cell>
          <cell r="G5099">
            <v>0</v>
          </cell>
          <cell r="H5099">
            <v>0</v>
          </cell>
          <cell r="I5099">
            <v>0</v>
          </cell>
          <cell r="J5099">
            <v>28.625</v>
          </cell>
          <cell r="K5099">
            <v>48757.164192139746</v>
          </cell>
          <cell r="L5099">
            <v>1674808.59</v>
          </cell>
          <cell r="M5099">
            <v>0</v>
          </cell>
          <cell r="N5099" t="str">
            <v>НХ</v>
          </cell>
        </row>
        <row r="5100">
          <cell r="A5100" t="str">
            <v>Комплектация номенклатуры 00000007555 от 31.08.2025 23:59:58</v>
          </cell>
          <cell r="L5100">
            <v>0</v>
          </cell>
          <cell r="M5100">
            <v>0</v>
          </cell>
          <cell r="N5100" t="str">
            <v/>
          </cell>
        </row>
        <row r="5101">
          <cell r="A5101" t="str">
            <v>Поступление товаров и услуг 00000037633 от 02.08.2025 23:59:59</v>
          </cell>
          <cell r="L5101">
            <v>0</v>
          </cell>
          <cell r="M5101">
            <v>0</v>
          </cell>
          <cell r="N5101" t="str">
            <v/>
          </cell>
        </row>
        <row r="5102">
          <cell r="A5102" t="str">
            <v>Комплектация номенклатуры 00000006362 от 31.07.2025 23:59:58</v>
          </cell>
          <cell r="L5102">
            <v>0</v>
          </cell>
          <cell r="M5102">
            <v>0</v>
          </cell>
          <cell r="N5102" t="str">
            <v/>
          </cell>
        </row>
        <row r="5103">
          <cell r="A5103" t="str">
            <v>Поступление товаров и услуг 00000037364 от 26.07.2025 23:59:59</v>
          </cell>
          <cell r="L5103">
            <v>0</v>
          </cell>
          <cell r="M5103">
            <v>0</v>
          </cell>
          <cell r="N5103" t="str">
            <v/>
          </cell>
        </row>
        <row r="5104">
          <cell r="A5104" t="str">
            <v>Поступление товаров и услуг 00000037359 от 25.07.2025 23:59:59</v>
          </cell>
          <cell r="L5104">
            <v>0</v>
          </cell>
          <cell r="M5104">
            <v>0</v>
          </cell>
          <cell r="N5104" t="str">
            <v/>
          </cell>
        </row>
        <row r="5105">
          <cell r="A5105" t="str">
            <v>Комплектация номенклатуры 00000002219 от 31.03.2026 23:59:58</v>
          </cell>
          <cell r="L5105">
            <v>0</v>
          </cell>
          <cell r="M5105">
            <v>0</v>
          </cell>
          <cell r="N5105" t="str">
            <v/>
          </cell>
        </row>
        <row r="5106">
          <cell r="A5106" t="str">
            <v>Поступление товаров и услуг 00000013420 от 10.03.2026 23:59:59</v>
          </cell>
          <cell r="L5106">
            <v>0</v>
          </cell>
          <cell r="M5106">
            <v>0</v>
          </cell>
          <cell r="N5106" t="str">
            <v/>
          </cell>
        </row>
        <row r="5107">
          <cell r="A5107" t="str">
            <v>Лист GK 10х1750х5700 DIN EN 10051/S235JR B3 DIN EN 10025-2</v>
          </cell>
          <cell r="B5107" t="str">
            <v>Лист 10х1 750х5 700 ст S235JR</v>
          </cell>
          <cell r="C5107" t="str">
            <v>т</v>
          </cell>
          <cell r="E5107">
            <v>1E-3</v>
          </cell>
          <cell r="F5107">
            <v>14.944000000000001</v>
          </cell>
          <cell r="G5107">
            <v>0</v>
          </cell>
          <cell r="H5107">
            <v>0</v>
          </cell>
          <cell r="I5107">
            <v>0</v>
          </cell>
          <cell r="J5107">
            <v>14.945</v>
          </cell>
          <cell r="K5107">
            <v>57511.52893944463</v>
          </cell>
          <cell r="L5107">
            <v>1031411.76</v>
          </cell>
          <cell r="M5107">
            <v>0</v>
          </cell>
          <cell r="N5107" t="str">
            <v>НХ</v>
          </cell>
        </row>
        <row r="5108">
          <cell r="A5108" t="str">
            <v>Комплектация номенклатуры 00000010052 от 31.12.2025 23:59:58</v>
          </cell>
          <cell r="L5108">
            <v>0</v>
          </cell>
          <cell r="M5108">
            <v>0</v>
          </cell>
          <cell r="N5108" t="str">
            <v/>
          </cell>
        </row>
        <row r="5109">
          <cell r="A5109" t="str">
            <v>Поступление товаров и услуг 00000055583 от 01.12.2025 23:59:59</v>
          </cell>
          <cell r="L5109">
            <v>0</v>
          </cell>
          <cell r="M5109">
            <v>0</v>
          </cell>
          <cell r="N5109" t="str">
            <v/>
          </cell>
        </row>
        <row r="5110">
          <cell r="A5110" t="str">
            <v>Комплектация номенклатуры 00000006285 от 31.07.2025 23:59:58</v>
          </cell>
          <cell r="L5110">
            <v>0</v>
          </cell>
          <cell r="M5110">
            <v>0</v>
          </cell>
          <cell r="N5110" t="str">
            <v/>
          </cell>
        </row>
        <row r="5111">
          <cell r="A5111" t="str">
            <v>Поступление товаров и услуг 00000032900 от 06.07.2025 23:59:59</v>
          </cell>
          <cell r="L5111">
            <v>0</v>
          </cell>
          <cell r="M5111">
            <v>0</v>
          </cell>
          <cell r="N5111" t="str">
            <v/>
          </cell>
        </row>
        <row r="5112">
          <cell r="A5112" t="str">
            <v>Лист GK 11х1500х6000 DIN EN 10051/S235JR B3 DIN EN 10025-2</v>
          </cell>
          <cell r="B5112" t="str">
            <v>Лист 11х1 500х6 000 ст S235JR</v>
          </cell>
          <cell r="C5112" t="str">
            <v>т</v>
          </cell>
          <cell r="E5112">
            <v>6.2430000000000003</v>
          </cell>
          <cell r="F5112">
            <v>0</v>
          </cell>
          <cell r="G5112">
            <v>0</v>
          </cell>
          <cell r="H5112">
            <v>0</v>
          </cell>
          <cell r="I5112">
            <v>0</v>
          </cell>
          <cell r="J5112">
            <v>6.2430000000000003</v>
          </cell>
          <cell r="K5112">
            <v>40424.806449890544</v>
          </cell>
          <cell r="L5112">
            <v>302846.48</v>
          </cell>
          <cell r="M5112">
            <v>0</v>
          </cell>
          <cell r="N5112" t="str">
            <v>НХ</v>
          </cell>
        </row>
        <row r="5113">
          <cell r="A5113" t="str">
            <v>Комплектация номенклатуры 00000001249 от 31.01.2026 23:59:58</v>
          </cell>
          <cell r="L5113">
            <v>0</v>
          </cell>
          <cell r="M5113">
            <v>0</v>
          </cell>
          <cell r="N5113" t="str">
            <v/>
          </cell>
        </row>
        <row r="5114">
          <cell r="A5114" t="str">
            <v>Поступление товаров и услуг 00000001592 от 05.01.2026 23:59:59</v>
          </cell>
          <cell r="L5114">
            <v>0</v>
          </cell>
          <cell r="M5114">
            <v>0</v>
          </cell>
          <cell r="N5114" t="str">
            <v/>
          </cell>
        </row>
        <row r="5115">
          <cell r="A5115" t="str">
            <v>Комплектация номенклатуры 00000010051 от 31.12.2025 23:59:58</v>
          </cell>
          <cell r="L5115">
            <v>0</v>
          </cell>
          <cell r="M5115">
            <v>0</v>
          </cell>
          <cell r="N5115" t="str">
            <v/>
          </cell>
        </row>
        <row r="5116">
          <cell r="A5116" t="str">
            <v>Поступление товаров и услуг 00000059757 от 10.12.2025 23:59:59</v>
          </cell>
          <cell r="L5116">
            <v>0</v>
          </cell>
          <cell r="M5116">
            <v>0</v>
          </cell>
          <cell r="N5116" t="str">
            <v/>
          </cell>
        </row>
        <row r="5117">
          <cell r="A5117" t="str">
            <v>Комплектация номенклатуры 00000003353 от 30.04.2026 23:59:58</v>
          </cell>
          <cell r="L5117">
            <v>0</v>
          </cell>
          <cell r="M5117">
            <v>0</v>
          </cell>
          <cell r="N5117" t="str">
            <v/>
          </cell>
        </row>
        <row r="5118">
          <cell r="A5118" t="str">
            <v>Поступление товаров и услуг 00000018407 от 27.04.2026 23:59:59</v>
          </cell>
          <cell r="L5118">
            <v>0</v>
          </cell>
          <cell r="M5118">
            <v>0</v>
          </cell>
          <cell r="N5118" t="str">
            <v/>
          </cell>
        </row>
        <row r="5119">
          <cell r="A5119" t="str">
            <v>Поступление товаров и услуг 00000018114 от 23.04.2026 23:59:59</v>
          </cell>
          <cell r="L5119">
            <v>0</v>
          </cell>
          <cell r="M5119">
            <v>0</v>
          </cell>
          <cell r="N5119" t="str">
            <v/>
          </cell>
        </row>
        <row r="5120">
          <cell r="A5120" t="str">
            <v>Поступление товаров и услуг 00000018113 от 21.04.2026 23:59:59</v>
          </cell>
          <cell r="L5120">
            <v>0</v>
          </cell>
          <cell r="M5120">
            <v>0</v>
          </cell>
          <cell r="N5120" t="str">
            <v/>
          </cell>
        </row>
        <row r="5121">
          <cell r="A5121" t="str">
            <v>Поступление товаров и услуг 00000019862 от 03.05.2026 23:59:59</v>
          </cell>
          <cell r="L5121">
            <v>0</v>
          </cell>
          <cell r="M5121">
            <v>0</v>
          </cell>
          <cell r="N5121" t="str">
            <v/>
          </cell>
        </row>
        <row r="5122">
          <cell r="A5122" t="str">
            <v>Поступление товаров и услуг 00000020200 от 04.05.2026 23:59:59</v>
          </cell>
          <cell r="L5122">
            <v>0</v>
          </cell>
          <cell r="M5122">
            <v>0</v>
          </cell>
          <cell r="N5122" t="str">
            <v/>
          </cell>
        </row>
        <row r="5123">
          <cell r="A5123" t="str">
            <v>Комплектация номенклатуры 00000002208 от 31.03.2026 23:59:58</v>
          </cell>
          <cell r="L5123">
            <v>0</v>
          </cell>
          <cell r="M5123">
            <v>0</v>
          </cell>
          <cell r="N5123" t="str">
            <v/>
          </cell>
        </row>
        <row r="5124">
          <cell r="A5124" t="str">
            <v>Поступление товаров и услуг 00000013420 от 10.03.2026 23:59:59</v>
          </cell>
          <cell r="L5124">
            <v>0</v>
          </cell>
          <cell r="M5124">
            <v>0</v>
          </cell>
          <cell r="N5124" t="str">
            <v/>
          </cell>
        </row>
        <row r="5125">
          <cell r="A5125" t="str">
            <v>Поступление товаров и услуг 00000013413 от 10.03.2026 23:59:59</v>
          </cell>
          <cell r="L5125">
            <v>0</v>
          </cell>
          <cell r="M5125">
            <v>0</v>
          </cell>
          <cell r="N5125" t="str">
            <v/>
          </cell>
        </row>
        <row r="5126">
          <cell r="A5126" t="str">
            <v>Лист GK 12х1600х6400 DIN EN 10051/S355MC B3 DIN EN 10149-2</v>
          </cell>
          <cell r="B5126" t="str">
            <v>Лист 12х1 600х6 400 ст S355MC</v>
          </cell>
          <cell r="C5126" t="str">
            <v>т</v>
          </cell>
          <cell r="E5126">
            <v>0</v>
          </cell>
          <cell r="F5126">
            <v>33.274999999999999</v>
          </cell>
          <cell r="G5126">
            <v>0</v>
          </cell>
          <cell r="H5126">
            <v>0</v>
          </cell>
          <cell r="I5126">
            <v>0</v>
          </cell>
          <cell r="J5126">
            <v>33.274999999999999</v>
          </cell>
          <cell r="K5126">
            <v>50015.493112947661</v>
          </cell>
          <cell r="L5126">
            <v>1997118.6400000001</v>
          </cell>
          <cell r="M5126">
            <v>0</v>
          </cell>
          <cell r="N5126" t="str">
            <v>ГОЗ</v>
          </cell>
        </row>
        <row r="5127">
          <cell r="A5127" t="str">
            <v>Комплектация номенклатуры 00000005111 от 30.06.2025 23:59:58</v>
          </cell>
          <cell r="L5127">
            <v>0</v>
          </cell>
          <cell r="M5127">
            <v>0</v>
          </cell>
          <cell r="N5127" t="str">
            <v/>
          </cell>
        </row>
        <row r="5128">
          <cell r="A5128" t="str">
            <v>Поступление товаров и услуг 00000029541 от 22.06.2025 23:59:59</v>
          </cell>
          <cell r="L5128">
            <v>0</v>
          </cell>
          <cell r="M5128">
            <v>0</v>
          </cell>
          <cell r="N5128" t="str">
            <v/>
          </cell>
        </row>
        <row r="5129">
          <cell r="A5129" t="str">
            <v>Лист GK 12х1650х6050 DIN EN 10051/S355MC B3 DIN EN 10149-2</v>
          </cell>
          <cell r="B5129" t="str">
            <v>Лист 12х1 650х6 050 ст S355MC</v>
          </cell>
          <cell r="C5129" t="str">
            <v>т</v>
          </cell>
          <cell r="E5129">
            <v>0</v>
          </cell>
          <cell r="F5129">
            <v>0.95099999999999996</v>
          </cell>
          <cell r="G5129">
            <v>52.423999999999999</v>
          </cell>
          <cell r="H5129">
            <v>0</v>
          </cell>
          <cell r="I5129">
            <v>0</v>
          </cell>
          <cell r="J5129">
            <v>53.375</v>
          </cell>
          <cell r="K5129">
            <v>61250.215612802494</v>
          </cell>
          <cell r="L5129">
            <v>3923076.3099999996</v>
          </cell>
          <cell r="M5129">
            <v>68.66</v>
          </cell>
          <cell r="N5129" t="str">
            <v>ГОЗ</v>
          </cell>
        </row>
        <row r="5130">
          <cell r="A5130" t="str">
            <v>Комплектация номенклатуры 00000006294 от 31.07.2025 23:59:58</v>
          </cell>
          <cell r="L5130">
            <v>0</v>
          </cell>
          <cell r="M5130">
            <v>0</v>
          </cell>
          <cell r="N5130" t="str">
            <v/>
          </cell>
        </row>
        <row r="5131">
          <cell r="A5131" t="str">
            <v>Поступление товаров и услуг 00000035289 от 22.07.2025 14:12:00</v>
          </cell>
          <cell r="L5131">
            <v>0</v>
          </cell>
          <cell r="M5131">
            <v>0</v>
          </cell>
          <cell r="N5131" t="str">
            <v/>
          </cell>
        </row>
        <row r="5132">
          <cell r="A5132" t="str">
            <v>Комплектация номенклатуры 00000004198 от 31.05.2025 23:59:58</v>
          </cell>
          <cell r="L5132">
            <v>0</v>
          </cell>
          <cell r="M5132">
            <v>0</v>
          </cell>
          <cell r="N5132" t="str">
            <v/>
          </cell>
        </row>
        <row r="5133">
          <cell r="A5133" t="str">
            <v>Комплектация номенклатуры 00000004197 от 31.05.2025 23:59:58</v>
          </cell>
          <cell r="L5133">
            <v>0</v>
          </cell>
          <cell r="M5133">
            <v>0</v>
          </cell>
          <cell r="N5133" t="str">
            <v/>
          </cell>
        </row>
        <row r="5134">
          <cell r="A5134" t="str">
            <v>Поступление товаров и услуг 00000025237 от 26.05.2025 15:40:23</v>
          </cell>
          <cell r="L5134">
            <v>0</v>
          </cell>
          <cell r="M5134">
            <v>0</v>
          </cell>
          <cell r="N5134" t="str">
            <v/>
          </cell>
        </row>
        <row r="5135">
          <cell r="A5135" t="str">
            <v>Поступление товаров и услуг 00000024400 от 20.05.2025 23:59:59</v>
          </cell>
          <cell r="L5135">
            <v>0</v>
          </cell>
          <cell r="M5135">
            <v>0</v>
          </cell>
          <cell r="N5135" t="str">
            <v/>
          </cell>
        </row>
        <row r="5136">
          <cell r="A5136" t="str">
            <v>Поступление товаров и услуг 00000023790 от 13.05.2025 23:59:59</v>
          </cell>
          <cell r="L5136">
            <v>0</v>
          </cell>
          <cell r="M5136">
            <v>0</v>
          </cell>
          <cell r="N5136" t="str">
            <v/>
          </cell>
        </row>
        <row r="5137">
          <cell r="A5137" t="str">
            <v>Поступление товаров и услуг 00000016754 от 31.03.2025 23:59:59</v>
          </cell>
          <cell r="L5137">
            <v>0</v>
          </cell>
          <cell r="M5137">
            <v>0</v>
          </cell>
          <cell r="N5137" t="str">
            <v/>
          </cell>
        </row>
        <row r="5138">
          <cell r="A5138" t="str">
            <v>Комплектация номенклатуры 00000001758 от 31.03.2025 23:59:58</v>
          </cell>
          <cell r="L5138">
            <v>0</v>
          </cell>
          <cell r="M5138">
            <v>0</v>
          </cell>
          <cell r="N5138" t="str">
            <v/>
          </cell>
        </row>
        <row r="5139">
          <cell r="A5139" t="str">
            <v>Комплектация номенклатуры 00000001757 от 31.03.2025 23:59:58</v>
          </cell>
          <cell r="L5139">
            <v>0</v>
          </cell>
          <cell r="M5139">
            <v>0</v>
          </cell>
          <cell r="N5139" t="str">
            <v/>
          </cell>
        </row>
        <row r="5140">
          <cell r="A5140" t="str">
            <v>Поступление товаров и услуг 00000013605 от 04.03.2025 23:59:59</v>
          </cell>
          <cell r="L5140">
            <v>0</v>
          </cell>
          <cell r="M5140">
            <v>0</v>
          </cell>
          <cell r="N5140" t="str">
            <v/>
          </cell>
        </row>
        <row r="5141">
          <cell r="A5141" t="str">
            <v>Лист GK 12х1650х6400 DIN EN 10051/S355MC B3 DIN EN 10149-2</v>
          </cell>
          <cell r="B5141" t="str">
            <v>Лист 12х1 650х6 400 ст S355MC</v>
          </cell>
          <cell r="C5141" t="str">
            <v>т</v>
          </cell>
          <cell r="D5141">
            <v>38.984999999999999</v>
          </cell>
          <cell r="E5141">
            <v>20.050999999999998</v>
          </cell>
          <cell r="F5141">
            <v>9.0020000000000007</v>
          </cell>
          <cell r="G5141">
            <v>0</v>
          </cell>
          <cell r="H5141">
            <v>0</v>
          </cell>
          <cell r="I5141">
            <v>0</v>
          </cell>
          <cell r="J5141">
            <v>29.052999999999997</v>
          </cell>
          <cell r="K5141">
            <v>80364.972430524926</v>
          </cell>
          <cell r="L5141">
            <v>2801812.2528288485</v>
          </cell>
          <cell r="M5141">
            <v>50.6</v>
          </cell>
          <cell r="N5141" t="str">
            <v>ГОЗ</v>
          </cell>
        </row>
        <row r="5142">
          <cell r="A5142" t="str">
            <v>Поступление товаров и услуг 00000019862 от 03.05.2026 23:59:59</v>
          </cell>
          <cell r="L5142">
            <v>0</v>
          </cell>
          <cell r="M5142">
            <v>0</v>
          </cell>
          <cell r="N5142" t="str">
            <v/>
          </cell>
        </row>
        <row r="5143">
          <cell r="A5143" t="str">
            <v>Комплектация номенклатуры 00000003357 от 30.04.2026 23:59:58</v>
          </cell>
          <cell r="L5143">
            <v>0</v>
          </cell>
          <cell r="M5143">
            <v>0</v>
          </cell>
          <cell r="N5143" t="str">
            <v/>
          </cell>
        </row>
        <row r="5144">
          <cell r="A5144" t="str">
            <v>Поступление товаров и услуг 00000018423 от 23.04.2026 23:59:59</v>
          </cell>
          <cell r="L5144">
            <v>0</v>
          </cell>
          <cell r="M5144">
            <v>0</v>
          </cell>
          <cell r="N5144" t="str">
            <v/>
          </cell>
        </row>
        <row r="5145">
          <cell r="A5145" t="str">
            <v>Комплектация номенклатуры 00000002209 от 31.03.2026 23:59:58</v>
          </cell>
          <cell r="L5145">
            <v>0</v>
          </cell>
          <cell r="M5145">
            <v>0</v>
          </cell>
          <cell r="N5145" t="str">
            <v/>
          </cell>
        </row>
        <row r="5146">
          <cell r="A5146" t="str">
            <v>Поступление товаров и услуг 00000013420 от 10.03.2026 23:59:59</v>
          </cell>
          <cell r="L5146">
            <v>0</v>
          </cell>
          <cell r="M5146">
            <v>0</v>
          </cell>
          <cell r="N5146" t="str">
            <v/>
          </cell>
        </row>
        <row r="5147">
          <cell r="A5147" t="str">
            <v>Поступление товаров и услуг 00000009056 от 01.03.2026 23:59:59</v>
          </cell>
          <cell r="L5147">
            <v>0</v>
          </cell>
          <cell r="M5147">
            <v>0</v>
          </cell>
          <cell r="N5147" t="str">
            <v/>
          </cell>
        </row>
        <row r="5148">
          <cell r="A5148" t="str">
            <v>Комплектация номенклатуры 00000001486 от 28.02.2026 23:59:58</v>
          </cell>
          <cell r="L5148">
            <v>0</v>
          </cell>
          <cell r="M5148">
            <v>0</v>
          </cell>
          <cell r="N5148" t="str">
            <v/>
          </cell>
        </row>
        <row r="5149">
          <cell r="A5149" t="str">
            <v>Поступление товаров и услуг 00000008853 от 27.02.2026 16:00:00</v>
          </cell>
          <cell r="L5149">
            <v>0</v>
          </cell>
          <cell r="M5149">
            <v>0</v>
          </cell>
          <cell r="N5149" t="str">
            <v/>
          </cell>
        </row>
        <row r="5150">
          <cell r="A5150" t="str">
            <v>Комплектация номенклатуры 00000009492 от 30.11.2025 23:59:58</v>
          </cell>
          <cell r="L5150">
            <v>0</v>
          </cell>
          <cell r="M5150">
            <v>0</v>
          </cell>
          <cell r="N5150" t="str">
            <v/>
          </cell>
        </row>
        <row r="5151">
          <cell r="A5151" t="str">
            <v>Поступление товаров и услуг 00000053674 от 20.11.2025 23:59:59</v>
          </cell>
          <cell r="L5151">
            <v>0</v>
          </cell>
          <cell r="M5151">
            <v>0</v>
          </cell>
          <cell r="N5151" t="str">
            <v/>
          </cell>
        </row>
        <row r="5152">
          <cell r="A5152" t="str">
            <v>Комплектация номенклатуры 00000008135 от 30.09.2025 23:59:58</v>
          </cell>
          <cell r="L5152">
            <v>0</v>
          </cell>
          <cell r="M5152">
            <v>0</v>
          </cell>
          <cell r="N5152" t="str">
            <v/>
          </cell>
        </row>
        <row r="5153">
          <cell r="A5153" t="str">
            <v>Комплектация номенклатуры 00000008134 от 30.09.2025 23:59:58</v>
          </cell>
          <cell r="L5153">
            <v>0</v>
          </cell>
          <cell r="M5153">
            <v>0</v>
          </cell>
          <cell r="N5153" t="str">
            <v/>
          </cell>
        </row>
        <row r="5154">
          <cell r="A5154" t="str">
            <v>Поступление товаров и услуг 00000046440 от 13.09.2025 23:59:59</v>
          </cell>
          <cell r="L5154">
            <v>0</v>
          </cell>
          <cell r="M5154">
            <v>0</v>
          </cell>
          <cell r="N5154" t="str">
            <v/>
          </cell>
        </row>
        <row r="5155">
          <cell r="A5155" t="str">
            <v>Комплектация номенклатуры 00000007530 от 31.08.2025 23:59:58</v>
          </cell>
          <cell r="L5155">
            <v>0</v>
          </cell>
          <cell r="M5155">
            <v>0</v>
          </cell>
          <cell r="N5155" t="str">
            <v/>
          </cell>
        </row>
        <row r="5156">
          <cell r="A5156" t="str">
            <v>Поступление товаров и услуг 00000041840 от 28.08.2025 23:59:59</v>
          </cell>
          <cell r="L5156">
            <v>0</v>
          </cell>
          <cell r="M5156">
            <v>0</v>
          </cell>
          <cell r="N5156" t="str">
            <v/>
          </cell>
        </row>
        <row r="5157">
          <cell r="A5157" t="str">
            <v>Комплектация номенклатуры 00000006293 от 31.07.2025 23:59:58</v>
          </cell>
          <cell r="L5157">
            <v>0</v>
          </cell>
          <cell r="M5157">
            <v>0</v>
          </cell>
          <cell r="N5157" t="str">
            <v/>
          </cell>
        </row>
        <row r="5158">
          <cell r="A5158" t="str">
            <v>Комплектация номенклатуры 00000006292 от 31.07.2025 23:59:58</v>
          </cell>
          <cell r="L5158">
            <v>0</v>
          </cell>
          <cell r="M5158">
            <v>0</v>
          </cell>
          <cell r="N5158" t="str">
            <v/>
          </cell>
        </row>
        <row r="5159">
          <cell r="A5159" t="str">
            <v>Поступление товаров и услуг 00000037364 от 26.07.2025 23:59:59</v>
          </cell>
          <cell r="L5159">
            <v>0</v>
          </cell>
          <cell r="M5159">
            <v>0</v>
          </cell>
          <cell r="N5159" t="str">
            <v/>
          </cell>
        </row>
        <row r="5160">
          <cell r="A5160" t="str">
            <v>Поступление товаров и услуг 00000035292 от 22.07.2025 14:10:37</v>
          </cell>
          <cell r="L5160">
            <v>0</v>
          </cell>
          <cell r="M5160">
            <v>0</v>
          </cell>
          <cell r="N5160" t="str">
            <v/>
          </cell>
        </row>
        <row r="5161">
          <cell r="A5161" t="str">
            <v>Комплектация номенклатуры 00000005087 от 30.06.2025 23:59:58</v>
          </cell>
          <cell r="L5161">
            <v>0</v>
          </cell>
          <cell r="M5161">
            <v>0</v>
          </cell>
          <cell r="N5161" t="str">
            <v/>
          </cell>
        </row>
        <row r="5162">
          <cell r="A5162" t="str">
            <v>Поступление товаров и услуг 00000032138 от 24.06.2025 23:59:59</v>
          </cell>
          <cell r="L5162">
            <v>0</v>
          </cell>
          <cell r="M5162">
            <v>0</v>
          </cell>
          <cell r="N5162" t="str">
            <v/>
          </cell>
        </row>
        <row r="5163">
          <cell r="A5163" t="str">
            <v>Поступление товаров и услуг 00000029543 от 22.06.2025 23:59:59</v>
          </cell>
          <cell r="L5163">
            <v>0</v>
          </cell>
          <cell r="M5163">
            <v>0</v>
          </cell>
          <cell r="N5163" t="str">
            <v/>
          </cell>
        </row>
        <row r="5164">
          <cell r="A5164" t="str">
            <v>Лист GK 12х1800х6100 DIN EN 10051/S355MC B3 DIN EN 10149-2</v>
          </cell>
          <cell r="B5164" t="str">
            <v>Лист 12х1 800х6 100 ст S355MC</v>
          </cell>
          <cell r="C5164" t="str">
            <v>т</v>
          </cell>
          <cell r="E5164">
            <v>0</v>
          </cell>
          <cell r="F5164">
            <v>16.690000000000001</v>
          </cell>
          <cell r="G5164">
            <v>0</v>
          </cell>
          <cell r="H5164">
            <v>70.215000000000003</v>
          </cell>
          <cell r="I5164">
            <v>0</v>
          </cell>
          <cell r="J5164">
            <v>86.905000000000001</v>
          </cell>
          <cell r="K5164">
            <v>43224.124810616959</v>
          </cell>
          <cell r="L5164">
            <v>4507671.08</v>
          </cell>
          <cell r="M5164">
            <v>0</v>
          </cell>
          <cell r="N5164" t="str">
            <v>НХ</v>
          </cell>
        </row>
        <row r="5165">
          <cell r="A5165" t="str">
            <v>Перемещение товаров 00000101356 от 21.10.2025 14:08:02</v>
          </cell>
          <cell r="L5165">
            <v>0</v>
          </cell>
          <cell r="M5165">
            <v>0</v>
          </cell>
          <cell r="N5165" t="str">
            <v/>
          </cell>
        </row>
        <row r="5166">
          <cell r="A5166" t="str">
            <v>Комплектация номенклатуры 00000010730 от 31.08.2024 23:59:58</v>
          </cell>
          <cell r="L5166">
            <v>0</v>
          </cell>
          <cell r="M5166">
            <v>0</v>
          </cell>
          <cell r="N5166" t="str">
            <v/>
          </cell>
        </row>
        <row r="5167">
          <cell r="A5167" t="str">
            <v>Поступление товаров и услуг 00000051149 от 07.08.2024 23:59:59</v>
          </cell>
          <cell r="L5167">
            <v>0</v>
          </cell>
          <cell r="M5167">
            <v>0</v>
          </cell>
          <cell r="N5167" t="str">
            <v/>
          </cell>
        </row>
        <row r="5168">
          <cell r="A5168" t="str">
            <v>Комплектация номенклатуры 00000006101 от 30.06.2024 23:59:58</v>
          </cell>
          <cell r="L5168">
            <v>0</v>
          </cell>
          <cell r="M5168">
            <v>0</v>
          </cell>
          <cell r="N5168" t="str">
            <v/>
          </cell>
        </row>
        <row r="5169">
          <cell r="A5169" t="str">
            <v>Поступление товаров и услуг 00000045501 от 30.06.2024 12:00:00</v>
          </cell>
          <cell r="L5169">
            <v>0</v>
          </cell>
          <cell r="M5169">
            <v>0</v>
          </cell>
          <cell r="N5169" t="str">
            <v/>
          </cell>
        </row>
        <row r="5170">
          <cell r="A5170" t="str">
            <v>Поступление товаров и услуг 00000039516 от 24.06.2024 16:36:30</v>
          </cell>
          <cell r="L5170">
            <v>0</v>
          </cell>
          <cell r="M5170">
            <v>0</v>
          </cell>
          <cell r="N5170" t="str">
            <v/>
          </cell>
        </row>
        <row r="5171">
          <cell r="A5171" t="str">
            <v>Поступление товаров и услуг 00000037906 от 21.06.2024 16:22:25</v>
          </cell>
          <cell r="L5171">
            <v>0</v>
          </cell>
          <cell r="M5171">
            <v>0</v>
          </cell>
          <cell r="N5171" t="str">
            <v/>
          </cell>
        </row>
        <row r="5172">
          <cell r="A5172" t="str">
            <v>Поступление товаров и услуг 00000036889 от 17.06.2024 15:15:04</v>
          </cell>
          <cell r="L5172">
            <v>0</v>
          </cell>
          <cell r="M5172">
            <v>0</v>
          </cell>
          <cell r="N5172" t="str">
            <v/>
          </cell>
        </row>
        <row r="5173">
          <cell r="A5173" t="str">
            <v>Поступление товаров и услуг 00000035656 от 07.06.2024 17:35:36</v>
          </cell>
          <cell r="L5173">
            <v>0</v>
          </cell>
          <cell r="M5173">
            <v>0</v>
          </cell>
          <cell r="N5173" t="str">
            <v/>
          </cell>
        </row>
        <row r="5174">
          <cell r="A5174" t="str">
            <v>Лист GK 13,3х1550х6200 DIN EN 10051/S355MC B3 DIN EN 10149-2</v>
          </cell>
          <cell r="B5174" t="str">
            <v>Лист 13,3х1 550х6 200 ст S355MC</v>
          </cell>
          <cell r="C5174" t="str">
            <v>т</v>
          </cell>
          <cell r="E5174">
            <v>0</v>
          </cell>
          <cell r="F5174">
            <v>0</v>
          </cell>
          <cell r="G5174">
            <v>4.0599999999999996</v>
          </cell>
          <cell r="H5174">
            <v>0</v>
          </cell>
          <cell r="I5174">
            <v>0</v>
          </cell>
          <cell r="J5174">
            <v>4.0599999999999996</v>
          </cell>
          <cell r="K5174">
            <v>101128.93678160921</v>
          </cell>
          <cell r="L5174">
            <v>492700.18</v>
          </cell>
          <cell r="M5174">
            <v>18.5</v>
          </cell>
          <cell r="N5174" t="str">
            <v>НХ</v>
          </cell>
        </row>
        <row r="5175">
          <cell r="A5175" t="str">
            <v>Комплектация номенклатуры 00000004196 от 31.05.2025 23:59:58</v>
          </cell>
          <cell r="L5175">
            <v>0</v>
          </cell>
          <cell r="M5175">
            <v>0</v>
          </cell>
          <cell r="N5175" t="str">
            <v/>
          </cell>
        </row>
        <row r="5176">
          <cell r="A5176" t="str">
            <v>Поступление товаров и услуг 00000024400 от 20.05.2025 23:59:59</v>
          </cell>
          <cell r="L5176">
            <v>0</v>
          </cell>
          <cell r="M5176">
            <v>0</v>
          </cell>
          <cell r="N5176" t="str">
            <v/>
          </cell>
        </row>
        <row r="5177">
          <cell r="A5177" t="str">
            <v>Лист GK 13,3х1570х6300 DIN EN 10051/S235JR B3 DIN EN 10025-2</v>
          </cell>
          <cell r="B5177" t="str">
            <v>Лист 13,3х1 570х6 300 ст S235JR</v>
          </cell>
          <cell r="C5177" t="str">
            <v>т</v>
          </cell>
          <cell r="E5177">
            <v>0</v>
          </cell>
          <cell r="F5177">
            <v>14.645</v>
          </cell>
          <cell r="G5177">
            <v>0</v>
          </cell>
          <cell r="H5177">
            <v>0</v>
          </cell>
          <cell r="I5177">
            <v>0</v>
          </cell>
          <cell r="J5177">
            <v>14.645</v>
          </cell>
          <cell r="K5177">
            <v>44800.349379765568</v>
          </cell>
          <cell r="L5177">
            <v>787321.34</v>
          </cell>
          <cell r="M5177">
            <v>0</v>
          </cell>
          <cell r="N5177" t="str">
            <v>НХ</v>
          </cell>
        </row>
        <row r="5178">
          <cell r="A5178" t="str">
            <v>Комплектация номенклатуры 00000005114 от 30.06.2025 23:59:58</v>
          </cell>
          <cell r="L5178">
            <v>0</v>
          </cell>
          <cell r="M5178">
            <v>0</v>
          </cell>
          <cell r="N5178" t="str">
            <v/>
          </cell>
        </row>
        <row r="5179">
          <cell r="A5179" t="str">
            <v>Поступление товаров и услуг 00000026962 от 02.06.2025 23:59:59</v>
          </cell>
          <cell r="L5179">
            <v>0</v>
          </cell>
          <cell r="M5179">
            <v>0</v>
          </cell>
          <cell r="N5179" t="str">
            <v/>
          </cell>
        </row>
        <row r="5180">
          <cell r="A5180" t="str">
            <v>Поступление товаров и услуг 00000020926 от 09.05.2026 23:59:59</v>
          </cell>
          <cell r="L5180">
            <v>0</v>
          </cell>
          <cell r="M5180">
            <v>0</v>
          </cell>
          <cell r="N5180" t="str">
            <v/>
          </cell>
        </row>
        <row r="5181">
          <cell r="A5181" t="str">
            <v>Лист GK 13,3х1650х6300 DIN EN 10051/S355MC B3 DIN EN 10149-2</v>
          </cell>
          <cell r="B5181" t="str">
            <v>Лист 13,3х1 650х6 300 ст S355MC</v>
          </cell>
          <cell r="C5181" t="str">
            <v>т</v>
          </cell>
          <cell r="E5181">
            <v>0</v>
          </cell>
          <cell r="F5181">
            <v>8.99</v>
          </cell>
          <cell r="G5181">
            <v>0</v>
          </cell>
          <cell r="H5181">
            <v>0</v>
          </cell>
          <cell r="I5181">
            <v>0</v>
          </cell>
          <cell r="J5181">
            <v>8.99</v>
          </cell>
          <cell r="K5181">
            <v>54595.32165368928</v>
          </cell>
          <cell r="L5181">
            <v>588974.32999999996</v>
          </cell>
          <cell r="M5181">
            <v>0</v>
          </cell>
          <cell r="N5181" t="str">
            <v>НХ</v>
          </cell>
        </row>
        <row r="5182">
          <cell r="A5182" t="str">
            <v>Комплектация номенклатуры 00000008133 от 30.09.2025 23:59:58</v>
          </cell>
          <cell r="L5182">
            <v>0</v>
          </cell>
          <cell r="M5182">
            <v>0</v>
          </cell>
          <cell r="N5182" t="str">
            <v/>
          </cell>
        </row>
        <row r="5183">
          <cell r="A5183" t="str">
            <v>Поступление товаров и услуг 00000046431 от 22.09.2025 23:59:59</v>
          </cell>
          <cell r="L5183">
            <v>0</v>
          </cell>
          <cell r="M5183">
            <v>0</v>
          </cell>
          <cell r="N5183" t="str">
            <v/>
          </cell>
        </row>
        <row r="5184">
          <cell r="A5184" t="str">
            <v>Поступление товаров и услуг 00000046440 от 13.09.2025 23:59:59</v>
          </cell>
          <cell r="L5184">
            <v>0</v>
          </cell>
          <cell r="M5184">
            <v>0</v>
          </cell>
          <cell r="N5184" t="str">
            <v/>
          </cell>
        </row>
        <row r="5185">
          <cell r="A5185" t="str">
            <v>Поступление товаров и услуг 00000046436 от 13.09.2025 23:59:59</v>
          </cell>
          <cell r="L5185">
            <v>0</v>
          </cell>
          <cell r="M5185">
            <v>0</v>
          </cell>
          <cell r="N5185" t="str">
            <v/>
          </cell>
        </row>
        <row r="5186">
          <cell r="A5186" t="str">
            <v>Поступление товаров и услуг 00000020200 от 04.05.2026 23:59:59</v>
          </cell>
          <cell r="L5186">
            <v>0</v>
          </cell>
          <cell r="M5186">
            <v>0</v>
          </cell>
          <cell r="N5186" t="str">
            <v/>
          </cell>
        </row>
        <row r="5187">
          <cell r="A5187" t="str">
            <v>Комплектация номенклатуры 00000002212 от 31.03.2026 23:59:58</v>
          </cell>
          <cell r="L5187">
            <v>0</v>
          </cell>
          <cell r="M5187">
            <v>0</v>
          </cell>
          <cell r="N5187" t="str">
            <v/>
          </cell>
        </row>
        <row r="5188">
          <cell r="A5188" t="str">
            <v>Поступление товаров и услуг 00000013436 от 10.03.2026 23:59:59</v>
          </cell>
          <cell r="L5188">
            <v>0</v>
          </cell>
          <cell r="M5188">
            <v>0</v>
          </cell>
          <cell r="N5188" t="str">
            <v/>
          </cell>
        </row>
        <row r="5189">
          <cell r="A5189" t="str">
            <v>Поступление товаров и услуг 00000013433 от 10.03.2026 23:59:59</v>
          </cell>
          <cell r="L5189">
            <v>0</v>
          </cell>
          <cell r="M5189">
            <v>0</v>
          </cell>
          <cell r="N5189" t="str">
            <v/>
          </cell>
        </row>
        <row r="5190">
          <cell r="A5190" t="str">
            <v>Лист GK 13х1570х6300 DIN EN 10051/S235JR B3 DIN EN 10025-2</v>
          </cell>
          <cell r="B5190" t="str">
            <v>Лист 13х1 570х6 300 ст S235JR</v>
          </cell>
          <cell r="C5190" t="str">
            <v>т</v>
          </cell>
          <cell r="E5190">
            <v>0</v>
          </cell>
          <cell r="F5190">
            <v>12.24</v>
          </cell>
          <cell r="G5190">
            <v>0</v>
          </cell>
          <cell r="H5190">
            <v>0</v>
          </cell>
          <cell r="I5190">
            <v>0</v>
          </cell>
          <cell r="J5190">
            <v>12.24</v>
          </cell>
          <cell r="K5190">
            <v>44800.358796296299</v>
          </cell>
          <cell r="L5190">
            <v>658027.67000000004</v>
          </cell>
          <cell r="M5190">
            <v>0</v>
          </cell>
          <cell r="N5190" t="str">
            <v>НХ</v>
          </cell>
        </row>
        <row r="5191">
          <cell r="A5191" t="str">
            <v>Комплектация номенклатуры 00000005115 от 30.06.2025 23:59:58</v>
          </cell>
          <cell r="L5191">
            <v>0</v>
          </cell>
          <cell r="M5191">
            <v>0</v>
          </cell>
          <cell r="N5191" t="str">
            <v/>
          </cell>
        </row>
        <row r="5192">
          <cell r="A5192" t="str">
            <v>Поступление товаров и услуг 00000029541 от 22.06.2025 23:59:59</v>
          </cell>
          <cell r="L5192">
            <v>0</v>
          </cell>
          <cell r="M5192">
            <v>0</v>
          </cell>
          <cell r="N5192" t="str">
            <v/>
          </cell>
        </row>
        <row r="5193">
          <cell r="A5193" t="str">
            <v>Поступление товаров и услуг 00000026962 от 02.06.2025 23:59:59</v>
          </cell>
          <cell r="L5193">
            <v>0</v>
          </cell>
          <cell r="M5193">
            <v>0</v>
          </cell>
          <cell r="N5193" t="str">
            <v/>
          </cell>
        </row>
        <row r="5194">
          <cell r="A5194" t="str">
            <v>Поступление товаров и услуг 00000020200 от 04.05.2026 23:59:59</v>
          </cell>
          <cell r="L5194">
            <v>0</v>
          </cell>
          <cell r="M5194">
            <v>0</v>
          </cell>
          <cell r="N5194" t="str">
            <v/>
          </cell>
        </row>
        <row r="5195">
          <cell r="A5195" t="str">
            <v>Лист GK 13х1830х6150 DIN EN 10051/S355MC B3 DIN EN 10149-2</v>
          </cell>
          <cell r="B5195" t="str">
            <v>Лист 13х1 830х6 150 ст S355MC</v>
          </cell>
          <cell r="C5195" t="str">
            <v>т</v>
          </cell>
          <cell r="E5195">
            <v>0</v>
          </cell>
          <cell r="F5195">
            <v>0</v>
          </cell>
          <cell r="G5195">
            <v>60.24</v>
          </cell>
          <cell r="H5195">
            <v>0</v>
          </cell>
          <cell r="I5195">
            <v>0</v>
          </cell>
          <cell r="J5195">
            <v>60.24</v>
          </cell>
          <cell r="K5195">
            <v>64922.102008632137</v>
          </cell>
          <cell r="L5195">
            <v>4693088.91</v>
          </cell>
          <cell r="M5195">
            <v>18</v>
          </cell>
          <cell r="N5195" t="str">
            <v>НХ</v>
          </cell>
        </row>
        <row r="5196">
          <cell r="A5196" t="str">
            <v>Комплектация номенклатуры 00000003199 от 27.05.2025 10:55:08</v>
          </cell>
          <cell r="L5196">
            <v>0</v>
          </cell>
          <cell r="M5196">
            <v>0</v>
          </cell>
          <cell r="N5196" t="str">
            <v/>
          </cell>
        </row>
        <row r="5197">
          <cell r="A5197" t="str">
            <v>Лист GK 14,5х1650х6400 DIN EN 10051/S235JR B3 DIN EN 10025-2</v>
          </cell>
          <cell r="B5197" t="str">
            <v>Лист 14,5х1 650х6 400 ст S235JR</v>
          </cell>
          <cell r="C5197" t="str">
            <v>т</v>
          </cell>
          <cell r="E5197">
            <v>0</v>
          </cell>
          <cell r="F5197">
            <v>14.635</v>
          </cell>
          <cell r="G5197">
            <v>0</v>
          </cell>
          <cell r="H5197">
            <v>0</v>
          </cell>
          <cell r="I5197">
            <v>0</v>
          </cell>
          <cell r="J5197">
            <v>14.635</v>
          </cell>
          <cell r="K5197">
            <v>57743.423300307477</v>
          </cell>
          <cell r="L5197">
            <v>1014089.9999999998</v>
          </cell>
          <cell r="M5197">
            <v>0</v>
          </cell>
          <cell r="N5197" t="str">
            <v>НХ</v>
          </cell>
        </row>
        <row r="5198">
          <cell r="A5198" t="str">
            <v>Комплектация номенклатуры 00000006360 от 31.07.2025 23:59:58</v>
          </cell>
          <cell r="L5198">
            <v>0</v>
          </cell>
          <cell r="M5198">
            <v>0</v>
          </cell>
          <cell r="N5198" t="str">
            <v/>
          </cell>
        </row>
        <row r="5199">
          <cell r="A5199" t="str">
            <v>Поступление товаров и услуг 00000032900 от 06.07.2025 23:59:59</v>
          </cell>
          <cell r="L5199">
            <v>0</v>
          </cell>
          <cell r="M5199">
            <v>0</v>
          </cell>
          <cell r="N5199" t="str">
            <v/>
          </cell>
        </row>
        <row r="5200">
          <cell r="A5200" t="str">
            <v>Лист GK 14,5х1650х6400 DIN EN 10051/S355MC B3 DIN EN 10149-2</v>
          </cell>
          <cell r="B5200" t="str">
            <v>Лист 14,5х1 650х6 400 ст S355MC</v>
          </cell>
          <cell r="C5200" t="str">
            <v>т</v>
          </cell>
          <cell r="E5200">
            <v>0</v>
          </cell>
          <cell r="F5200">
            <v>72.94</v>
          </cell>
          <cell r="G5200">
            <v>0</v>
          </cell>
          <cell r="H5200">
            <v>0</v>
          </cell>
          <cell r="I5200">
            <v>0</v>
          </cell>
          <cell r="J5200">
            <v>72.94</v>
          </cell>
          <cell r="K5200">
            <v>67164.274974865184</v>
          </cell>
          <cell r="L5200">
            <v>5878754.6600000001</v>
          </cell>
          <cell r="M5200">
            <v>159</v>
          </cell>
          <cell r="N5200" t="str">
            <v>ГОЗ</v>
          </cell>
        </row>
        <row r="5201">
          <cell r="A5201" t="str">
            <v>Комплектация номенклатуры 00000006301 от 31.07.2025 23:59:58</v>
          </cell>
          <cell r="L5201">
            <v>0</v>
          </cell>
          <cell r="M5201">
            <v>0</v>
          </cell>
          <cell r="N5201" t="str">
            <v/>
          </cell>
        </row>
        <row r="5202">
          <cell r="A5202" t="str">
            <v>Поступление товаров и услуг 00000036243 от 21.07.2025 23:59:59</v>
          </cell>
          <cell r="L5202">
            <v>0</v>
          </cell>
          <cell r="M5202">
            <v>0</v>
          </cell>
          <cell r="N5202" t="str">
            <v/>
          </cell>
        </row>
        <row r="5203">
          <cell r="A5203" t="str">
            <v>Поступление товаров и услуг 00000034131 от 14.07.2025 23:59:59</v>
          </cell>
          <cell r="L5203">
            <v>0</v>
          </cell>
          <cell r="M5203">
            <v>0</v>
          </cell>
          <cell r="N5203" t="str">
            <v/>
          </cell>
        </row>
        <row r="5204">
          <cell r="A5204" t="str">
            <v>Корректировка поступления 00000001388 от 04.07.2025 10:43:00</v>
          </cell>
          <cell r="L5204">
            <v>0</v>
          </cell>
          <cell r="M5204">
            <v>0</v>
          </cell>
          <cell r="N5204" t="str">
            <v/>
          </cell>
        </row>
        <row r="5205">
          <cell r="A5205" t="str">
            <v>Комплектация номенклатуры 00000005098 от 30.06.2025 23:59:58</v>
          </cell>
          <cell r="L5205">
            <v>0</v>
          </cell>
          <cell r="M5205">
            <v>0</v>
          </cell>
          <cell r="N5205" t="str">
            <v/>
          </cell>
        </row>
        <row r="5206">
          <cell r="A5206" t="str">
            <v>Комплектация номенклатуры 00000005097 от 30.06.2025 23:59:58</v>
          </cell>
          <cell r="L5206">
            <v>0</v>
          </cell>
          <cell r="M5206">
            <v>0</v>
          </cell>
          <cell r="N5206" t="str">
            <v/>
          </cell>
        </row>
        <row r="5207">
          <cell r="A5207" t="str">
            <v>Комплектация номенклатуры 00000005096 от 30.06.2025 23:59:58</v>
          </cell>
          <cell r="L5207">
            <v>0</v>
          </cell>
          <cell r="M5207">
            <v>0</v>
          </cell>
          <cell r="N5207" t="str">
            <v/>
          </cell>
        </row>
        <row r="5208">
          <cell r="A5208" t="str">
            <v>Комплектация номенклатуры 00000005095 от 30.06.2025 23:59:58</v>
          </cell>
          <cell r="L5208">
            <v>0</v>
          </cell>
          <cell r="M5208">
            <v>0</v>
          </cell>
          <cell r="N5208" t="str">
            <v/>
          </cell>
        </row>
        <row r="5209">
          <cell r="A5209" t="str">
            <v>Комплектация номенклатуры 00000005094 от 30.06.2025 23:59:58</v>
          </cell>
          <cell r="L5209">
            <v>0</v>
          </cell>
          <cell r="M5209">
            <v>0</v>
          </cell>
          <cell r="N5209" t="str">
            <v/>
          </cell>
        </row>
        <row r="5210">
          <cell r="A5210" t="str">
            <v>Комплектация номенклатуры 00000005093 от 30.06.2025 23:59:58</v>
          </cell>
          <cell r="L5210">
            <v>0</v>
          </cell>
          <cell r="M5210">
            <v>0</v>
          </cell>
          <cell r="N5210" t="str">
            <v/>
          </cell>
        </row>
        <row r="5211">
          <cell r="A5211" t="str">
            <v>Поступление товаров и услуг 00000032352 от 30.06.2025 12:00:00</v>
          </cell>
          <cell r="L5211">
            <v>0</v>
          </cell>
          <cell r="M5211">
            <v>0</v>
          </cell>
          <cell r="N5211" t="str">
            <v/>
          </cell>
        </row>
        <row r="5212">
          <cell r="A5212" t="str">
            <v>Поступление товаров и услуг 00000031273 от 27.06.2025 23:59:59</v>
          </cell>
          <cell r="L5212">
            <v>0</v>
          </cell>
          <cell r="M5212">
            <v>0</v>
          </cell>
          <cell r="N5212" t="str">
            <v/>
          </cell>
        </row>
        <row r="5213">
          <cell r="A5213" t="str">
            <v>Поступление товаров и услуг 00000029631 от 20.06.2025 23:59:59</v>
          </cell>
          <cell r="L5213">
            <v>0</v>
          </cell>
          <cell r="M5213">
            <v>0</v>
          </cell>
          <cell r="N5213" t="str">
            <v/>
          </cell>
        </row>
        <row r="5214">
          <cell r="A5214" t="str">
            <v>Поступление товаров и услуг 00000029628 от 16.06.2025 23:59:59</v>
          </cell>
          <cell r="L5214">
            <v>0</v>
          </cell>
          <cell r="M5214">
            <v>0</v>
          </cell>
          <cell r="N5214" t="str">
            <v/>
          </cell>
        </row>
        <row r="5215">
          <cell r="A5215" t="str">
            <v>Поступление товаров и услуг 00000021048 от 26.05.2026 14:05:51</v>
          </cell>
          <cell r="L5215">
            <v>0</v>
          </cell>
          <cell r="M5215">
            <v>0</v>
          </cell>
          <cell r="N5215" t="str">
            <v/>
          </cell>
        </row>
        <row r="5216">
          <cell r="A5216" t="str">
            <v>Поступление товаров и услуг 00000021046 от 26.05.2026 14:02:48</v>
          </cell>
          <cell r="L5216">
            <v>0</v>
          </cell>
          <cell r="M5216">
            <v>0</v>
          </cell>
          <cell r="N5216" t="str">
            <v/>
          </cell>
        </row>
        <row r="5217">
          <cell r="A5217" t="str">
            <v>Поступление товаров и услуг 00000019848 от 04.05.2026 23:59:59</v>
          </cell>
          <cell r="L5217">
            <v>0</v>
          </cell>
          <cell r="M5217">
            <v>0</v>
          </cell>
          <cell r="N5217" t="str">
            <v/>
          </cell>
        </row>
        <row r="5218">
          <cell r="A5218" t="str">
            <v>Поступление товаров и услуг 00000019842 от 04.05.2026 23:59:59</v>
          </cell>
          <cell r="L5218">
            <v>0</v>
          </cell>
          <cell r="M5218">
            <v>0</v>
          </cell>
          <cell r="N5218" t="str">
            <v/>
          </cell>
        </row>
        <row r="5219">
          <cell r="A5219" t="str">
            <v>Поступление товаров и услуг 00000019862 от 03.05.2026 23:59:59</v>
          </cell>
          <cell r="L5219">
            <v>0</v>
          </cell>
          <cell r="M5219">
            <v>0</v>
          </cell>
          <cell r="N5219" t="str">
            <v/>
          </cell>
        </row>
        <row r="5220">
          <cell r="A5220" t="str">
            <v>Поступление товаров и услуг 00000019835 от 03.05.2026 23:59:59</v>
          </cell>
          <cell r="L5220">
            <v>0</v>
          </cell>
          <cell r="M5220">
            <v>0</v>
          </cell>
          <cell r="N5220" t="str">
            <v/>
          </cell>
        </row>
        <row r="5221">
          <cell r="A5221" t="str">
            <v>Поступление товаров и услуг 00000019843 от 02.05.2026 23:59:59</v>
          </cell>
          <cell r="L5221">
            <v>0</v>
          </cell>
          <cell r="M5221">
            <v>0</v>
          </cell>
          <cell r="N5221" t="str">
            <v/>
          </cell>
        </row>
        <row r="5222">
          <cell r="A5222" t="str">
            <v>Поступление товаров и услуг 00000019819 от 02.05.2026 23:59:59</v>
          </cell>
          <cell r="L5222">
            <v>0</v>
          </cell>
          <cell r="M5222">
            <v>0</v>
          </cell>
          <cell r="N5222" t="str">
            <v/>
          </cell>
        </row>
        <row r="5223">
          <cell r="A5223" t="str">
            <v>Поступление товаров и услуг 00000019813 от 02.05.2026 23:59:59</v>
          </cell>
          <cell r="L5223">
            <v>0</v>
          </cell>
          <cell r="M5223">
            <v>0</v>
          </cell>
          <cell r="N5223" t="str">
            <v/>
          </cell>
        </row>
        <row r="5224">
          <cell r="A5224" t="str">
            <v>Поступление товаров и услуг 00000019824 от 01.05.2026 23:59:59</v>
          </cell>
          <cell r="L5224">
            <v>0</v>
          </cell>
          <cell r="M5224">
            <v>0</v>
          </cell>
          <cell r="N5224" t="str">
            <v/>
          </cell>
        </row>
        <row r="5225">
          <cell r="A5225" t="str">
            <v>Поступление товаров и услуг 00000019821 от 01.05.2026 23:59:59</v>
          </cell>
          <cell r="L5225">
            <v>0</v>
          </cell>
          <cell r="M5225">
            <v>0</v>
          </cell>
          <cell r="N5225" t="str">
            <v/>
          </cell>
        </row>
        <row r="5226">
          <cell r="A5226" t="str">
            <v>Комплектация номенклатуры 00000002215 от 31.03.2026 23:59:58</v>
          </cell>
          <cell r="L5226">
            <v>0</v>
          </cell>
          <cell r="M5226">
            <v>0</v>
          </cell>
          <cell r="N5226" t="str">
            <v/>
          </cell>
        </row>
        <row r="5227">
          <cell r="A5227" t="str">
            <v>Комплектация номенклатуры 00000002214 от 31.03.2026 23:59:58</v>
          </cell>
          <cell r="L5227">
            <v>0</v>
          </cell>
          <cell r="M5227">
            <v>0</v>
          </cell>
          <cell r="N5227" t="str">
            <v/>
          </cell>
        </row>
        <row r="5228">
          <cell r="A5228" t="str">
            <v>Комплектация номенклатуры 00000002213 от 31.03.2026 23:59:58</v>
          </cell>
          <cell r="L5228">
            <v>0</v>
          </cell>
          <cell r="M5228">
            <v>0</v>
          </cell>
          <cell r="N5228" t="str">
            <v/>
          </cell>
        </row>
        <row r="5229">
          <cell r="A5229" t="str">
            <v>Поступление товаров и услуг 00000013408 от 12.03.2026 23:59:59</v>
          </cell>
          <cell r="L5229">
            <v>0</v>
          </cell>
          <cell r="M5229">
            <v>0</v>
          </cell>
          <cell r="N5229" t="str">
            <v/>
          </cell>
        </row>
        <row r="5230">
          <cell r="A5230" t="str">
            <v>Поступление товаров и услуг 00000013436 от 10.03.2026 23:59:59</v>
          </cell>
          <cell r="L5230">
            <v>0</v>
          </cell>
          <cell r="M5230">
            <v>0</v>
          </cell>
          <cell r="N5230" t="str">
            <v/>
          </cell>
        </row>
        <row r="5231">
          <cell r="A5231" t="str">
            <v>Поступление товаров и услуг 00000013412 от 10.03.2026 23:59:59</v>
          </cell>
          <cell r="L5231">
            <v>0</v>
          </cell>
          <cell r="M5231">
            <v>0</v>
          </cell>
          <cell r="N5231" t="str">
            <v/>
          </cell>
        </row>
        <row r="5232">
          <cell r="A5232" t="str">
            <v>Лист GK 14х1650х6400 DIN EN 10051/S235JR B3 DIN EN 10025-2</v>
          </cell>
          <cell r="B5232" t="str">
            <v>Лист 14х1 650х6 400 ст S235JR</v>
          </cell>
          <cell r="C5232" t="str">
            <v>т</v>
          </cell>
          <cell r="E5232">
            <v>0</v>
          </cell>
          <cell r="F5232">
            <v>10.577999999999999</v>
          </cell>
          <cell r="G5232">
            <v>0</v>
          </cell>
          <cell r="H5232">
            <v>0</v>
          </cell>
          <cell r="I5232">
            <v>0</v>
          </cell>
          <cell r="J5232">
            <v>10.577999999999999</v>
          </cell>
          <cell r="K5232">
            <v>62099.874740026477</v>
          </cell>
          <cell r="L5232">
            <v>788270.97</v>
          </cell>
          <cell r="M5232">
            <v>0</v>
          </cell>
          <cell r="N5232" t="str">
            <v>НХ</v>
          </cell>
        </row>
        <row r="5233">
          <cell r="A5233" t="str">
            <v>Комплектация номенклатуры 00000006366 от 31.07.2025 23:59:58</v>
          </cell>
          <cell r="L5233">
            <v>0</v>
          </cell>
          <cell r="M5233">
            <v>0</v>
          </cell>
          <cell r="N5233" t="str">
            <v/>
          </cell>
        </row>
        <row r="5234">
          <cell r="A5234" t="str">
            <v>Поступление товаров и услуг 00000034781 от 13.07.2025 23:59:59</v>
          </cell>
          <cell r="L5234">
            <v>0</v>
          </cell>
          <cell r="M5234">
            <v>0</v>
          </cell>
          <cell r="N5234" t="str">
            <v/>
          </cell>
        </row>
        <row r="5235">
          <cell r="A5235" t="str">
            <v>Лист GK 14х1650х6400 DIN EN 10051/S355MC B3 DIN EN 10149-2</v>
          </cell>
          <cell r="B5235" t="str">
            <v>Лист 14х1 650х6 400 ст S355MC</v>
          </cell>
          <cell r="C5235" t="str">
            <v>т</v>
          </cell>
          <cell r="E5235">
            <v>0</v>
          </cell>
          <cell r="F5235">
            <v>14.09</v>
          </cell>
          <cell r="G5235">
            <v>0</v>
          </cell>
          <cell r="H5235">
            <v>0</v>
          </cell>
          <cell r="I5235">
            <v>0</v>
          </cell>
          <cell r="J5235">
            <v>14.09</v>
          </cell>
          <cell r="K5235">
            <v>54847.605275609181</v>
          </cell>
          <cell r="L5235">
            <v>927363.30999999994</v>
          </cell>
          <cell r="M5235">
            <v>0</v>
          </cell>
          <cell r="N5235" t="str">
            <v>НХ</v>
          </cell>
        </row>
        <row r="5236">
          <cell r="A5236" t="str">
            <v>Комплектация номенклатуры 00000005113 от 30.06.2025 23:59:58</v>
          </cell>
          <cell r="L5236">
            <v>0</v>
          </cell>
          <cell r="M5236">
            <v>0</v>
          </cell>
          <cell r="N5236" t="str">
            <v/>
          </cell>
        </row>
        <row r="5237">
          <cell r="A5237" t="str">
            <v>Поступление товаров и услуг 00000029176 от 17.06.2025 23:59:59</v>
          </cell>
          <cell r="L5237">
            <v>0</v>
          </cell>
          <cell r="M5237">
            <v>0</v>
          </cell>
          <cell r="N5237" t="str">
            <v/>
          </cell>
        </row>
        <row r="5238">
          <cell r="A5238" t="str">
            <v>Поступление товаров и услуг 00000028516 от 06.06.2025 23:59:59</v>
          </cell>
          <cell r="L5238">
            <v>0</v>
          </cell>
          <cell r="M5238">
            <v>0</v>
          </cell>
          <cell r="N5238" t="str">
            <v/>
          </cell>
        </row>
        <row r="5239">
          <cell r="A5239" t="str">
            <v>Лист GK 15х1600х6400 DIN EN 10051/S355MC B3 DIN EN 10149-2</v>
          </cell>
          <cell r="B5239" t="str">
            <v>Лист 15х1 600х6 400 ст S355MC</v>
          </cell>
          <cell r="C5239" t="str">
            <v>т</v>
          </cell>
          <cell r="E5239">
            <v>0</v>
          </cell>
          <cell r="F5239">
            <v>46.366</v>
          </cell>
          <cell r="G5239">
            <v>0</v>
          </cell>
          <cell r="H5239">
            <v>18.276</v>
          </cell>
          <cell r="I5239">
            <v>1.1990000000000001</v>
          </cell>
          <cell r="J5239">
            <v>65.840999999999994</v>
          </cell>
          <cell r="K5239">
            <v>75992.208375733462</v>
          </cell>
          <cell r="L5239">
            <v>6004083.5899999989</v>
          </cell>
          <cell r="M5239">
            <v>0</v>
          </cell>
          <cell r="N5239" t="str">
            <v>НХ</v>
          </cell>
        </row>
        <row r="5240">
          <cell r="A5240" t="str">
            <v>Комплектация номенклатуры 00000005085 от 30.06.2025 23:59:58</v>
          </cell>
          <cell r="L5240">
            <v>0</v>
          </cell>
          <cell r="M5240">
            <v>0</v>
          </cell>
          <cell r="N5240" t="str">
            <v/>
          </cell>
        </row>
        <row r="5241">
          <cell r="A5241" t="str">
            <v>Поступление товаров и услуг 00000028516 от 06.06.2025 23:59:59</v>
          </cell>
          <cell r="L5241">
            <v>0</v>
          </cell>
          <cell r="M5241">
            <v>0</v>
          </cell>
          <cell r="N5241" t="str">
            <v/>
          </cell>
        </row>
        <row r="5242">
          <cell r="A5242" t="str">
            <v>Поступление товаров и услуг 00000049142 от 31.07.2024 23:59:59</v>
          </cell>
          <cell r="L5242">
            <v>0</v>
          </cell>
          <cell r="M5242">
            <v>0</v>
          </cell>
          <cell r="N5242" t="str">
            <v/>
          </cell>
        </row>
        <row r="5243">
          <cell r="A5243" t="str">
            <v>Комплектация номенклатуры 00000008352 от 31.07.2024 23:59:58</v>
          </cell>
          <cell r="L5243">
            <v>0</v>
          </cell>
          <cell r="M5243">
            <v>0</v>
          </cell>
          <cell r="N5243" t="str">
            <v/>
          </cell>
        </row>
        <row r="5244">
          <cell r="A5244" t="str">
            <v>Поступление товаров и услуг 00000019862 от 03.05.2026 23:59:59</v>
          </cell>
          <cell r="L5244">
            <v>0</v>
          </cell>
          <cell r="M5244">
            <v>0</v>
          </cell>
          <cell r="N5244" t="str">
            <v/>
          </cell>
        </row>
        <row r="5245">
          <cell r="A5245" t="str">
            <v>Комплектация номенклатуры 00000003377 от 30.04.2026 23:59:58</v>
          </cell>
          <cell r="L5245">
            <v>0</v>
          </cell>
          <cell r="M5245">
            <v>0</v>
          </cell>
          <cell r="N5245" t="str">
            <v/>
          </cell>
        </row>
        <row r="5246">
          <cell r="A5246" t="str">
            <v>Поступление товаров и услуг 00000018423 от 23.04.2026 23:59:59</v>
          </cell>
          <cell r="L5246">
            <v>0</v>
          </cell>
          <cell r="M5246">
            <v>0</v>
          </cell>
          <cell r="N5246" t="str">
            <v/>
          </cell>
        </row>
        <row r="5247">
          <cell r="A5247" t="str">
            <v>Поступление товаров и услуг 00000020928 от 10.05.2026 23:59:59</v>
          </cell>
          <cell r="L5247">
            <v>0</v>
          </cell>
          <cell r="M5247">
            <v>0</v>
          </cell>
          <cell r="N5247" t="str">
            <v/>
          </cell>
        </row>
        <row r="5248">
          <cell r="A5248" t="str">
            <v>Поступление товаров и услуг 00000020927 от 10.05.2026 23:59:59</v>
          </cell>
          <cell r="L5248">
            <v>0</v>
          </cell>
          <cell r="M5248">
            <v>0</v>
          </cell>
          <cell r="N5248" t="str">
            <v/>
          </cell>
        </row>
        <row r="5249">
          <cell r="A5249" t="str">
            <v>Поступление товаров и услуг 00000020915 от 01.05.2026 23:59:59</v>
          </cell>
          <cell r="L5249">
            <v>0</v>
          </cell>
          <cell r="M5249">
            <v>0</v>
          </cell>
          <cell r="N5249" t="str">
            <v/>
          </cell>
        </row>
        <row r="5250">
          <cell r="A5250" t="str">
            <v>Комплектация номенклатуры 00000003356 от 30.04.2026 23:59:58</v>
          </cell>
          <cell r="L5250">
            <v>0</v>
          </cell>
          <cell r="M5250">
            <v>0</v>
          </cell>
          <cell r="N5250" t="str">
            <v/>
          </cell>
        </row>
        <row r="5251">
          <cell r="A5251" t="str">
            <v>Комплектация номенклатуры 00000003355 от 30.04.2026 23:59:58</v>
          </cell>
          <cell r="L5251">
            <v>0</v>
          </cell>
          <cell r="M5251">
            <v>0</v>
          </cell>
          <cell r="N5251" t="str">
            <v/>
          </cell>
        </row>
        <row r="5252">
          <cell r="A5252" t="str">
            <v>Комплектация номенклатуры 00000003354 от 30.04.2026 23:59:58</v>
          </cell>
          <cell r="L5252">
            <v>0</v>
          </cell>
          <cell r="M5252">
            <v>0</v>
          </cell>
          <cell r="N5252" t="str">
            <v/>
          </cell>
        </row>
        <row r="5253">
          <cell r="A5253" t="str">
            <v>Поступление товаров и услуг 00000018403 от 27.04.2026 23:59:59</v>
          </cell>
          <cell r="L5253">
            <v>0</v>
          </cell>
          <cell r="M5253">
            <v>0</v>
          </cell>
          <cell r="N5253" t="str">
            <v/>
          </cell>
        </row>
        <row r="5254">
          <cell r="A5254" t="str">
            <v>Поступление товаров и услуг 00000018402 от 27.04.2026 23:59:59</v>
          </cell>
          <cell r="L5254">
            <v>0</v>
          </cell>
          <cell r="M5254">
            <v>0</v>
          </cell>
          <cell r="N5254" t="str">
            <v/>
          </cell>
        </row>
        <row r="5255">
          <cell r="A5255" t="str">
            <v>Поступление товаров и услуг 00000018119 от 10.04.2026 23:59:59</v>
          </cell>
          <cell r="L5255">
            <v>0</v>
          </cell>
          <cell r="M5255">
            <v>0</v>
          </cell>
          <cell r="N5255" t="str">
            <v/>
          </cell>
        </row>
        <row r="5256">
          <cell r="A5256" t="str">
            <v>Лист GK 16х1830х6100 DIN EN 10051/S355MC B3 DIN EN 10149-2</v>
          </cell>
          <cell r="B5256" t="str">
            <v>Лист 16х1 830х6 100 ст S355MC</v>
          </cell>
          <cell r="C5256" t="str">
            <v>т</v>
          </cell>
          <cell r="E5256">
            <v>5.6420000000000003</v>
          </cell>
          <cell r="F5256">
            <v>0</v>
          </cell>
          <cell r="G5256">
            <v>0</v>
          </cell>
          <cell r="H5256">
            <v>0</v>
          </cell>
          <cell r="I5256">
            <v>0</v>
          </cell>
          <cell r="J5256">
            <v>5.6420000000000003</v>
          </cell>
          <cell r="K5256">
            <v>125820.0224506676</v>
          </cell>
          <cell r="L5256">
            <v>851851.88</v>
          </cell>
          <cell r="M5256">
            <v>27.6</v>
          </cell>
          <cell r="N5256" t="str">
            <v>НХ</v>
          </cell>
        </row>
        <row r="5257">
          <cell r="A5257" t="str">
            <v>Комплектация номенклатуры 00000001257 от 31.01.2026 23:59:58</v>
          </cell>
          <cell r="L5257">
            <v>0</v>
          </cell>
          <cell r="M5257">
            <v>0</v>
          </cell>
          <cell r="N5257" t="str">
            <v/>
          </cell>
        </row>
        <row r="5258">
          <cell r="A5258" t="str">
            <v>Поступление товаров и услуг 00000001592 от 05.01.2026 23:59:59</v>
          </cell>
          <cell r="L5258">
            <v>0</v>
          </cell>
          <cell r="M5258">
            <v>0</v>
          </cell>
          <cell r="N5258" t="str">
            <v/>
          </cell>
        </row>
        <row r="5259">
          <cell r="A5259" t="str">
            <v>Лист GK 20х1850х6100 DIN EN 10051/S235JR B3 DIN EN 10025-2</v>
          </cell>
          <cell r="B5259" t="str">
            <v>Лист 20х1 850х6 100 ст S235JR</v>
          </cell>
          <cell r="C5259" t="str">
            <v>т</v>
          </cell>
          <cell r="E5259">
            <v>19.690000000000001</v>
          </cell>
          <cell r="F5259">
            <v>0</v>
          </cell>
          <cell r="G5259">
            <v>0</v>
          </cell>
          <cell r="H5259">
            <v>0</v>
          </cell>
          <cell r="I5259">
            <v>0</v>
          </cell>
          <cell r="J5259">
            <v>19.690000000000001</v>
          </cell>
          <cell r="K5259">
            <v>64006.83595733875</v>
          </cell>
          <cell r="L5259">
            <v>1512353.52</v>
          </cell>
          <cell r="M5259">
            <v>0</v>
          </cell>
          <cell r="N5259" t="str">
            <v>НХ</v>
          </cell>
        </row>
        <row r="5260">
          <cell r="A5260" t="str">
            <v>Комплектация номенклатуры 00000001495 от 28.02.2026 23:59:58</v>
          </cell>
          <cell r="L5260">
            <v>0</v>
          </cell>
          <cell r="M5260">
            <v>0</v>
          </cell>
          <cell r="N5260" t="str">
            <v/>
          </cell>
        </row>
        <row r="5261">
          <cell r="A5261" t="str">
            <v>Поступление товаров и услуг 00000008859 от 28.02.2026 18:00:00</v>
          </cell>
          <cell r="L5261">
            <v>0</v>
          </cell>
          <cell r="M5261">
            <v>0</v>
          </cell>
          <cell r="N5261" t="str">
            <v/>
          </cell>
        </row>
        <row r="5262">
          <cell r="A5262" t="str">
            <v>Лист GK 4,5х1350х2800 DIN EN 10051/S235JR B3, с травлением DIN EN 10025-2</v>
          </cell>
          <cell r="B5262" t="str">
            <v>Лист 4,5х1 350х2 800 ст S235JR</v>
          </cell>
          <cell r="C5262" t="str">
            <v>т</v>
          </cell>
          <cell r="E5262">
            <v>0</v>
          </cell>
          <cell r="F5262">
            <v>7.1020000000000003</v>
          </cell>
          <cell r="G5262">
            <v>0</v>
          </cell>
          <cell r="H5262">
            <v>0</v>
          </cell>
          <cell r="I5262">
            <v>0</v>
          </cell>
          <cell r="J5262">
            <v>7.1020000000000003</v>
          </cell>
          <cell r="K5262">
            <v>46221.741528208011</v>
          </cell>
          <cell r="L5262">
            <v>393920.16999999993</v>
          </cell>
          <cell r="M5262">
            <v>0</v>
          </cell>
          <cell r="N5262" t="str">
            <v>НХ</v>
          </cell>
        </row>
        <row r="5263">
          <cell r="A5263" t="str">
            <v>Комплектация номенклатуры 00000006368 от 31.07.2025 23:59:58</v>
          </cell>
          <cell r="L5263">
            <v>0</v>
          </cell>
          <cell r="M5263">
            <v>0</v>
          </cell>
          <cell r="N5263" t="str">
            <v/>
          </cell>
        </row>
        <row r="5264">
          <cell r="A5264" t="str">
            <v>Поступление товаров и услуг 00000035300 от 04.07.2025 23:59:59</v>
          </cell>
          <cell r="L5264">
            <v>0</v>
          </cell>
          <cell r="M5264">
            <v>0</v>
          </cell>
          <cell r="N5264" t="str">
            <v/>
          </cell>
        </row>
        <row r="5265">
          <cell r="A5265" t="str">
            <v>Лист GK 5,5х1550х3450 DIN EN 10051/S355MC B3 DIN EN 10149-2</v>
          </cell>
          <cell r="B5265" t="str">
            <v>Лист 5,5х1 550х3 450 ст S355MC</v>
          </cell>
          <cell r="C5265" t="str">
            <v>т</v>
          </cell>
          <cell r="E5265">
            <v>10.128</v>
          </cell>
          <cell r="F5265">
            <v>0</v>
          </cell>
          <cell r="G5265">
            <v>0</v>
          </cell>
          <cell r="H5265">
            <v>0</v>
          </cell>
          <cell r="I5265">
            <v>0</v>
          </cell>
          <cell r="J5265">
            <v>10.128</v>
          </cell>
          <cell r="K5265">
            <v>67177.604989468149</v>
          </cell>
          <cell r="L5265">
            <v>816449.74000000011</v>
          </cell>
          <cell r="M5265">
            <v>0</v>
          </cell>
          <cell r="N5265" t="str">
            <v>НХ</v>
          </cell>
        </row>
        <row r="5266">
          <cell r="A5266" t="str">
            <v>Комплектация номенклатуры 00000001501 от 28.02.2026 23:59:58</v>
          </cell>
          <cell r="L5266">
            <v>0</v>
          </cell>
          <cell r="M5266">
            <v>0</v>
          </cell>
          <cell r="N5266" t="str">
            <v/>
          </cell>
        </row>
        <row r="5267">
          <cell r="A5267" t="str">
            <v>Поступление товаров и услуг 00000008853 от 27.02.2026 16:00:00</v>
          </cell>
          <cell r="L5267">
            <v>0</v>
          </cell>
          <cell r="M5267">
            <v>0</v>
          </cell>
          <cell r="N5267" t="str">
            <v/>
          </cell>
        </row>
        <row r="5268">
          <cell r="A5268" t="str">
            <v>Лист GK 5х1350х3000 DIN EN 10051/S235JR B3 DIN EN 10025-2</v>
          </cell>
          <cell r="B5268" t="str">
            <v>Лист 5х1 350х3 000 ст S235JR</v>
          </cell>
          <cell r="C5268" t="str">
            <v>т</v>
          </cell>
          <cell r="E5268">
            <v>0</v>
          </cell>
          <cell r="F5268">
            <v>10.64</v>
          </cell>
          <cell r="G5268">
            <v>0</v>
          </cell>
          <cell r="H5268">
            <v>0</v>
          </cell>
          <cell r="I5268">
            <v>0</v>
          </cell>
          <cell r="J5268">
            <v>10.64</v>
          </cell>
          <cell r="K5268">
            <v>44769.74937343358</v>
          </cell>
          <cell r="L5268">
            <v>571620.15999999992</v>
          </cell>
          <cell r="M5268">
            <v>0</v>
          </cell>
          <cell r="N5268" t="str">
            <v>НХ</v>
          </cell>
        </row>
        <row r="5269">
          <cell r="A5269" t="str">
            <v>Комплектация номенклатуры 00000006369 от 31.07.2025 23:59:58</v>
          </cell>
          <cell r="L5269">
            <v>0</v>
          </cell>
          <cell r="M5269">
            <v>0</v>
          </cell>
          <cell r="N5269" t="str">
            <v/>
          </cell>
        </row>
        <row r="5270">
          <cell r="A5270" t="str">
            <v>Поступление товаров и услуг 00000035300 от 04.07.2025 23:59:59</v>
          </cell>
          <cell r="L5270">
            <v>0</v>
          </cell>
          <cell r="M5270">
            <v>0</v>
          </cell>
          <cell r="N5270" t="str">
            <v/>
          </cell>
        </row>
        <row r="5271">
          <cell r="A5271" t="str">
            <v>Комплектация номенклатуры 00000003359 от 30.04.2026 23:59:58</v>
          </cell>
          <cell r="L5271">
            <v>0</v>
          </cell>
          <cell r="M5271">
            <v>0</v>
          </cell>
          <cell r="N5271" t="str">
            <v/>
          </cell>
        </row>
        <row r="5272">
          <cell r="A5272" t="str">
            <v>Комплектация номенклатуры 00000003358 от 30.04.2026 23:59:58</v>
          </cell>
          <cell r="L5272">
            <v>0</v>
          </cell>
          <cell r="M5272">
            <v>0</v>
          </cell>
          <cell r="N5272" t="str">
            <v/>
          </cell>
        </row>
        <row r="5273">
          <cell r="A5273" t="str">
            <v>Поступление товаров и услуг 00000016427 от 13.04.2026 23:59:59</v>
          </cell>
          <cell r="L5273">
            <v>0</v>
          </cell>
          <cell r="M5273">
            <v>0</v>
          </cell>
          <cell r="N5273" t="str">
            <v/>
          </cell>
        </row>
        <row r="5274">
          <cell r="A5274" t="str">
            <v>Поступление товаров и услуг 00000016426 от 13.04.2026 23:59:59</v>
          </cell>
          <cell r="L5274">
            <v>0</v>
          </cell>
          <cell r="M5274">
            <v>0</v>
          </cell>
          <cell r="N5274" t="str">
            <v/>
          </cell>
        </row>
        <row r="5275">
          <cell r="A5275" t="str">
            <v>Комплектация номенклатуры 00000002210 от 31.03.2026 23:59:58</v>
          </cell>
          <cell r="L5275">
            <v>0</v>
          </cell>
          <cell r="M5275">
            <v>0</v>
          </cell>
          <cell r="N5275" t="str">
            <v/>
          </cell>
        </row>
        <row r="5276">
          <cell r="A5276" t="str">
            <v>Поступление товаров и услуг 00000013398 от 16.03.2026 23:59:59</v>
          </cell>
          <cell r="L5276">
            <v>0</v>
          </cell>
          <cell r="M5276">
            <v>0</v>
          </cell>
          <cell r="N5276" t="str">
            <v/>
          </cell>
        </row>
        <row r="5277">
          <cell r="A5277" t="str">
            <v>Поступление товаров и услуг 00000020757 от 11.05.2026 23:59:59</v>
          </cell>
          <cell r="L5277">
            <v>0</v>
          </cell>
          <cell r="M5277">
            <v>0</v>
          </cell>
          <cell r="N5277" t="str">
            <v/>
          </cell>
        </row>
        <row r="5278">
          <cell r="A5278" t="str">
            <v>Поступление товаров и услуг 00000020691 от 11.05.2026 23:59:59</v>
          </cell>
          <cell r="L5278">
            <v>0</v>
          </cell>
          <cell r="M5278">
            <v>0</v>
          </cell>
          <cell r="N5278" t="str">
            <v/>
          </cell>
        </row>
        <row r="5279">
          <cell r="A5279" t="str">
            <v>Поступление товаров и услуг 00000019864 от 11.05.2026 23:59:59</v>
          </cell>
          <cell r="L5279">
            <v>0</v>
          </cell>
          <cell r="M5279">
            <v>0</v>
          </cell>
          <cell r="N5279" t="str">
            <v/>
          </cell>
        </row>
        <row r="5280">
          <cell r="A5280" t="str">
            <v>Поступление товаров и услуг 00000019867 от 10.05.2026 23:59:59</v>
          </cell>
          <cell r="L5280">
            <v>0</v>
          </cell>
          <cell r="M5280">
            <v>0</v>
          </cell>
          <cell r="N5280" t="str">
            <v/>
          </cell>
        </row>
        <row r="5281">
          <cell r="A5281" t="str">
            <v>Поступление товаров и услуг 00000019866 от 10.05.2026 23:59:59</v>
          </cell>
          <cell r="L5281">
            <v>0</v>
          </cell>
          <cell r="M5281">
            <v>0</v>
          </cell>
          <cell r="N5281" t="str">
            <v/>
          </cell>
        </row>
        <row r="5282">
          <cell r="A5282" t="str">
            <v>Поступление товаров и услуг 00000019811 от 09.05.2026 23:59:59</v>
          </cell>
          <cell r="L5282">
            <v>0</v>
          </cell>
          <cell r="M5282">
            <v>0</v>
          </cell>
          <cell r="N5282" t="str">
            <v/>
          </cell>
        </row>
        <row r="5283">
          <cell r="A5283" t="str">
            <v>Комплектация номенклатуры 00000002211 от 31.03.2026 23:59:58</v>
          </cell>
          <cell r="L5283">
            <v>0</v>
          </cell>
          <cell r="M5283">
            <v>0</v>
          </cell>
          <cell r="N5283" t="str">
            <v/>
          </cell>
        </row>
        <row r="5284">
          <cell r="A5284" t="str">
            <v>Поступление товаров и услуг 00000013405 от 20.03.2026 23:59:59</v>
          </cell>
          <cell r="L5284">
            <v>0</v>
          </cell>
          <cell r="M5284">
            <v>0</v>
          </cell>
          <cell r="N5284" t="str">
            <v/>
          </cell>
        </row>
        <row r="5285">
          <cell r="A5285" t="str">
            <v>Поступление товаров и услуг 00000013398 от 16.03.2026 23:59:59</v>
          </cell>
          <cell r="L5285">
            <v>0</v>
          </cell>
          <cell r="M5285">
            <v>0</v>
          </cell>
          <cell r="N5285" t="str">
            <v/>
          </cell>
        </row>
        <row r="5286">
          <cell r="A5286" t="str">
            <v>Поступление товаров и услуг 00000013447 от 10.03.2026 23:59:59</v>
          </cell>
          <cell r="L5286">
            <v>0</v>
          </cell>
          <cell r="M5286">
            <v>0</v>
          </cell>
          <cell r="N5286" t="str">
            <v/>
          </cell>
        </row>
        <row r="5287">
          <cell r="A5287" t="str">
            <v>Поступление товаров и услуг 00000013400 от 10.03.2026 23:59:59</v>
          </cell>
          <cell r="L5287">
            <v>0</v>
          </cell>
          <cell r="M5287">
            <v>0</v>
          </cell>
          <cell r="N5287" t="str">
            <v/>
          </cell>
        </row>
        <row r="5288">
          <cell r="A5288" t="str">
            <v>Лист GK 6х1350х4700 DIN EN 10051/S235JR B3 DIN EN 10025-2</v>
          </cell>
          <cell r="B5288" t="str">
            <v>Лист 6х1 350х4 700 ст S235JR</v>
          </cell>
          <cell r="C5288" t="str">
            <v>т</v>
          </cell>
          <cell r="E5288">
            <v>0</v>
          </cell>
          <cell r="F5288">
            <v>16.32</v>
          </cell>
          <cell r="G5288">
            <v>0</v>
          </cell>
          <cell r="H5288">
            <v>0</v>
          </cell>
          <cell r="I5288">
            <v>0</v>
          </cell>
          <cell r="J5288">
            <v>16.32</v>
          </cell>
          <cell r="K5288">
            <v>65639.166156045743</v>
          </cell>
          <cell r="L5288">
            <v>1285477.43</v>
          </cell>
          <cell r="M5288">
            <v>14.7</v>
          </cell>
          <cell r="N5288" t="str">
            <v>НХ</v>
          </cell>
        </row>
        <row r="5289">
          <cell r="A5289" t="str">
            <v>Комплектация номенклатуры 00000007537 от 31.08.2025 23:59:58</v>
          </cell>
          <cell r="L5289">
            <v>0</v>
          </cell>
          <cell r="M5289">
            <v>0</v>
          </cell>
          <cell r="N5289" t="str">
            <v/>
          </cell>
        </row>
        <row r="5290">
          <cell r="A5290" t="str">
            <v>Поступление товаров и услуг 00000041820 от 25.08.2025 23:59:59</v>
          </cell>
          <cell r="L5290">
            <v>0</v>
          </cell>
          <cell r="M5290">
            <v>0</v>
          </cell>
          <cell r="N5290" t="str">
            <v/>
          </cell>
        </row>
        <row r="5291">
          <cell r="A5291" t="str">
            <v>Комплектация номенклатуры 00000006312 от 31.07.2025 23:59:58</v>
          </cell>
          <cell r="L5291">
            <v>0</v>
          </cell>
          <cell r="M5291">
            <v>0</v>
          </cell>
          <cell r="N5291" t="str">
            <v/>
          </cell>
        </row>
        <row r="5292">
          <cell r="A5292" t="str">
            <v>Поступление товаров и услуг 00000032900 от 06.07.2025 23:59:59</v>
          </cell>
          <cell r="L5292">
            <v>0</v>
          </cell>
          <cell r="M5292">
            <v>0</v>
          </cell>
          <cell r="N5292" t="str">
            <v/>
          </cell>
        </row>
        <row r="5293">
          <cell r="A5293" t="str">
            <v>Лист GK 6х1400х4700 DIN EN 10051/S235JR B3 DIN EN 10025-2</v>
          </cell>
          <cell r="B5293" t="str">
            <v>Лист 6х1 400х4 700 ст S235JR</v>
          </cell>
          <cell r="C5293" t="str">
            <v>т</v>
          </cell>
          <cell r="E5293">
            <v>37.186</v>
          </cell>
          <cell r="F5293">
            <v>9.3789999999999996</v>
          </cell>
          <cell r="G5293">
            <v>0</v>
          </cell>
          <cell r="H5293">
            <v>0</v>
          </cell>
          <cell r="I5293">
            <v>0</v>
          </cell>
          <cell r="J5293">
            <v>46.564999999999998</v>
          </cell>
          <cell r="K5293">
            <v>49834.177851748456</v>
          </cell>
          <cell r="L5293">
            <v>2784634.19</v>
          </cell>
          <cell r="M5293">
            <v>19</v>
          </cell>
          <cell r="N5293" t="str">
            <v>ГОЗ</v>
          </cell>
        </row>
        <row r="5294">
          <cell r="A5294" t="str">
            <v>Комплектация номенклатуры 00000010057 от 31.12.2025 23:59:58</v>
          </cell>
          <cell r="L5294">
            <v>0</v>
          </cell>
          <cell r="M5294">
            <v>0</v>
          </cell>
          <cell r="N5294" t="str">
            <v/>
          </cell>
        </row>
        <row r="5295">
          <cell r="A5295" t="str">
            <v>Поступление товаров и услуг 00000059757 от 10.12.2025 23:59:59</v>
          </cell>
          <cell r="L5295">
            <v>0</v>
          </cell>
          <cell r="M5295">
            <v>0</v>
          </cell>
          <cell r="N5295" t="str">
            <v/>
          </cell>
        </row>
        <row r="5296">
          <cell r="A5296" t="str">
            <v>Комплектация номенклатуры 00000009494 от 30.11.2025 23:59:58</v>
          </cell>
          <cell r="L5296">
            <v>0</v>
          </cell>
          <cell r="M5296">
            <v>0</v>
          </cell>
          <cell r="N5296" t="str">
            <v/>
          </cell>
        </row>
        <row r="5297">
          <cell r="A5297" t="str">
            <v>Поступление товаров и услуг 00000053674 от 20.11.2025 23:59:59</v>
          </cell>
          <cell r="L5297">
            <v>0</v>
          </cell>
          <cell r="M5297">
            <v>0</v>
          </cell>
          <cell r="N5297" t="str">
            <v/>
          </cell>
        </row>
        <row r="5298">
          <cell r="A5298" t="str">
            <v>Комплектация номенклатуры 00000007536 от 31.08.2025 23:59:58</v>
          </cell>
          <cell r="L5298">
            <v>0</v>
          </cell>
          <cell r="M5298">
            <v>0</v>
          </cell>
          <cell r="N5298" t="str">
            <v/>
          </cell>
        </row>
        <row r="5299">
          <cell r="A5299" t="str">
            <v>Поступление товаров и услуг 00000041820 от 25.08.2025 23:59:59</v>
          </cell>
          <cell r="L5299">
            <v>0</v>
          </cell>
          <cell r="M5299">
            <v>0</v>
          </cell>
          <cell r="N5299" t="str">
            <v/>
          </cell>
        </row>
        <row r="5300">
          <cell r="A5300" t="str">
            <v>Поступление товаров и услуг 00000019862 от 03.05.2026 23:59:59</v>
          </cell>
          <cell r="L5300">
            <v>0</v>
          </cell>
          <cell r="M5300">
            <v>0</v>
          </cell>
          <cell r="N5300" t="str">
            <v/>
          </cell>
        </row>
        <row r="5301">
          <cell r="A5301" t="str">
            <v>Комплектация номенклатуры 00000002221 от 31.03.2026 23:59:58</v>
          </cell>
          <cell r="L5301">
            <v>0</v>
          </cell>
          <cell r="M5301">
            <v>0</v>
          </cell>
          <cell r="N5301" t="str">
            <v/>
          </cell>
        </row>
        <row r="5302">
          <cell r="A5302" t="str">
            <v>Поступление товаров и услуг 00000013414 от 14.03.2026 23:59:59</v>
          </cell>
          <cell r="L5302">
            <v>0</v>
          </cell>
          <cell r="M5302">
            <v>0</v>
          </cell>
          <cell r="N5302" t="str">
            <v/>
          </cell>
        </row>
        <row r="5303">
          <cell r="A5303" t="str">
            <v>Лист GK 6х1450х4200 DIN EN 10051/S235JR B3 DIN EN 10025-2</v>
          </cell>
          <cell r="B5303" t="str">
            <v>Лист 6х1 450х4 200 ст S235JR</v>
          </cell>
          <cell r="C5303" t="str">
            <v>т</v>
          </cell>
          <cell r="E5303">
            <v>0</v>
          </cell>
          <cell r="F5303">
            <v>4.0720000000000001</v>
          </cell>
          <cell r="G5303">
            <v>0</v>
          </cell>
          <cell r="H5303">
            <v>0</v>
          </cell>
          <cell r="I5303">
            <v>0</v>
          </cell>
          <cell r="J5303">
            <v>4.0720000000000001</v>
          </cell>
          <cell r="K5303">
            <v>110948.40168631304</v>
          </cell>
          <cell r="L5303">
            <v>542138.27</v>
          </cell>
          <cell r="M5303">
            <v>0</v>
          </cell>
          <cell r="N5303" t="str">
            <v>НХ</v>
          </cell>
        </row>
        <row r="5304">
          <cell r="A5304" t="str">
            <v>Поступление товаров и услуг 00000032138 от 24.06.2025 23:59:59</v>
          </cell>
          <cell r="L5304">
            <v>0</v>
          </cell>
          <cell r="M5304">
            <v>0</v>
          </cell>
          <cell r="N5304" t="str">
            <v/>
          </cell>
        </row>
        <row r="5305">
          <cell r="A5305" t="str">
            <v>Лист GK 6х1600х4950 DIN EN 10051/S235JR B3 DIN EN 10025-2</v>
          </cell>
          <cell r="B5305" t="str">
            <v>Лист 6х1 600х4 950 ст S235JR</v>
          </cell>
          <cell r="C5305" t="str">
            <v>т</v>
          </cell>
          <cell r="E5305">
            <v>0</v>
          </cell>
          <cell r="F5305">
            <v>9.8550000000000004</v>
          </cell>
          <cell r="G5305">
            <v>0</v>
          </cell>
          <cell r="H5305">
            <v>0</v>
          </cell>
          <cell r="I5305">
            <v>0</v>
          </cell>
          <cell r="J5305">
            <v>9.8550000000000004</v>
          </cell>
          <cell r="K5305">
            <v>44800.346693725689</v>
          </cell>
          <cell r="L5305">
            <v>529808.9</v>
          </cell>
          <cell r="M5305">
            <v>0</v>
          </cell>
          <cell r="N5305" t="str">
            <v>НХ</v>
          </cell>
        </row>
        <row r="5306">
          <cell r="A5306" t="str">
            <v>Комплектация номенклатуры 00000005112 от 30.06.2025 23:59:58</v>
          </cell>
          <cell r="L5306">
            <v>0</v>
          </cell>
          <cell r="M5306">
            <v>0</v>
          </cell>
          <cell r="N5306" t="str">
            <v/>
          </cell>
        </row>
        <row r="5307">
          <cell r="A5307" t="str">
            <v>Поступление товаров и услуг 00000026962 от 02.06.2025 23:59:59</v>
          </cell>
          <cell r="L5307">
            <v>0</v>
          </cell>
          <cell r="M5307">
            <v>0</v>
          </cell>
          <cell r="N5307" t="str">
            <v/>
          </cell>
        </row>
        <row r="5308">
          <cell r="A5308" t="str">
            <v>Комплектация номенклатуры 00000003364 от 30.04.2026 23:59:58</v>
          </cell>
          <cell r="L5308">
            <v>0</v>
          </cell>
          <cell r="M5308">
            <v>0</v>
          </cell>
          <cell r="N5308" t="str">
            <v/>
          </cell>
        </row>
        <row r="5309">
          <cell r="A5309" t="str">
            <v>Поступление товаров и услуг 00000018404 от 27.04.2026 23:59:59</v>
          </cell>
          <cell r="L5309">
            <v>0</v>
          </cell>
          <cell r="M5309">
            <v>0</v>
          </cell>
          <cell r="N5309" t="str">
            <v/>
          </cell>
        </row>
        <row r="5310">
          <cell r="A5310" t="str">
            <v>Поступление товаров и услуг 00000018120 от 10.04.2026 23:59:59</v>
          </cell>
          <cell r="L5310">
            <v>0</v>
          </cell>
          <cell r="M5310">
            <v>0</v>
          </cell>
          <cell r="N5310" t="str">
            <v/>
          </cell>
        </row>
        <row r="5311">
          <cell r="A5311" t="str">
            <v>Лист GK 7х1700х4700 DIN EN 10051/S235JR B3 DIN EN 10025-2</v>
          </cell>
          <cell r="B5311" t="str">
            <v>Лист 7х1 700х4 700 ст S235JR</v>
          </cell>
          <cell r="C5311" t="str">
            <v>т</v>
          </cell>
          <cell r="E5311">
            <v>0</v>
          </cell>
          <cell r="F5311">
            <v>14.375</v>
          </cell>
          <cell r="G5311">
            <v>0</v>
          </cell>
          <cell r="H5311">
            <v>0</v>
          </cell>
          <cell r="I5311">
            <v>0</v>
          </cell>
          <cell r="J5311">
            <v>14.375</v>
          </cell>
          <cell r="K5311">
            <v>57743.428405797109</v>
          </cell>
          <cell r="L5311">
            <v>996074.14000000013</v>
          </cell>
          <cell r="M5311">
            <v>0</v>
          </cell>
          <cell r="N5311" t="str">
            <v>НХ</v>
          </cell>
        </row>
        <row r="5312">
          <cell r="A5312" t="str">
            <v>Комплектация номенклатуры 00000006367 от 31.07.2025 23:59:58</v>
          </cell>
          <cell r="L5312">
            <v>0</v>
          </cell>
          <cell r="M5312">
            <v>0</v>
          </cell>
          <cell r="N5312" t="str">
            <v/>
          </cell>
        </row>
        <row r="5313">
          <cell r="A5313" t="str">
            <v>Поступление товаров и услуг 00000034781 от 13.07.2025 23:59:59</v>
          </cell>
          <cell r="L5313">
            <v>0</v>
          </cell>
          <cell r="M5313">
            <v>0</v>
          </cell>
          <cell r="N5313" t="str">
            <v/>
          </cell>
        </row>
        <row r="5314">
          <cell r="A5314" t="str">
            <v>Лист GK 7х1700х4800 DIN EN 10051/S235JR B3 DIN EN 10025-2</v>
          </cell>
          <cell r="B5314" t="str">
            <v>Лист 7х1 700х4 800 ст S235JR</v>
          </cell>
          <cell r="C5314" t="str">
            <v>т</v>
          </cell>
          <cell r="E5314">
            <v>0</v>
          </cell>
          <cell r="F5314">
            <v>13.64</v>
          </cell>
          <cell r="G5314">
            <v>0</v>
          </cell>
          <cell r="H5314">
            <v>0</v>
          </cell>
          <cell r="I5314">
            <v>0</v>
          </cell>
          <cell r="J5314">
            <v>13.64</v>
          </cell>
          <cell r="K5314">
            <v>68711.812072336266</v>
          </cell>
          <cell r="L5314">
            <v>1124674.94</v>
          </cell>
          <cell r="M5314">
            <v>33</v>
          </cell>
          <cell r="N5314" t="str">
            <v>ГОЗ</v>
          </cell>
        </row>
        <row r="5315">
          <cell r="A5315" t="str">
            <v>Комплектация номенклатуры 00000007535 от 31.08.2025 23:59:58</v>
          </cell>
          <cell r="L5315">
            <v>0</v>
          </cell>
          <cell r="M5315">
            <v>0</v>
          </cell>
          <cell r="N5315" t="str">
            <v/>
          </cell>
        </row>
        <row r="5316">
          <cell r="A5316" t="str">
            <v>Поступление товаров и услуг 00000039528 от 18.08.2025 15:53:24</v>
          </cell>
          <cell r="L5316">
            <v>0</v>
          </cell>
          <cell r="M5316">
            <v>0</v>
          </cell>
          <cell r="N5316" t="str">
            <v/>
          </cell>
        </row>
        <row r="5317">
          <cell r="A5317" t="str">
            <v>Поступление товаров и услуг 00000039276 от 11.08.2025 23:59:59</v>
          </cell>
          <cell r="L5317">
            <v>0</v>
          </cell>
          <cell r="M5317">
            <v>0</v>
          </cell>
          <cell r="N5317" t="str">
            <v/>
          </cell>
        </row>
        <row r="5318">
          <cell r="A5318" t="str">
            <v>Комплектация номенклатуры 00000006310 от 31.07.2025 23:59:58</v>
          </cell>
          <cell r="L5318">
            <v>0</v>
          </cell>
          <cell r="M5318">
            <v>0</v>
          </cell>
          <cell r="N5318" t="str">
            <v/>
          </cell>
        </row>
        <row r="5319">
          <cell r="A5319" t="str">
            <v>Поступление товаров и услуг 00000036809 от 27.07.2025 23:59:59</v>
          </cell>
          <cell r="L5319">
            <v>0</v>
          </cell>
          <cell r="M5319">
            <v>0</v>
          </cell>
          <cell r="N5319" t="str">
            <v/>
          </cell>
        </row>
        <row r="5320">
          <cell r="A5320" t="str">
            <v>Поступление товаров и услуг 00000036309 от 12.07.2025 23:59:59</v>
          </cell>
          <cell r="L5320">
            <v>0</v>
          </cell>
          <cell r="M5320">
            <v>0</v>
          </cell>
          <cell r="N5320" t="str">
            <v/>
          </cell>
        </row>
        <row r="5321">
          <cell r="A5321" t="str">
            <v>Лист GK 8х1140х6400 DIN EN 10051/S235JR B3 DIN EN 10025-2</v>
          </cell>
          <cell r="B5321" t="str">
            <v>Лист GK 8х1140х6400 DIN EN 10051/S235JR B3 DIN EN 10025-2</v>
          </cell>
          <cell r="C5321" t="str">
            <v>т</v>
          </cell>
          <cell r="E5321">
            <v>0</v>
          </cell>
          <cell r="F5321">
            <v>0</v>
          </cell>
          <cell r="G5321">
            <v>38.085999999999999</v>
          </cell>
          <cell r="H5321">
            <v>0</v>
          </cell>
          <cell r="I5321">
            <v>0</v>
          </cell>
          <cell r="J5321">
            <v>38.085999999999999</v>
          </cell>
          <cell r="K5321">
            <v>43523.584344203475</v>
          </cell>
          <cell r="L5321">
            <v>1989167.08</v>
          </cell>
          <cell r="M5321">
            <v>0</v>
          </cell>
          <cell r="N5321" t="str">
            <v>НХ</v>
          </cell>
        </row>
        <row r="5322">
          <cell r="A5322" t="str">
            <v>Поступление товаров и услуг 00000088050 от 30.12.2024 12:00:00</v>
          </cell>
          <cell r="L5322">
            <v>0</v>
          </cell>
          <cell r="M5322">
            <v>0</v>
          </cell>
          <cell r="N5322" t="str">
            <v/>
          </cell>
        </row>
        <row r="5323">
          <cell r="A5323" t="str">
            <v>Лист GK 8х1190х6400 DIN EN 10051/S235JR B3 DIN EN 10025-2н</v>
          </cell>
          <cell r="B5323" t="str">
            <v>Лист GK 8х1190х6400 DIN EN 10051/S235JR B3 DIN EN 10025-2, тн</v>
          </cell>
          <cell r="C5323" t="str">
            <v>т</v>
          </cell>
          <cell r="E5323">
            <v>0</v>
          </cell>
          <cell r="F5323">
            <v>0</v>
          </cell>
          <cell r="G5323">
            <v>16.988</v>
          </cell>
          <cell r="H5323">
            <v>0</v>
          </cell>
          <cell r="I5323">
            <v>0</v>
          </cell>
          <cell r="J5323">
            <v>16.988</v>
          </cell>
          <cell r="K5323">
            <v>41989.999803783059</v>
          </cell>
          <cell r="L5323">
            <v>855991.33999999985</v>
          </cell>
          <cell r="M5323">
            <v>0</v>
          </cell>
          <cell r="N5323" t="str">
            <v>НХ</v>
          </cell>
        </row>
        <row r="5324">
          <cell r="A5324" t="str">
            <v>Поступление товаров и услуг 00000088050 от 30.12.2024 12:00:00</v>
          </cell>
          <cell r="L5324">
            <v>0</v>
          </cell>
          <cell r="M5324">
            <v>0</v>
          </cell>
          <cell r="N5324" t="str">
            <v/>
          </cell>
        </row>
        <row r="5325">
          <cell r="A5325" t="str">
            <v>Лист GK 8х1500х6400 DIN EN 10051/S235JR B3 DIN EN 10025-2</v>
          </cell>
          <cell r="B5325" t="str">
            <v>Лист 8х1 500х6 400 ст S235JR</v>
          </cell>
          <cell r="C5325" t="str">
            <v>т</v>
          </cell>
          <cell r="E5325">
            <v>0</v>
          </cell>
          <cell r="F5325">
            <v>240.499</v>
          </cell>
          <cell r="G5325">
            <v>243.273</v>
          </cell>
          <cell r="H5325">
            <v>0</v>
          </cell>
          <cell r="I5325">
            <v>0</v>
          </cell>
          <cell r="J5325">
            <v>483.77199999999999</v>
          </cell>
          <cell r="K5325">
            <v>43083.48395525165</v>
          </cell>
          <cell r="L5325">
            <v>25011099.84</v>
          </cell>
          <cell r="M5325">
            <v>0</v>
          </cell>
          <cell r="N5325" t="str">
            <v>НХ</v>
          </cell>
        </row>
        <row r="5326">
          <cell r="A5326" t="str">
            <v>Комплектация номенклатуры 00000006300 от 31.07.2025 23:59:58</v>
          </cell>
          <cell r="L5326">
            <v>0</v>
          </cell>
          <cell r="M5326">
            <v>0</v>
          </cell>
          <cell r="N5326" t="str">
            <v/>
          </cell>
        </row>
        <row r="5327">
          <cell r="A5327" t="str">
            <v>Комплектация номенклатуры 00000006299 от 31.07.2025 23:59:58</v>
          </cell>
          <cell r="L5327">
            <v>0</v>
          </cell>
          <cell r="M5327">
            <v>0</v>
          </cell>
          <cell r="N5327" t="str">
            <v/>
          </cell>
        </row>
        <row r="5328">
          <cell r="A5328" t="str">
            <v>Поступление товаров и услуг 00000036197 от 22.07.2025 23:59:59</v>
          </cell>
          <cell r="L5328">
            <v>0</v>
          </cell>
          <cell r="M5328">
            <v>0</v>
          </cell>
          <cell r="N5328" t="str">
            <v/>
          </cell>
        </row>
        <row r="5329">
          <cell r="A5329" t="str">
            <v>Поступление товаров и услуг 00000036194 от 16.07.2025 23:59:59</v>
          </cell>
          <cell r="L5329">
            <v>0</v>
          </cell>
          <cell r="M5329">
            <v>0</v>
          </cell>
          <cell r="N5329" t="str">
            <v/>
          </cell>
        </row>
        <row r="5330">
          <cell r="A5330" t="str">
            <v>Комплектация номенклатуры 00000005091 от 30.06.2025 23:59:58</v>
          </cell>
          <cell r="L5330">
            <v>0</v>
          </cell>
          <cell r="M5330">
            <v>0</v>
          </cell>
          <cell r="N5330" t="str">
            <v/>
          </cell>
        </row>
        <row r="5331">
          <cell r="A5331" t="str">
            <v>Комплектация номенклатуры 00000005090 от 30.06.2025 23:59:58</v>
          </cell>
          <cell r="L5331">
            <v>0</v>
          </cell>
          <cell r="M5331">
            <v>0</v>
          </cell>
          <cell r="N5331" t="str">
            <v/>
          </cell>
        </row>
        <row r="5332">
          <cell r="A5332" t="str">
            <v>Поступление товаров и услуг 00000030320 от 24.06.2025 23:59:59</v>
          </cell>
          <cell r="L5332">
            <v>0</v>
          </cell>
          <cell r="M5332">
            <v>0</v>
          </cell>
          <cell r="N5332" t="str">
            <v/>
          </cell>
        </row>
        <row r="5333">
          <cell r="A5333" t="str">
            <v>Поступление товаров и услуг 00000027839 от 04.06.2025 23:59:59</v>
          </cell>
          <cell r="L5333">
            <v>0</v>
          </cell>
          <cell r="M5333">
            <v>0</v>
          </cell>
          <cell r="N5333" t="str">
            <v/>
          </cell>
        </row>
        <row r="5334">
          <cell r="A5334" t="str">
            <v>Комплектация номенклатуры 00000004203 от 31.05.2025 23:59:58</v>
          </cell>
          <cell r="L5334">
            <v>0</v>
          </cell>
          <cell r="M5334">
            <v>0</v>
          </cell>
          <cell r="N5334" t="str">
            <v/>
          </cell>
        </row>
        <row r="5335">
          <cell r="A5335" t="str">
            <v>Комплектация номенклатуры 00000004202 от 31.05.2025 23:59:58</v>
          </cell>
          <cell r="L5335">
            <v>0</v>
          </cell>
          <cell r="M5335">
            <v>0</v>
          </cell>
          <cell r="N5335" t="str">
            <v/>
          </cell>
        </row>
        <row r="5336">
          <cell r="A5336" t="str">
            <v>Поступление товаров и услуг 00000026028 от 26.05.2025 23:59:59</v>
          </cell>
          <cell r="L5336">
            <v>0</v>
          </cell>
          <cell r="M5336">
            <v>0</v>
          </cell>
          <cell r="N5336" t="str">
            <v/>
          </cell>
        </row>
        <row r="5337">
          <cell r="A5337" t="str">
            <v>Поступление товаров и услуг 00000025396 от 24.05.2025 23:59:59</v>
          </cell>
          <cell r="L5337">
            <v>0</v>
          </cell>
          <cell r="M5337">
            <v>0</v>
          </cell>
          <cell r="N5337" t="str">
            <v/>
          </cell>
        </row>
        <row r="5338">
          <cell r="A5338" t="str">
            <v>Поступление товаров и услуг 00000025018 от 22.05.2025 23:59:59</v>
          </cell>
          <cell r="L5338">
            <v>0</v>
          </cell>
          <cell r="M5338">
            <v>0</v>
          </cell>
          <cell r="N5338" t="str">
            <v/>
          </cell>
        </row>
        <row r="5339">
          <cell r="A5339" t="str">
            <v>Поступление товаров и услуг 00000024978 от 20.05.2025 23:59:59</v>
          </cell>
          <cell r="L5339">
            <v>0</v>
          </cell>
          <cell r="M5339">
            <v>0</v>
          </cell>
          <cell r="N5339" t="str">
            <v/>
          </cell>
        </row>
        <row r="5340">
          <cell r="A5340" t="str">
            <v>Комплектация номенклатуры 00000002689 от 30.04.2025 23:59:58</v>
          </cell>
          <cell r="L5340">
            <v>0</v>
          </cell>
          <cell r="M5340">
            <v>0</v>
          </cell>
          <cell r="N5340" t="str">
            <v/>
          </cell>
        </row>
        <row r="5341">
          <cell r="A5341" t="str">
            <v>Поступление товаров и услуг 00000021686 от 28.04.2025 23:59:59</v>
          </cell>
          <cell r="L5341">
            <v>0</v>
          </cell>
          <cell r="M5341">
            <v>0</v>
          </cell>
          <cell r="N5341" t="str">
            <v/>
          </cell>
        </row>
        <row r="5342">
          <cell r="A5342" t="str">
            <v>Поступление товаров и услуг 00000020958 от 28.04.2025 15:19:44</v>
          </cell>
          <cell r="L5342">
            <v>0</v>
          </cell>
          <cell r="M5342">
            <v>0</v>
          </cell>
          <cell r="N5342" t="str">
            <v/>
          </cell>
        </row>
        <row r="5343">
          <cell r="A5343" t="str">
            <v>Поступление товаров и услуг 00000020957 от 28.04.2025 15:17:27</v>
          </cell>
          <cell r="L5343">
            <v>0</v>
          </cell>
          <cell r="M5343">
            <v>0</v>
          </cell>
          <cell r="N5343" t="str">
            <v/>
          </cell>
        </row>
        <row r="5344">
          <cell r="A5344" t="str">
            <v>Комплектация номенклатуры 00000001763 от 31.03.2025 23:59:58</v>
          </cell>
          <cell r="L5344">
            <v>0</v>
          </cell>
          <cell r="M5344">
            <v>0</v>
          </cell>
          <cell r="N5344" t="str">
            <v/>
          </cell>
        </row>
        <row r="5345">
          <cell r="A5345" t="str">
            <v>Комплектация номенклатуры 00000001762 от 31.03.2025 23:59:58</v>
          </cell>
          <cell r="L5345">
            <v>0</v>
          </cell>
          <cell r="M5345">
            <v>0</v>
          </cell>
          <cell r="N5345" t="str">
            <v/>
          </cell>
        </row>
        <row r="5346">
          <cell r="A5346" t="str">
            <v>Поступление товаров и услуг 00000015004 от 20.03.2025 23:59:59</v>
          </cell>
          <cell r="L5346">
            <v>0</v>
          </cell>
          <cell r="M5346">
            <v>0</v>
          </cell>
          <cell r="N5346" t="str">
            <v/>
          </cell>
        </row>
        <row r="5347">
          <cell r="A5347" t="str">
            <v>Поступление товаров и услуг 00000013736 от 17.03.2025 23:59:59</v>
          </cell>
          <cell r="L5347">
            <v>0</v>
          </cell>
          <cell r="M5347">
            <v>0</v>
          </cell>
          <cell r="N5347" t="str">
            <v/>
          </cell>
        </row>
        <row r="5348">
          <cell r="A5348" t="str">
            <v>Комплектация номенклатуры 00000015078 от 31.12.2024 23:59:58</v>
          </cell>
          <cell r="L5348">
            <v>0</v>
          </cell>
          <cell r="M5348">
            <v>0</v>
          </cell>
          <cell r="N5348" t="str">
            <v/>
          </cell>
        </row>
        <row r="5349">
          <cell r="A5349" t="str">
            <v>Поступление товаров и услуг 00000088064 от 30.12.2024 12:00:00</v>
          </cell>
          <cell r="L5349">
            <v>0</v>
          </cell>
          <cell r="M5349">
            <v>0</v>
          </cell>
          <cell r="N5349" t="str">
            <v/>
          </cell>
        </row>
        <row r="5350">
          <cell r="A5350" t="str">
            <v>Поступление товаров и услуг 00000085394 от 19.12.2024 23:59:59</v>
          </cell>
          <cell r="L5350">
            <v>0</v>
          </cell>
          <cell r="M5350">
            <v>0</v>
          </cell>
          <cell r="N5350" t="str">
            <v/>
          </cell>
        </row>
        <row r="5351">
          <cell r="A5351" t="str">
            <v>Лист GK 8х1560х7500 DIN EN 10051/S235JR B3 DIN EN 10025-2</v>
          </cell>
          <cell r="B5351" t="str">
            <v>Лист 8х1 560х7 500 ст S235JR</v>
          </cell>
          <cell r="C5351" t="str">
            <v>т</v>
          </cell>
          <cell r="E5351">
            <v>0</v>
          </cell>
          <cell r="F5351">
            <v>99.7</v>
          </cell>
          <cell r="G5351">
            <v>0</v>
          </cell>
          <cell r="H5351">
            <v>0</v>
          </cell>
          <cell r="I5351">
            <v>0</v>
          </cell>
          <cell r="J5351">
            <v>99.7</v>
          </cell>
          <cell r="K5351">
            <v>51375.668505516551</v>
          </cell>
          <cell r="L5351">
            <v>6146584.9800000004</v>
          </cell>
          <cell r="M5351">
            <v>116</v>
          </cell>
          <cell r="N5351" t="str">
            <v>ГОЗ</v>
          </cell>
        </row>
        <row r="5352">
          <cell r="A5352" t="str">
            <v>Комплектация номенклатуры 00000006287 от 31.07.2025 23:59:58</v>
          </cell>
          <cell r="L5352">
            <v>0</v>
          </cell>
          <cell r="M5352">
            <v>0</v>
          </cell>
          <cell r="N5352" t="str">
            <v/>
          </cell>
        </row>
        <row r="5353">
          <cell r="A5353" t="str">
            <v>Поступление товаров и услуг 00000033961 от 14.07.2025 23:59:59</v>
          </cell>
          <cell r="L5353">
            <v>0</v>
          </cell>
          <cell r="M5353">
            <v>0</v>
          </cell>
          <cell r="N5353" t="str">
            <v/>
          </cell>
        </row>
        <row r="5354">
          <cell r="A5354" t="str">
            <v>Поступление товаров и услуг 00000034067 от 10.07.2025 23:59:59</v>
          </cell>
          <cell r="L5354">
            <v>0</v>
          </cell>
          <cell r="M5354">
            <v>0</v>
          </cell>
          <cell r="N5354" t="str">
            <v/>
          </cell>
        </row>
        <row r="5355">
          <cell r="A5355" t="str">
            <v>Лист GK 8х1700х4700 DIN EN 10051/S235JR B3 DIN EN 10025-2</v>
          </cell>
          <cell r="B5355" t="str">
            <v>Лист 8х1 700х4 700 ст S235JR</v>
          </cell>
          <cell r="C5355" t="str">
            <v>т</v>
          </cell>
          <cell r="E5355">
            <v>0</v>
          </cell>
          <cell r="F5355">
            <v>27.1</v>
          </cell>
          <cell r="G5355">
            <v>0</v>
          </cell>
          <cell r="H5355">
            <v>0</v>
          </cell>
          <cell r="I5355">
            <v>0</v>
          </cell>
          <cell r="J5355">
            <v>27.1</v>
          </cell>
          <cell r="K5355">
            <v>57743.426199261994</v>
          </cell>
          <cell r="L5355">
            <v>1877816.22</v>
          </cell>
          <cell r="M5355">
            <v>28.719999999999995</v>
          </cell>
          <cell r="N5355" t="str">
            <v>НХ</v>
          </cell>
        </row>
        <row r="5356">
          <cell r="A5356" t="str">
            <v>Комплектация номенклатуры 00000006316 от 31.07.2025 23:59:58</v>
          </cell>
          <cell r="L5356">
            <v>0</v>
          </cell>
          <cell r="M5356">
            <v>0</v>
          </cell>
          <cell r="N5356" t="str">
            <v/>
          </cell>
        </row>
        <row r="5357">
          <cell r="A5357" t="str">
            <v>Поступление товаров и услуг 00000034781 от 13.07.2025 23:59:59</v>
          </cell>
          <cell r="L5357">
            <v>0</v>
          </cell>
          <cell r="M5357">
            <v>0</v>
          </cell>
          <cell r="N5357" t="str">
            <v/>
          </cell>
        </row>
        <row r="5358">
          <cell r="A5358" t="str">
            <v>Лист GK 8х1750х4700 DIN EN 10051/S235JR B3 DIN EN 10025-2</v>
          </cell>
          <cell r="B5358" t="str">
            <v>Лист 8х1 750х4 700 ст S235JR</v>
          </cell>
          <cell r="C5358" t="str">
            <v>т</v>
          </cell>
          <cell r="E5358">
            <v>0</v>
          </cell>
          <cell r="F5358">
            <v>0</v>
          </cell>
          <cell r="G5358">
            <v>84.025000000000006</v>
          </cell>
          <cell r="H5358">
            <v>0</v>
          </cell>
          <cell r="I5358">
            <v>0</v>
          </cell>
          <cell r="J5358">
            <v>84.025000000000006</v>
          </cell>
          <cell r="K5358">
            <v>58745.442130318348</v>
          </cell>
          <cell r="L5358">
            <v>5923302.9299999988</v>
          </cell>
          <cell r="M5358">
            <v>0</v>
          </cell>
          <cell r="N5358" t="str">
            <v>НХ</v>
          </cell>
        </row>
        <row r="5359">
          <cell r="A5359" t="str">
            <v>Комплектация номенклатуры 00000004223 от 31.05.2025 23:59:58</v>
          </cell>
          <cell r="L5359">
            <v>0</v>
          </cell>
          <cell r="M5359">
            <v>0</v>
          </cell>
          <cell r="N5359" t="str">
            <v/>
          </cell>
        </row>
        <row r="5360">
          <cell r="A5360" t="str">
            <v>Поступление товаров и услуг 00000024400 от 20.05.2025 23:59:59</v>
          </cell>
          <cell r="L5360">
            <v>0</v>
          </cell>
          <cell r="M5360">
            <v>0</v>
          </cell>
          <cell r="N5360" t="str">
            <v/>
          </cell>
        </row>
        <row r="5361">
          <cell r="A5361" t="str">
            <v>Поступление товаров и услуг 00000013621 от 04.03.2025 23:59:59</v>
          </cell>
          <cell r="L5361">
            <v>0</v>
          </cell>
          <cell r="M5361">
            <v>0</v>
          </cell>
          <cell r="N5361" t="str">
            <v/>
          </cell>
        </row>
        <row r="5362">
          <cell r="A5362" t="str">
            <v>Комплектация номенклатуры 00000001167 от 28.02.2025 23:59:58</v>
          </cell>
          <cell r="L5362">
            <v>0</v>
          </cell>
          <cell r="M5362">
            <v>0</v>
          </cell>
          <cell r="N5362" t="str">
            <v/>
          </cell>
        </row>
        <row r="5363">
          <cell r="A5363" t="str">
            <v>Поступление товаров и услуг 00000010161 от 28.02.2025 11:25:01</v>
          </cell>
          <cell r="L5363">
            <v>0</v>
          </cell>
          <cell r="M5363">
            <v>0</v>
          </cell>
          <cell r="N5363" t="str">
            <v/>
          </cell>
        </row>
        <row r="5364">
          <cell r="A5364" t="str">
            <v>Лист GK 9х1500х6200 DIN EN 10051/S355MC B3 DIN EN 10149-2</v>
          </cell>
          <cell r="B5364" t="str">
            <v>Лист 9х1 500х6 200 ст S355MC</v>
          </cell>
          <cell r="C5364" t="str">
            <v>т</v>
          </cell>
          <cell r="E5364">
            <v>0</v>
          </cell>
          <cell r="F5364">
            <v>0</v>
          </cell>
          <cell r="G5364">
            <v>0</v>
          </cell>
          <cell r="H5364">
            <v>0</v>
          </cell>
          <cell r="I5364">
            <v>35.774000000000001</v>
          </cell>
          <cell r="J5364">
            <v>35.774000000000001</v>
          </cell>
          <cell r="K5364">
            <v>51311.960734984437</v>
          </cell>
          <cell r="L5364">
            <v>2202760.9</v>
          </cell>
          <cell r="M5364">
            <v>0</v>
          </cell>
          <cell r="N5364" t="str">
            <v>НХ</v>
          </cell>
        </row>
        <row r="5365">
          <cell r="A5365" t="str">
            <v>Поступление товаров и услуг 00000020916 от 04.05.2026 23:59:59</v>
          </cell>
          <cell r="L5365">
            <v>0</v>
          </cell>
          <cell r="M5365">
            <v>0</v>
          </cell>
          <cell r="N5365" t="str">
            <v/>
          </cell>
        </row>
        <row r="5366">
          <cell r="A5366" t="str">
            <v>Поступление товаров и услуг 00000020917 от 04.05.2026 23:59:59</v>
          </cell>
          <cell r="L5366">
            <v>0</v>
          </cell>
          <cell r="M5366">
            <v>0</v>
          </cell>
          <cell r="N5366" t="str">
            <v/>
          </cell>
        </row>
        <row r="5367">
          <cell r="A5367" t="str">
            <v>Комплектация номенклатуры 00000003365 от 30.04.2026 23:59:58</v>
          </cell>
          <cell r="L5367">
            <v>0</v>
          </cell>
          <cell r="M5367">
            <v>0</v>
          </cell>
          <cell r="N5367" t="str">
            <v/>
          </cell>
        </row>
        <row r="5368">
          <cell r="A5368" t="str">
            <v>Поступление товаров и услуг 00000018400 от 29.04.2026 23:59:59</v>
          </cell>
          <cell r="L5368">
            <v>0</v>
          </cell>
          <cell r="M5368">
            <v>0</v>
          </cell>
          <cell r="N5368" t="str">
            <v/>
          </cell>
        </row>
        <row r="5369">
          <cell r="A5369" t="str">
            <v>Поступление товаров и услуг 00000018401 от 28.04.2026 23:59:59</v>
          </cell>
          <cell r="L5369">
            <v>0</v>
          </cell>
          <cell r="M5369">
            <v>0</v>
          </cell>
          <cell r="N5369" t="str">
            <v/>
          </cell>
        </row>
        <row r="5370">
          <cell r="A5370" t="str">
            <v>Поступление товаров и услуг 00000018398 от 28.04.2026 23:59:59</v>
          </cell>
          <cell r="L5370">
            <v>0</v>
          </cell>
          <cell r="M5370">
            <v>0</v>
          </cell>
          <cell r="N5370" t="str">
            <v/>
          </cell>
        </row>
        <row r="5371">
          <cell r="A5371" t="str">
            <v>Лист GK 9х1800х6300 DIN EN 10051/S355MC B3 DIN EN 10149-2</v>
          </cell>
          <cell r="B5371" t="str">
            <v>Лист 9х1 800х6 300 ст S355MC</v>
          </cell>
          <cell r="C5371" t="str">
            <v>т</v>
          </cell>
          <cell r="E5371">
            <v>0</v>
          </cell>
          <cell r="F5371">
            <v>0</v>
          </cell>
          <cell r="G5371">
            <v>7.181</v>
          </cell>
          <cell r="H5371">
            <v>0</v>
          </cell>
          <cell r="I5371">
            <v>0</v>
          </cell>
          <cell r="J5371">
            <v>7.181</v>
          </cell>
          <cell r="K5371">
            <v>51294.011976047907</v>
          </cell>
          <cell r="L5371">
            <v>442010.76000000007</v>
          </cell>
          <cell r="M5371">
            <v>0</v>
          </cell>
          <cell r="N5371" t="str">
            <v>НХ</v>
          </cell>
        </row>
        <row r="5372">
          <cell r="A5372" t="str">
            <v>Комплектация номенклатуры 00000001162 от 28.02.2025 23:59:58</v>
          </cell>
          <cell r="L5372">
            <v>0</v>
          </cell>
          <cell r="M5372">
            <v>0</v>
          </cell>
          <cell r="N5372" t="str">
            <v/>
          </cell>
        </row>
        <row r="5373">
          <cell r="A5373" t="str">
            <v>Поступление товаров и услуг 00000010161 от 28.02.2025 11:25:01</v>
          </cell>
          <cell r="L5373">
            <v>0</v>
          </cell>
          <cell r="M5373">
            <v>0</v>
          </cell>
          <cell r="N5373" t="str">
            <v/>
          </cell>
        </row>
        <row r="5374">
          <cell r="A5374" t="str">
            <v>Комплектация номенклатуры 00000003376 от 30.04.2026 23:59:58</v>
          </cell>
          <cell r="L5374">
            <v>0</v>
          </cell>
          <cell r="M5374">
            <v>0</v>
          </cell>
          <cell r="N5374" t="str">
            <v/>
          </cell>
        </row>
        <row r="5375">
          <cell r="A5375" t="str">
            <v>Поступление товаров и услуг 00000016509 от 13.04.2026 23:59:59</v>
          </cell>
          <cell r="L5375">
            <v>0</v>
          </cell>
          <cell r="M5375">
            <v>0</v>
          </cell>
          <cell r="N5375" t="str">
            <v/>
          </cell>
        </row>
        <row r="5376">
          <cell r="A5376" t="str">
            <v>Комплектация номенклатуры 00000002222 от 31.03.2026 23:59:58</v>
          </cell>
          <cell r="L5376">
            <v>0</v>
          </cell>
          <cell r="M5376">
            <v>0</v>
          </cell>
          <cell r="N5376" t="str">
            <v/>
          </cell>
        </row>
        <row r="5377">
          <cell r="A5377" t="str">
            <v>Поступление товаров и услуг 00000013414 от 14.03.2026 23:59:59</v>
          </cell>
          <cell r="L5377">
            <v>0</v>
          </cell>
          <cell r="M5377">
            <v>0</v>
          </cell>
          <cell r="N5377" t="str">
            <v/>
          </cell>
        </row>
        <row r="5378">
          <cell r="A5378" t="str">
            <v>Лист А-ПВ-НО 12х1500х3000 ГОСТ 19903-2015/20 ТВ1-М1-2-КП ГОСТ 1577-2022</v>
          </cell>
          <cell r="B5378" t="str">
            <v>Лист 12х1 500х3 000 ст 20</v>
          </cell>
          <cell r="C5378" t="str">
            <v>т</v>
          </cell>
          <cell r="E5378">
            <v>0</v>
          </cell>
          <cell r="F5378">
            <v>50.014000000000003</v>
          </cell>
          <cell r="G5378">
            <v>0</v>
          </cell>
          <cell r="H5378">
            <v>0</v>
          </cell>
          <cell r="I5378">
            <v>0</v>
          </cell>
          <cell r="J5378">
            <v>50.014000000000003</v>
          </cell>
          <cell r="K5378">
            <v>41930.311679396429</v>
          </cell>
          <cell r="L5378">
            <v>2516523.13</v>
          </cell>
          <cell r="M5378">
            <v>0</v>
          </cell>
          <cell r="N5378" t="str">
            <v>НХ</v>
          </cell>
        </row>
        <row r="5379">
          <cell r="A5379" t="str">
            <v>Комплектация номенклатуры 00000004957 от 27.06.2025 8:02:40</v>
          </cell>
          <cell r="L5379">
            <v>0</v>
          </cell>
          <cell r="M5379">
            <v>0</v>
          </cell>
          <cell r="N5379" t="str">
            <v/>
          </cell>
        </row>
        <row r="5380">
          <cell r="A5380" t="str">
            <v>Комплектация номенклатуры 00000004956 от 27.06.2025 8:02:07</v>
          </cell>
          <cell r="L5380">
            <v>0</v>
          </cell>
          <cell r="M5380">
            <v>0</v>
          </cell>
          <cell r="N5380" t="str">
            <v/>
          </cell>
        </row>
        <row r="5381">
          <cell r="A5381" t="str">
            <v>Лист А-ПВ-НО 5х1250х3000 ГОСТ 19903-2015/20 2Т ГОСТ 4041</v>
          </cell>
          <cell r="B5381" t="str">
            <v>Лист 5х1 250х3 000 ст 20</v>
          </cell>
          <cell r="C5381" t="str">
            <v>т</v>
          </cell>
          <cell r="E5381">
            <v>0</v>
          </cell>
          <cell r="F5381">
            <v>13.856999999999999</v>
          </cell>
          <cell r="G5381">
            <v>0</v>
          </cell>
          <cell r="H5381">
            <v>0</v>
          </cell>
          <cell r="I5381">
            <v>0</v>
          </cell>
          <cell r="J5381">
            <v>13.856999999999999</v>
          </cell>
          <cell r="K5381">
            <v>57114.710375021052</v>
          </cell>
          <cell r="L5381">
            <v>949726.24999999988</v>
          </cell>
          <cell r="M5381">
            <v>0</v>
          </cell>
          <cell r="N5381" t="str">
            <v>НХ</v>
          </cell>
        </row>
        <row r="5382">
          <cell r="A5382" t="str">
            <v>Комплектация номенклатуры 00000009498 от 30.11.2025 23:59:58</v>
          </cell>
          <cell r="L5382">
            <v>0</v>
          </cell>
          <cell r="M5382">
            <v>0</v>
          </cell>
          <cell r="N5382" t="str">
            <v/>
          </cell>
        </row>
        <row r="5383">
          <cell r="A5383" t="str">
            <v>Поступление товаров и услуг 00000053674 от 20.11.2025 23:59:59</v>
          </cell>
          <cell r="L5383">
            <v>0</v>
          </cell>
          <cell r="M5383">
            <v>0</v>
          </cell>
          <cell r="N5383" t="str">
            <v/>
          </cell>
        </row>
        <row r="5384">
          <cell r="A5384" t="str">
            <v>Лист А-ПВ-О 3,8х1250х2500 ГОСТ 19903-2015/20 4 ГОСТ 16523-97</v>
          </cell>
          <cell r="B5384" t="str">
            <v>Лист 3,8х1 250х2 500 ст 20</v>
          </cell>
          <cell r="C5384" t="str">
            <v>т</v>
          </cell>
          <cell r="E5384">
            <v>0</v>
          </cell>
          <cell r="F5384">
            <v>0</v>
          </cell>
          <cell r="G5384">
            <v>51.145000000000003</v>
          </cell>
          <cell r="H5384">
            <v>0</v>
          </cell>
          <cell r="I5384">
            <v>0</v>
          </cell>
          <cell r="J5384">
            <v>51.145000000000003</v>
          </cell>
          <cell r="K5384">
            <v>40480.094339622643</v>
          </cell>
          <cell r="L5384">
            <v>2484425.31</v>
          </cell>
          <cell r="M5384">
            <v>0</v>
          </cell>
          <cell r="N5384" t="str">
            <v>ГОЗ</v>
          </cell>
        </row>
        <row r="5385">
          <cell r="A5385" t="str">
            <v>Комплектация номенклатуры 00000004225 от 31.05.2025 23:59:58</v>
          </cell>
          <cell r="L5385">
            <v>0</v>
          </cell>
          <cell r="M5385">
            <v>0</v>
          </cell>
          <cell r="N5385" t="str">
            <v/>
          </cell>
        </row>
        <row r="5386">
          <cell r="A5386" t="str">
            <v>Поступление товаров и услуг 00000024629 от 15.05.2025 23:59:59</v>
          </cell>
          <cell r="L5386">
            <v>0</v>
          </cell>
          <cell r="M5386">
            <v>0</v>
          </cell>
          <cell r="N5386" t="str">
            <v/>
          </cell>
        </row>
        <row r="5387">
          <cell r="A5387" t="str">
            <v>Перемещение товаров 00000025239 от 27.03.2025 10:09:04</v>
          </cell>
          <cell r="L5387">
            <v>0</v>
          </cell>
          <cell r="M5387">
            <v>0</v>
          </cell>
          <cell r="N5387" t="str">
            <v/>
          </cell>
        </row>
        <row r="5388">
          <cell r="A5388" t="str">
            <v>Поступление товаров и услуг 00000088062 от 30.12.2024 12:00:00</v>
          </cell>
          <cell r="L5388">
            <v>0</v>
          </cell>
          <cell r="M5388">
            <v>0</v>
          </cell>
          <cell r="N5388" t="str">
            <v/>
          </cell>
        </row>
        <row r="5389">
          <cell r="A5389" t="str">
            <v>Лист А-ПВ-О 4х1350х3150 ГОСТ 19903-2015/Ст3сп ГОСТ 14637-89</v>
          </cell>
          <cell r="B5389" t="str">
            <v>Лист 4х1 350х3 150 ст Ст3сп</v>
          </cell>
          <cell r="C5389" t="str">
            <v>т</v>
          </cell>
          <cell r="E5389">
            <v>4.7249999999999996</v>
          </cell>
          <cell r="F5389">
            <v>0</v>
          </cell>
          <cell r="G5389">
            <v>0</v>
          </cell>
          <cell r="H5389">
            <v>0</v>
          </cell>
          <cell r="I5389">
            <v>0</v>
          </cell>
          <cell r="J5389">
            <v>4.7249999999999996</v>
          </cell>
          <cell r="K5389">
            <v>70824.973544973545</v>
          </cell>
          <cell r="L5389">
            <v>401577.6</v>
          </cell>
          <cell r="M5389">
            <v>1.82</v>
          </cell>
          <cell r="N5389" t="str">
            <v>ГОЗ</v>
          </cell>
        </row>
        <row r="5390">
          <cell r="A5390" t="str">
            <v>Поступление товаров и услуг 00000008281 от 19.02.2026 23:59:59</v>
          </cell>
          <cell r="L5390">
            <v>0</v>
          </cell>
          <cell r="M5390">
            <v>0</v>
          </cell>
          <cell r="N5390" t="str">
            <v/>
          </cell>
        </row>
        <row r="5391">
          <cell r="A5391" t="str">
            <v>Лист А-ПВ-О 4х1500х3750 ГОСТ 19903-2015/08ЮА Травленая ГОСТ 4041</v>
          </cell>
          <cell r="B5391" t="str">
            <v>Лист 4х1 500х3 750 ст 08ЮА</v>
          </cell>
          <cell r="C5391" t="str">
            <v>т</v>
          </cell>
          <cell r="E5391">
            <v>0</v>
          </cell>
          <cell r="F5391">
            <v>0</v>
          </cell>
          <cell r="G5391">
            <v>9.0779999999999994</v>
          </cell>
          <cell r="H5391">
            <v>0</v>
          </cell>
          <cell r="I5391">
            <v>0</v>
          </cell>
          <cell r="J5391">
            <v>9.0779999999999994</v>
          </cell>
          <cell r="K5391">
            <v>42185.224351913057</v>
          </cell>
          <cell r="L5391">
            <v>459548.96000000008</v>
          </cell>
          <cell r="M5391">
            <v>0</v>
          </cell>
          <cell r="N5391" t="str">
            <v>НХ</v>
          </cell>
        </row>
        <row r="5392">
          <cell r="A5392" t="str">
            <v>Комплектация номенклатуры 00000002159 от 17.04.2025 16:58:32</v>
          </cell>
          <cell r="L5392">
            <v>0</v>
          </cell>
          <cell r="M5392">
            <v>0</v>
          </cell>
          <cell r="N5392" t="str">
            <v/>
          </cell>
        </row>
        <row r="5393">
          <cell r="A5393" t="str">
            <v>Комплектация номенклатуры 00000002158 от 17.04.2025 16:58:05</v>
          </cell>
          <cell r="L5393">
            <v>0</v>
          </cell>
          <cell r="M5393">
            <v>0</v>
          </cell>
          <cell r="N5393" t="str">
            <v/>
          </cell>
        </row>
        <row r="5394">
          <cell r="A5394" t="str">
            <v>Комплектация номенклатуры 00000002157 от 17.04.2025 16:57:37</v>
          </cell>
          <cell r="L5394">
            <v>0</v>
          </cell>
          <cell r="M5394">
            <v>0</v>
          </cell>
          <cell r="N5394" t="str">
            <v/>
          </cell>
        </row>
        <row r="5395">
          <cell r="A5395" t="str">
            <v>Поступление товаров и услуг 00000020929 от 11.05.2026 23:59:59</v>
          </cell>
          <cell r="L5395">
            <v>0</v>
          </cell>
          <cell r="M5395">
            <v>0</v>
          </cell>
          <cell r="N5395" t="str">
            <v/>
          </cell>
        </row>
        <row r="5396">
          <cell r="A5396" t="str">
            <v>Поступление товаров и услуг 00000020913 от 08.05.2026 23:59:59</v>
          </cell>
          <cell r="L5396">
            <v>0</v>
          </cell>
          <cell r="M5396">
            <v>0</v>
          </cell>
          <cell r="N5396" t="str">
            <v/>
          </cell>
        </row>
        <row r="5397">
          <cell r="A5397" t="str">
            <v>Лист А-ПУ-О 25х1850х6200 ГОСТ 19903-2015/15пс ГОСТ 1577-93</v>
          </cell>
          <cell r="B5397" t="str">
            <v>Лист 25х1 850х6 200 ст 15пс</v>
          </cell>
          <cell r="C5397" t="str">
            <v>т</v>
          </cell>
          <cell r="E5397">
            <v>0</v>
          </cell>
          <cell r="F5397">
            <v>0</v>
          </cell>
          <cell r="G5397">
            <v>11.37</v>
          </cell>
          <cell r="H5397">
            <v>0</v>
          </cell>
          <cell r="I5397">
            <v>0</v>
          </cell>
          <cell r="J5397">
            <v>11.37</v>
          </cell>
          <cell r="K5397">
            <v>45750.273380240404</v>
          </cell>
          <cell r="L5397">
            <v>624216.73</v>
          </cell>
          <cell r="M5397">
            <v>0</v>
          </cell>
          <cell r="N5397" t="str">
            <v>НХ</v>
          </cell>
        </row>
        <row r="5398">
          <cell r="A5398" t="str">
            <v>Комплектация номенклатуры 00000003060 от 23.05.2025 11:47:25</v>
          </cell>
          <cell r="L5398">
            <v>0</v>
          </cell>
          <cell r="M5398">
            <v>0</v>
          </cell>
          <cell r="N5398" t="str">
            <v/>
          </cell>
        </row>
        <row r="5399">
          <cell r="A5399" t="str">
            <v>Лист А-ПУ-О 5х1350х4100 ГОСТ 19903-2015/08Ю без травления ГОСТ 9045-93</v>
          </cell>
          <cell r="B5399" t="str">
            <v>Лист 5х1 350х4 100 ст 08Ю</v>
          </cell>
          <cell r="C5399" t="str">
            <v>т</v>
          </cell>
          <cell r="E5399">
            <v>0</v>
          </cell>
          <cell r="F5399">
            <v>41.104999999999997</v>
          </cell>
          <cell r="G5399">
            <v>0</v>
          </cell>
          <cell r="H5399">
            <v>0</v>
          </cell>
          <cell r="I5399">
            <v>0</v>
          </cell>
          <cell r="J5399">
            <v>41.104999999999997</v>
          </cell>
          <cell r="K5399">
            <v>65596.001500223021</v>
          </cell>
          <cell r="L5399">
            <v>3235588.3700000006</v>
          </cell>
          <cell r="M5399">
            <v>0</v>
          </cell>
          <cell r="N5399" t="str">
            <v>НХ</v>
          </cell>
        </row>
        <row r="5400">
          <cell r="A5400" t="str">
            <v>Комплектация номенклатуры 00000006359 от 31.07.2025 23:59:58</v>
          </cell>
          <cell r="L5400">
            <v>0</v>
          </cell>
          <cell r="M5400">
            <v>0</v>
          </cell>
          <cell r="N5400" t="str">
            <v/>
          </cell>
        </row>
        <row r="5401">
          <cell r="A5401" t="str">
            <v>Поступление товаров и услуг 00000035300 от 04.07.2025 23:59:59</v>
          </cell>
          <cell r="L5401">
            <v>0</v>
          </cell>
          <cell r="M5401">
            <v>0</v>
          </cell>
          <cell r="N5401" t="str">
            <v/>
          </cell>
        </row>
        <row r="5402">
          <cell r="A5402" t="str">
            <v>Комплектация номенклатуры 00000005110 от 30.06.2025 23:59:58</v>
          </cell>
          <cell r="L5402">
            <v>0</v>
          </cell>
          <cell r="M5402">
            <v>0</v>
          </cell>
          <cell r="N5402" t="str">
            <v/>
          </cell>
        </row>
        <row r="5403">
          <cell r="A5403" t="str">
            <v>Поступление товаров и услуг 00000026964 от 01.06.2025 23:59:59</v>
          </cell>
          <cell r="L5403">
            <v>0</v>
          </cell>
          <cell r="M5403">
            <v>0</v>
          </cell>
          <cell r="N5403" t="str">
            <v/>
          </cell>
        </row>
        <row r="5404">
          <cell r="A5404" t="str">
            <v>Лист АТ-АШ-АД-ПВ-О 0,7х1250х2500 ГОСТ 19904-90/08Ю -5-II-ОСВ ГОСТ 9045-93</v>
          </cell>
          <cell r="B5404" t="str">
            <v>Лист 0,7х1 250х2 500 ст 08Ю</v>
          </cell>
          <cell r="C5404" t="str">
            <v>т</v>
          </cell>
          <cell r="E5404">
            <v>0</v>
          </cell>
          <cell r="F5404">
            <v>0</v>
          </cell>
          <cell r="G5404">
            <v>36.573999999999998</v>
          </cell>
          <cell r="H5404">
            <v>0</v>
          </cell>
          <cell r="I5404">
            <v>0</v>
          </cell>
          <cell r="J5404">
            <v>36.573999999999998</v>
          </cell>
          <cell r="K5404">
            <v>58351.933067206221</v>
          </cell>
          <cell r="L5404">
            <v>2560996.3199999998</v>
          </cell>
          <cell r="M5404">
            <v>3</v>
          </cell>
          <cell r="N5404" t="str">
            <v>ГОЗ</v>
          </cell>
        </row>
        <row r="5405">
          <cell r="A5405" t="str">
            <v>Комплектация номенклатуры 00000002705 от 30.04.2025 23:59:58</v>
          </cell>
          <cell r="L5405">
            <v>0</v>
          </cell>
          <cell r="M5405">
            <v>0</v>
          </cell>
          <cell r="N5405" t="str">
            <v/>
          </cell>
        </row>
        <row r="5406">
          <cell r="A5406" t="str">
            <v>Поступление товаров и услуг 00000021701 от 29.04.2025 23:59:59</v>
          </cell>
          <cell r="L5406">
            <v>0</v>
          </cell>
          <cell r="M5406">
            <v>0</v>
          </cell>
          <cell r="N5406" t="str">
            <v/>
          </cell>
        </row>
        <row r="5407">
          <cell r="A5407" t="str">
            <v>Комплектация номенклатуры 00000015098 от 31.12.2024 23:59:58</v>
          </cell>
          <cell r="L5407">
            <v>0</v>
          </cell>
          <cell r="M5407">
            <v>0</v>
          </cell>
          <cell r="N5407" t="str">
            <v/>
          </cell>
        </row>
        <row r="5408">
          <cell r="A5408" t="str">
            <v>Поступление товаров и услуг 00000086139 от 25.12.2024 23:59:59</v>
          </cell>
          <cell r="L5408">
            <v>0</v>
          </cell>
          <cell r="M5408">
            <v>0</v>
          </cell>
          <cell r="N5408" t="str">
            <v/>
          </cell>
        </row>
        <row r="5409">
          <cell r="A5409" t="str">
            <v>Лист АТ-АШ-БД-ПВ-О 3х1500х3000 ГОСТ 19904-90/10 К270В-5-II ГОСТ 16523-97</v>
          </cell>
          <cell r="B5409" t="str">
            <v>Лист 3х1 500х3 000 ст 10</v>
          </cell>
          <cell r="C5409" t="str">
            <v>т</v>
          </cell>
          <cell r="E5409">
            <v>0</v>
          </cell>
          <cell r="F5409">
            <v>9.5030000000000001</v>
          </cell>
          <cell r="G5409">
            <v>0</v>
          </cell>
          <cell r="H5409">
            <v>0</v>
          </cell>
          <cell r="I5409">
            <v>0</v>
          </cell>
          <cell r="J5409">
            <v>9.5030000000000001</v>
          </cell>
          <cell r="K5409">
            <v>52478.982075835695</v>
          </cell>
          <cell r="L5409">
            <v>598449.31999999995</v>
          </cell>
          <cell r="M5409">
            <v>0.19999999999999998</v>
          </cell>
          <cell r="N5409" t="str">
            <v>ГОЗ</v>
          </cell>
        </row>
        <row r="5410">
          <cell r="A5410" t="str">
            <v>Комплектация номенклатуры 00000007557 от 31.08.2025 23:59:58</v>
          </cell>
          <cell r="L5410">
            <v>0</v>
          </cell>
          <cell r="M5410">
            <v>0</v>
          </cell>
          <cell r="N5410" t="str">
            <v/>
          </cell>
        </row>
        <row r="5411">
          <cell r="A5411" t="str">
            <v>Комплектация номенклатуры 00000007556 от 31.08.2025 23:59:58</v>
          </cell>
          <cell r="L5411">
            <v>0</v>
          </cell>
          <cell r="M5411">
            <v>0</v>
          </cell>
          <cell r="N5411" t="str">
            <v/>
          </cell>
        </row>
        <row r="5412">
          <cell r="A5412" t="str">
            <v>Поступление товаров и услуг 00000041230 от 12.08.2025 23:59:59</v>
          </cell>
          <cell r="L5412">
            <v>0</v>
          </cell>
          <cell r="M5412">
            <v>0</v>
          </cell>
          <cell r="N5412" t="str">
            <v/>
          </cell>
        </row>
        <row r="5413">
          <cell r="A5413" t="str">
            <v>Лист АТ-БШ-БД-ПВ-НО 3х1500х3000 ГОСТ 19904-90/08Ю 1-II-ОСВ-Промасленная ГОСТ 9045-93</v>
          </cell>
          <cell r="B5413" t="str">
            <v>Лист 3х1 500х3 000 ст 08Ю</v>
          </cell>
          <cell r="C5413" t="str">
            <v>т</v>
          </cell>
          <cell r="E5413">
            <v>0</v>
          </cell>
          <cell r="F5413">
            <v>21.597000000000001</v>
          </cell>
          <cell r="G5413">
            <v>0</v>
          </cell>
          <cell r="H5413">
            <v>0</v>
          </cell>
          <cell r="I5413">
            <v>0</v>
          </cell>
          <cell r="J5413">
            <v>21.597000000000001</v>
          </cell>
          <cell r="K5413">
            <v>56407.270685743388</v>
          </cell>
          <cell r="L5413">
            <v>1461873.39</v>
          </cell>
          <cell r="M5413">
            <v>0.04</v>
          </cell>
          <cell r="N5413" t="str">
            <v>НХ</v>
          </cell>
        </row>
        <row r="5414">
          <cell r="A5414" t="str">
            <v>Комплектация номенклатуры 00000005046 от 08.07.2025 14:55:58</v>
          </cell>
          <cell r="L5414">
            <v>0</v>
          </cell>
          <cell r="M5414">
            <v>0</v>
          </cell>
          <cell r="N5414" t="str">
            <v/>
          </cell>
        </row>
        <row r="5415">
          <cell r="A5415" t="str">
            <v>Комплектация номенклатуры 00000005045 от 08.07.2025 14:55:27</v>
          </cell>
          <cell r="L5415">
            <v>0</v>
          </cell>
          <cell r="M5415">
            <v>0</v>
          </cell>
          <cell r="N5415" t="str">
            <v/>
          </cell>
        </row>
        <row r="5416">
          <cell r="A5416" t="str">
            <v>Комплектация номенклатуры 00000005044 от 08.07.2025 14:55:04</v>
          </cell>
          <cell r="L5416">
            <v>0</v>
          </cell>
          <cell r="M5416">
            <v>0</v>
          </cell>
          <cell r="N5416" t="str">
            <v/>
          </cell>
        </row>
        <row r="5417">
          <cell r="A5417" t="str">
            <v>Лист Б-ПВ-НО 5х1500х3000 ГОСТ 19903-2015/10 ТВ1-М1-6-КИ-КП-3.1 ГОСТ 1577-2022</v>
          </cell>
          <cell r="B5417" t="str">
            <v>Лист 5х1 500х3 000 ст 10</v>
          </cell>
          <cell r="C5417" t="str">
            <v>т</v>
          </cell>
          <cell r="E5417">
            <v>0</v>
          </cell>
          <cell r="F5417">
            <v>4.8949999999999996</v>
          </cell>
          <cell r="G5417">
            <v>0</v>
          </cell>
          <cell r="H5417">
            <v>0</v>
          </cell>
          <cell r="I5417">
            <v>0</v>
          </cell>
          <cell r="J5417">
            <v>4.8949999999999996</v>
          </cell>
          <cell r="K5417">
            <v>125698.06435137898</v>
          </cell>
          <cell r="L5417">
            <v>738350.43</v>
          </cell>
          <cell r="M5417">
            <v>0</v>
          </cell>
          <cell r="N5417" t="str">
            <v>ГОЗ</v>
          </cell>
        </row>
        <row r="5418">
          <cell r="A5418" t="str">
            <v>Комплектация номенклатуры 00000007562 от 31.08.2025 23:59:58</v>
          </cell>
          <cell r="L5418">
            <v>0</v>
          </cell>
          <cell r="M5418">
            <v>0</v>
          </cell>
          <cell r="N5418" t="str">
            <v/>
          </cell>
        </row>
        <row r="5419">
          <cell r="A5419" t="str">
            <v>Комплектация номенклатуры 00000007561 от 31.08.2025 23:59:58</v>
          </cell>
          <cell r="L5419">
            <v>0</v>
          </cell>
          <cell r="M5419">
            <v>0</v>
          </cell>
          <cell r="N5419" t="str">
            <v/>
          </cell>
        </row>
        <row r="5420">
          <cell r="A5420" t="str">
            <v>Поступление товаров и услуг 00000040066 от 21.08.2025 14:33:32</v>
          </cell>
          <cell r="L5420">
            <v>0</v>
          </cell>
          <cell r="M5420">
            <v>0</v>
          </cell>
          <cell r="N5420" t="str">
            <v/>
          </cell>
        </row>
        <row r="5421">
          <cell r="A5421" t="str">
            <v>Поступление товаров и услуг 00000039536 от 18.08.2025 16:02:41</v>
          </cell>
          <cell r="L5421">
            <v>0</v>
          </cell>
          <cell r="M5421">
            <v>0</v>
          </cell>
          <cell r="N5421" t="str">
            <v/>
          </cell>
        </row>
        <row r="5422">
          <cell r="A5422" t="str">
            <v>Лист Б-ПВ-НО 6х1500х4000 ГОСТ 19903-2015/08 ТВ1-М1-6-КИ-КП-ГК-3.1 ГОСТ 1577-2022</v>
          </cell>
          <cell r="B5422" t="str">
            <v>Лист 6х1 500х4 000 ст 08</v>
          </cell>
          <cell r="C5422" t="str">
            <v>т</v>
          </cell>
          <cell r="E5422">
            <v>7.18</v>
          </cell>
          <cell r="F5422">
            <v>0</v>
          </cell>
          <cell r="G5422">
            <v>0</v>
          </cell>
          <cell r="H5422">
            <v>0</v>
          </cell>
          <cell r="I5422">
            <v>0</v>
          </cell>
          <cell r="J5422">
            <v>7.18</v>
          </cell>
          <cell r="K5422">
            <v>38008.333333333336</v>
          </cell>
          <cell r="L5422">
            <v>327479.8</v>
          </cell>
          <cell r="M5422">
            <v>0</v>
          </cell>
          <cell r="N5422" t="str">
            <v>ГОЗ</v>
          </cell>
        </row>
        <row r="5423">
          <cell r="A5423" t="str">
            <v>Перемещение товаров 00000012001 от 05.02.2026 9:19:45</v>
          </cell>
          <cell r="L5423">
            <v>0</v>
          </cell>
          <cell r="M5423">
            <v>0</v>
          </cell>
          <cell r="N5423" t="str">
            <v/>
          </cell>
        </row>
        <row r="5424">
          <cell r="A5424" t="str">
            <v>Лист БТ-БШ-БД-ПВ-НО 1,5х1250х2500 ГОСТ 19904-90/10 К270В-4-IV ГОСТ 16523-97</v>
          </cell>
          <cell r="B5424" t="str">
            <v>Лист 1,5х1 250х2 500 ст 10</v>
          </cell>
          <cell r="C5424" t="str">
            <v>т</v>
          </cell>
          <cell r="E5424">
            <v>0</v>
          </cell>
          <cell r="F5424">
            <v>0.32400000000000001</v>
          </cell>
          <cell r="G5424">
            <v>14.53</v>
          </cell>
          <cell r="H5424">
            <v>0</v>
          </cell>
          <cell r="I5424">
            <v>0</v>
          </cell>
          <cell r="J5424">
            <v>14.853999999999999</v>
          </cell>
          <cell r="K5424">
            <v>45200.969996858315</v>
          </cell>
          <cell r="L5424">
            <v>805698.25</v>
          </cell>
          <cell r="M5424">
            <v>0</v>
          </cell>
          <cell r="N5424" t="str">
            <v>ГОЗ</v>
          </cell>
        </row>
        <row r="5425">
          <cell r="A5425" t="str">
            <v>Перемещение товаров 00000068960 от 06.08.2025 10:18:10</v>
          </cell>
          <cell r="L5425">
            <v>0</v>
          </cell>
          <cell r="M5425">
            <v>0</v>
          </cell>
          <cell r="N5425" t="str">
            <v/>
          </cell>
        </row>
        <row r="5426">
          <cell r="A5426" t="str">
            <v>Комплектация номенклатуры 00000000397 от 31.01.2025 16:11:05</v>
          </cell>
          <cell r="L5426">
            <v>0</v>
          </cell>
          <cell r="M5426">
            <v>0</v>
          </cell>
          <cell r="N5426" t="str">
            <v/>
          </cell>
        </row>
        <row r="5427">
          <cell r="A5427" t="str">
            <v>Лист В-3-GK-S 10x1650х6100 EN 10051:2011/ S355МC EN 10149-2:2013</v>
          </cell>
          <cell r="B5427" t="str">
            <v>Лист В-3-GK-S 10x1650х6100 EN 10051:2011/ S355МC EN 10149-2:2013</v>
          </cell>
          <cell r="C5427" t="str">
            <v>т</v>
          </cell>
          <cell r="E5427">
            <v>90</v>
          </cell>
          <cell r="F5427">
            <v>0</v>
          </cell>
          <cell r="G5427">
            <v>0</v>
          </cell>
          <cell r="H5427">
            <v>0</v>
          </cell>
          <cell r="I5427">
            <v>0</v>
          </cell>
          <cell r="J5427">
            <v>90</v>
          </cell>
          <cell r="K5427">
            <v>43951.15861111111</v>
          </cell>
          <cell r="L5427">
            <v>4746725.13</v>
          </cell>
          <cell r="M5427">
            <v>59</v>
          </cell>
          <cell r="N5427" t="str">
            <v>НХ</v>
          </cell>
        </row>
        <row r="5428">
          <cell r="A5428" t="str">
            <v>Комплектация номенклатуры 00000001482 от 28.02.2026 23:59:58</v>
          </cell>
          <cell r="L5428">
            <v>0</v>
          </cell>
          <cell r="M5428">
            <v>0</v>
          </cell>
          <cell r="N5428" t="str">
            <v/>
          </cell>
        </row>
        <row r="5429">
          <cell r="A5429" t="str">
            <v>Комплектация номенклатуры 00000001481 от 28.02.2026 23:59:58</v>
          </cell>
          <cell r="L5429">
            <v>0</v>
          </cell>
          <cell r="M5429">
            <v>0</v>
          </cell>
          <cell r="N5429" t="str">
            <v/>
          </cell>
        </row>
        <row r="5430">
          <cell r="A5430" t="str">
            <v>Поступление товаров и услуг 00000007173 от 05.02.2026 23:59:59</v>
          </cell>
          <cell r="L5430">
            <v>0</v>
          </cell>
          <cell r="M5430">
            <v>0</v>
          </cell>
          <cell r="N5430" t="str">
            <v/>
          </cell>
        </row>
        <row r="5431">
          <cell r="A5431" t="str">
            <v>Поступление товаров и услуг 00000007130 от 05.02.2026 23:59:59</v>
          </cell>
          <cell r="L5431">
            <v>0</v>
          </cell>
          <cell r="M5431">
            <v>0</v>
          </cell>
          <cell r="N5431" t="str">
            <v/>
          </cell>
        </row>
        <row r="5432">
          <cell r="A5432" t="str">
            <v>Поступление товаров и услуг 00000007128 от 05.02.2026 23:59:59</v>
          </cell>
          <cell r="L5432">
            <v>0</v>
          </cell>
          <cell r="M5432">
            <v>0</v>
          </cell>
          <cell r="N5432" t="str">
            <v/>
          </cell>
        </row>
        <row r="5433">
          <cell r="A5433" t="str">
            <v>Лист В-3-GK-S 12,5x1860х6150 EN 10051:2011/ S355МC EN 10149-2:2013</v>
          </cell>
          <cell r="B5433" t="str">
            <v>Лист В-3-GK-S 12,5x1860х6150 EN 10051:2011/ S355МC EN 10149-2:2013</v>
          </cell>
          <cell r="C5433" t="str">
            <v>т</v>
          </cell>
          <cell r="E5433">
            <v>0</v>
          </cell>
          <cell r="F5433">
            <v>0</v>
          </cell>
          <cell r="G5433">
            <v>0</v>
          </cell>
          <cell r="H5433">
            <v>0</v>
          </cell>
          <cell r="I5433">
            <v>4.55</v>
          </cell>
          <cell r="J5433">
            <v>4.55</v>
          </cell>
          <cell r="K5433">
            <v>40898.939560439561</v>
          </cell>
          <cell r="L5433">
            <v>223308.21</v>
          </cell>
          <cell r="M5433">
            <v>0</v>
          </cell>
          <cell r="N5433" t="str">
            <v>НХ</v>
          </cell>
        </row>
        <row r="5434">
          <cell r="A5434" t="str">
            <v>Полоса ХШГ-ВТ1-ВШ1-ВС-ПН-МД 12х125х6000 ГОСТ 103-2006/45 3ГП-М2-ТВ2-ТО ГОСТ 1050-2013</v>
          </cell>
          <cell r="B5434" t="str">
            <v>Полоса 12х125 ст 45</v>
          </cell>
          <cell r="C5434" t="str">
            <v>т</v>
          </cell>
          <cell r="E5434">
            <v>0</v>
          </cell>
          <cell r="F5434">
            <v>0</v>
          </cell>
          <cell r="G5434">
            <v>8.6980000000000004</v>
          </cell>
          <cell r="H5434">
            <v>0</v>
          </cell>
          <cell r="I5434">
            <v>0</v>
          </cell>
          <cell r="J5434">
            <v>8.6980000000000004</v>
          </cell>
          <cell r="K5434">
            <v>44464.012799877368</v>
          </cell>
          <cell r="L5434">
            <v>464097.58</v>
          </cell>
          <cell r="M5434">
            <v>33</v>
          </cell>
          <cell r="N5434" t="str">
            <v>ГОЗ</v>
          </cell>
        </row>
        <row r="5435">
          <cell r="A5435" t="str">
            <v>Комплектация номенклатуры 00000004231 от 31.05.2025 23:59:58</v>
          </cell>
          <cell r="L5435">
            <v>0</v>
          </cell>
          <cell r="M5435">
            <v>0</v>
          </cell>
          <cell r="N5435" t="str">
            <v/>
          </cell>
        </row>
        <row r="5436">
          <cell r="A5436" t="str">
            <v>Комплектация номенклатуры 00000004230 от 31.05.2025 23:59:58</v>
          </cell>
          <cell r="L5436">
            <v>0</v>
          </cell>
          <cell r="M5436">
            <v>0</v>
          </cell>
          <cell r="N5436" t="str">
            <v/>
          </cell>
        </row>
        <row r="5437">
          <cell r="A5437" t="str">
            <v>Поступление товаров и услуг 00000024626 от 12.05.2025 23:59:59</v>
          </cell>
          <cell r="L5437">
            <v>0</v>
          </cell>
          <cell r="M5437">
            <v>0</v>
          </cell>
          <cell r="N5437" t="str">
            <v/>
          </cell>
        </row>
        <row r="5438">
          <cell r="A5438" t="str">
            <v>Профиль 13,00-023-10х1965/15 "ободная" ТУ 14-125-1252-2015 (ОМЗ)</v>
          </cell>
          <cell r="B5438" t="str">
            <v>Профиль 13,00-023-10 ст 15 "ободная"</v>
          </cell>
          <cell r="C5438" t="str">
            <v>т</v>
          </cell>
          <cell r="E5438">
            <v>0</v>
          </cell>
          <cell r="F5438">
            <v>0</v>
          </cell>
          <cell r="G5438">
            <v>7.24</v>
          </cell>
          <cell r="H5438">
            <v>0</v>
          </cell>
          <cell r="I5438">
            <v>0</v>
          </cell>
          <cell r="J5438">
            <v>7.24</v>
          </cell>
          <cell r="K5438">
            <v>101279.90906998157</v>
          </cell>
          <cell r="L5438">
            <v>879919.85</v>
          </cell>
          <cell r="M5438">
            <v>0.73</v>
          </cell>
          <cell r="N5438" t="str">
            <v>НХ</v>
          </cell>
        </row>
        <row r="5439">
          <cell r="A5439" t="str">
            <v>Комплектация номенклатуры 00000002216 от 17.04.2025 18:09:02</v>
          </cell>
          <cell r="L5439">
            <v>0</v>
          </cell>
          <cell r="M5439">
            <v>0</v>
          </cell>
          <cell r="N5439" t="str">
            <v/>
          </cell>
        </row>
        <row r="5440">
          <cell r="A5440" t="str">
            <v>Комплектация номенклатуры 00000002215 от 17.04.2025 18:08:42</v>
          </cell>
          <cell r="L5440">
            <v>0</v>
          </cell>
          <cell r="M5440">
            <v>0</v>
          </cell>
          <cell r="N5440" t="str">
            <v/>
          </cell>
        </row>
        <row r="5441">
          <cell r="A5441" t="str">
            <v>Комплектация номенклатуры 00000002214 от 17.04.2025 18:08:16</v>
          </cell>
          <cell r="L5441">
            <v>0</v>
          </cell>
          <cell r="M5441">
            <v>0</v>
          </cell>
          <cell r="N5441" t="str">
            <v/>
          </cell>
        </row>
        <row r="5442">
          <cell r="A5442" t="str">
            <v>Комплектация номенклатуры 00000002213 от 17.04.2025 18:07:51</v>
          </cell>
          <cell r="L5442">
            <v>0</v>
          </cell>
          <cell r="M5442">
            <v>0</v>
          </cell>
          <cell r="N5442" t="str">
            <v/>
          </cell>
        </row>
        <row r="5443">
          <cell r="A5443" t="str">
            <v>Профиль 13,00-26х1880 ТУ 14-125-1057-2008/20 ГОСТ 1050-2013</v>
          </cell>
          <cell r="B5443" t="str">
            <v>Профиль 13,00-26 ст 20</v>
          </cell>
          <cell r="C5443" t="str">
            <v>т</v>
          </cell>
          <cell r="E5443">
            <v>0</v>
          </cell>
          <cell r="F5443">
            <v>0</v>
          </cell>
          <cell r="G5443">
            <v>5.82</v>
          </cell>
          <cell r="H5443">
            <v>0</v>
          </cell>
          <cell r="I5443">
            <v>0</v>
          </cell>
          <cell r="J5443">
            <v>5.82</v>
          </cell>
          <cell r="K5443">
            <v>100884.50458190148</v>
          </cell>
          <cell r="L5443">
            <v>704577.38</v>
          </cell>
          <cell r="M5443">
            <v>0.86</v>
          </cell>
          <cell r="N5443" t="str">
            <v>НХ</v>
          </cell>
        </row>
        <row r="5444">
          <cell r="A5444" t="str">
            <v>Комплектация номенклатуры 00000003285 от 29.05.2025 13:57:15</v>
          </cell>
          <cell r="L5444">
            <v>0</v>
          </cell>
          <cell r="M5444">
            <v>0</v>
          </cell>
          <cell r="N5444" t="str">
            <v/>
          </cell>
        </row>
        <row r="5445">
          <cell r="A5445" t="str">
            <v>Комплектация номенклатуры 00000003284 от 29.05.2025 13:56:50</v>
          </cell>
          <cell r="L5445">
            <v>0</v>
          </cell>
          <cell r="M5445">
            <v>0</v>
          </cell>
          <cell r="N5445" t="str">
            <v/>
          </cell>
        </row>
        <row r="5446">
          <cell r="A5446" t="str">
            <v>Комплектация номенклатуры 00000003283 от 29.05.2025 13:56:18</v>
          </cell>
          <cell r="L5446">
            <v>0</v>
          </cell>
          <cell r="M5446">
            <v>0</v>
          </cell>
          <cell r="N5446" t="str">
            <v/>
          </cell>
        </row>
        <row r="5447">
          <cell r="A5447" t="str">
            <v>Профиль 13,00-26х2500 ТУ 14-125-1057-2008/20 ГОСТ 1050-2013</v>
          </cell>
          <cell r="B5447" t="str">
            <v>Профиль 13,00-26 ст 20</v>
          </cell>
          <cell r="C5447" t="str">
            <v>т</v>
          </cell>
          <cell r="E5447">
            <v>0</v>
          </cell>
          <cell r="F5447">
            <v>0</v>
          </cell>
          <cell r="G5447">
            <v>8.5</v>
          </cell>
          <cell r="H5447">
            <v>0</v>
          </cell>
          <cell r="I5447">
            <v>0</v>
          </cell>
          <cell r="J5447">
            <v>8.5</v>
          </cell>
          <cell r="K5447">
            <v>90731.486274509807</v>
          </cell>
          <cell r="L5447">
            <v>925461.15999999992</v>
          </cell>
          <cell r="M5447">
            <v>0</v>
          </cell>
          <cell r="N5447" t="str">
            <v>НХ</v>
          </cell>
        </row>
        <row r="5448">
          <cell r="A5448" t="str">
            <v>Комплектация номенклатуры 00000003286 от 29.05.2025 13:59:47</v>
          </cell>
          <cell r="L5448">
            <v>0</v>
          </cell>
          <cell r="M5448">
            <v>0</v>
          </cell>
          <cell r="N5448" t="str">
            <v/>
          </cell>
        </row>
        <row r="5449">
          <cell r="A5449" t="str">
            <v>Профиль 15,00-21х1600/15 "ободная" ТУ 14-125-1252-2015 (ОМЗ)</v>
          </cell>
          <cell r="B5449" t="str">
            <v>Профиль 15,00-21 ст 15 "ободная"</v>
          </cell>
          <cell r="C5449" t="str">
            <v>т</v>
          </cell>
          <cell r="E5449">
            <v>0</v>
          </cell>
          <cell r="F5449">
            <v>4.53</v>
          </cell>
          <cell r="G5449">
            <v>0</v>
          </cell>
          <cell r="H5449">
            <v>0</v>
          </cell>
          <cell r="I5449">
            <v>0</v>
          </cell>
          <cell r="J5449">
            <v>4.53</v>
          </cell>
          <cell r="K5449">
            <v>333333.89072847681</v>
          </cell>
          <cell r="L5449">
            <v>1812003.0299999998</v>
          </cell>
          <cell r="M5449">
            <v>41</v>
          </cell>
          <cell r="N5449" t="str">
            <v>ГОЗ</v>
          </cell>
        </row>
        <row r="5450">
          <cell r="A5450" t="str">
            <v>Комплектация номенклатуры 00000007550 от 31.08.2025 23:59:58</v>
          </cell>
          <cell r="L5450">
            <v>0</v>
          </cell>
          <cell r="M5450">
            <v>0</v>
          </cell>
          <cell r="N5450" t="str">
            <v/>
          </cell>
        </row>
        <row r="5451">
          <cell r="A5451" t="str">
            <v>Поступление товаров и услуг 00000041770 от 08.08.2025 23:59:59</v>
          </cell>
          <cell r="L5451">
            <v>0</v>
          </cell>
          <cell r="M5451">
            <v>0</v>
          </cell>
          <cell r="N5451" t="str">
            <v/>
          </cell>
        </row>
        <row r="5452">
          <cell r="A5452" t="str">
            <v>Профиль 15,00-21х1655/15 "ободная" ТУ 14-125-1252-2015 (ОМЗ)</v>
          </cell>
          <cell r="B5452" t="str">
            <v>Профиль 15,00-21 ст 15 "ободная"</v>
          </cell>
          <cell r="C5452" t="str">
            <v>т</v>
          </cell>
          <cell r="E5452">
            <v>0</v>
          </cell>
          <cell r="F5452">
            <v>4.0999999999999996</v>
          </cell>
          <cell r="G5452">
            <v>0</v>
          </cell>
          <cell r="H5452">
            <v>0</v>
          </cell>
          <cell r="I5452">
            <v>0</v>
          </cell>
          <cell r="J5452">
            <v>4.0999999999999996</v>
          </cell>
          <cell r="K5452">
            <v>108082.51016260163</v>
          </cell>
          <cell r="L5452">
            <v>531765.94999999995</v>
          </cell>
          <cell r="M5452">
            <v>30</v>
          </cell>
          <cell r="N5452" t="str">
            <v>ГОЗ</v>
          </cell>
        </row>
        <row r="5453">
          <cell r="A5453" t="str">
            <v>Поступление товаров и услуг 00000041799 от 13.08.2025 23:59:59</v>
          </cell>
          <cell r="L5453">
            <v>0</v>
          </cell>
          <cell r="M5453">
            <v>0</v>
          </cell>
          <cell r="N5453" t="str">
            <v/>
          </cell>
        </row>
        <row r="5454">
          <cell r="A5454" t="str">
            <v>Поступление товаров и услуг 00000037735 от 27.07.2025 23:59:59</v>
          </cell>
          <cell r="L5454">
            <v>0</v>
          </cell>
          <cell r="M5454">
            <v>0</v>
          </cell>
          <cell r="N5454" t="str">
            <v/>
          </cell>
        </row>
        <row r="5455">
          <cell r="A5455" t="str">
            <v>Профиль 15,00-21х1920/15 "ободная" ТУ 14-125-1252-2015 (ОМЗ)</v>
          </cell>
          <cell r="B5455" t="str">
            <v>Профиль 15,00-21 ст 15 "ободная"</v>
          </cell>
          <cell r="C5455" t="str">
            <v>т</v>
          </cell>
          <cell r="E5455">
            <v>0</v>
          </cell>
          <cell r="F5455">
            <v>14.58</v>
          </cell>
          <cell r="G5455">
            <v>0</v>
          </cell>
          <cell r="H5455">
            <v>0</v>
          </cell>
          <cell r="I5455">
            <v>0</v>
          </cell>
          <cell r="J5455">
            <v>14.58</v>
          </cell>
          <cell r="K5455">
            <v>123176.81298582534</v>
          </cell>
          <cell r="L5455">
            <v>2155101.52</v>
          </cell>
          <cell r="M5455">
            <v>15</v>
          </cell>
          <cell r="N5455" t="str">
            <v>ГОЗ</v>
          </cell>
        </row>
        <row r="5456">
          <cell r="A5456" t="str">
            <v>Комплектация номенклатуры 00000007553 от 31.08.2025 23:59:58</v>
          </cell>
          <cell r="L5456">
            <v>0</v>
          </cell>
          <cell r="M5456">
            <v>0</v>
          </cell>
          <cell r="N5456" t="str">
            <v/>
          </cell>
        </row>
        <row r="5457">
          <cell r="A5457" t="str">
            <v>Комплектация номенклатуры 00000007552 от 31.08.2025 23:59:58</v>
          </cell>
          <cell r="L5457">
            <v>0</v>
          </cell>
          <cell r="M5457">
            <v>0</v>
          </cell>
          <cell r="N5457" t="str">
            <v/>
          </cell>
        </row>
        <row r="5458">
          <cell r="A5458" t="str">
            <v>Поступление товаров и услуг 00000041770 от 08.08.2025 23:59:59</v>
          </cell>
          <cell r="L5458">
            <v>0</v>
          </cell>
          <cell r="M5458">
            <v>0</v>
          </cell>
          <cell r="N5458" t="str">
            <v/>
          </cell>
        </row>
        <row r="5459">
          <cell r="A5459" t="str">
            <v>Профиль 15,00-21х1970/15 "ободная" ТУ 14-125-1252-2015 (ОМЗ)</v>
          </cell>
          <cell r="B5459" t="str">
            <v>Профиль 15,00-21 ст 15 "ободная"</v>
          </cell>
          <cell r="C5459" t="str">
            <v>т</v>
          </cell>
          <cell r="E5459">
            <v>0</v>
          </cell>
          <cell r="F5459">
            <v>15.491</v>
          </cell>
          <cell r="G5459">
            <v>18.949000000000002</v>
          </cell>
          <cell r="H5459">
            <v>0</v>
          </cell>
          <cell r="I5459">
            <v>0</v>
          </cell>
          <cell r="J5459">
            <v>34.44</v>
          </cell>
          <cell r="K5459">
            <v>99264.550425861409</v>
          </cell>
          <cell r="L5459">
            <v>4102405.34</v>
          </cell>
          <cell r="M5459">
            <v>0.5</v>
          </cell>
          <cell r="N5459" t="str">
            <v>ГОЗ</v>
          </cell>
        </row>
        <row r="5460">
          <cell r="A5460" t="str">
            <v>Комплектация номенклатуры 00000007551 от 31.08.2025 23:59:58</v>
          </cell>
          <cell r="L5460">
            <v>0</v>
          </cell>
          <cell r="M5460">
            <v>0</v>
          </cell>
          <cell r="N5460" t="str">
            <v/>
          </cell>
        </row>
        <row r="5461">
          <cell r="A5461" t="str">
            <v>Поступление товаров и услуг 00000041770 от 08.08.2025 23:59:59</v>
          </cell>
          <cell r="L5461">
            <v>0</v>
          </cell>
          <cell r="M5461">
            <v>0</v>
          </cell>
          <cell r="N5461" t="str">
            <v/>
          </cell>
        </row>
        <row r="5462">
          <cell r="A5462" t="str">
            <v>Комплектация номенклатуры 00000002232 от 17.04.2025 18:28:06</v>
          </cell>
          <cell r="L5462">
            <v>0</v>
          </cell>
          <cell r="M5462">
            <v>0</v>
          </cell>
          <cell r="N5462" t="str">
            <v/>
          </cell>
        </row>
        <row r="5463">
          <cell r="A5463" t="str">
            <v>Комплектация номенклатуры 00000002231 от 17.04.2025 18:27:43</v>
          </cell>
          <cell r="L5463">
            <v>0</v>
          </cell>
          <cell r="M5463">
            <v>0</v>
          </cell>
          <cell r="N5463" t="str">
            <v/>
          </cell>
        </row>
        <row r="5464">
          <cell r="A5464" t="str">
            <v>Комплектация номенклатуры 00000002230 от 17.04.2025 18:27:17</v>
          </cell>
          <cell r="L5464">
            <v>0</v>
          </cell>
          <cell r="M5464">
            <v>0</v>
          </cell>
          <cell r="N5464" t="str">
            <v/>
          </cell>
        </row>
        <row r="5465">
          <cell r="A5465" t="str">
            <v>Комплектация номенклатуры 00000002229 от 17.04.2025 18:26:55</v>
          </cell>
          <cell r="L5465">
            <v>0</v>
          </cell>
          <cell r="M5465">
            <v>0</v>
          </cell>
          <cell r="N5465" t="str">
            <v/>
          </cell>
        </row>
        <row r="5466">
          <cell r="A5466" t="str">
            <v>Профиль 20-10-22х1575/20 ТУ 14-125-952-2005 (ОМЗ)</v>
          </cell>
          <cell r="B5466" t="str">
            <v>Профиль 20-10-22 ст 20</v>
          </cell>
          <cell r="C5466" t="str">
            <v>т</v>
          </cell>
          <cell r="E5466">
            <v>0</v>
          </cell>
          <cell r="F5466">
            <v>10.502000000000001</v>
          </cell>
          <cell r="G5466">
            <v>0</v>
          </cell>
          <cell r="H5466">
            <v>0</v>
          </cell>
          <cell r="I5466">
            <v>0</v>
          </cell>
          <cell r="J5466">
            <v>10.502000000000001</v>
          </cell>
          <cell r="K5466">
            <v>107063.77356693962</v>
          </cell>
          <cell r="L5466">
            <v>1349260.5</v>
          </cell>
          <cell r="M5466">
            <v>4.5999999999999996</v>
          </cell>
          <cell r="N5466" t="str">
            <v>ГОЗ</v>
          </cell>
        </row>
        <row r="5467">
          <cell r="A5467" t="str">
            <v>Комплектация номенклатуры 00000006354 от 31.07.2025 23:59:58</v>
          </cell>
          <cell r="L5467">
            <v>0</v>
          </cell>
          <cell r="M5467">
            <v>0</v>
          </cell>
          <cell r="N5467" t="str">
            <v/>
          </cell>
        </row>
        <row r="5468">
          <cell r="A5468" t="str">
            <v>Комплектация номенклатуры 00000006353 от 31.07.2025 23:59:58</v>
          </cell>
          <cell r="L5468">
            <v>0</v>
          </cell>
          <cell r="M5468">
            <v>0</v>
          </cell>
          <cell r="N5468" t="str">
            <v/>
          </cell>
        </row>
        <row r="5469">
          <cell r="A5469" t="str">
            <v>Поступление товаров и услуг 00000036015 от 17.07.2025 23:59:59</v>
          </cell>
          <cell r="L5469">
            <v>0</v>
          </cell>
          <cell r="M5469">
            <v>0</v>
          </cell>
          <cell r="N5469" t="str">
            <v/>
          </cell>
        </row>
        <row r="5470">
          <cell r="A5470" t="str">
            <v>Профиль 20-10-22х1620/20 ТУ 14-125-952-2005 (ОМЗ)</v>
          </cell>
          <cell r="B5470" t="str">
            <v>Профиль 20-10-22 ст 20</v>
          </cell>
          <cell r="C5470" t="str">
            <v>т</v>
          </cell>
          <cell r="E5470">
            <v>0</v>
          </cell>
          <cell r="F5470">
            <v>10.214</v>
          </cell>
          <cell r="G5470">
            <v>0</v>
          </cell>
          <cell r="H5470">
            <v>0</v>
          </cell>
          <cell r="I5470">
            <v>0</v>
          </cell>
          <cell r="J5470">
            <v>10.214</v>
          </cell>
          <cell r="K5470">
            <v>108775.88767051759</v>
          </cell>
          <cell r="L5470">
            <v>1333244.3</v>
          </cell>
          <cell r="M5470">
            <v>10</v>
          </cell>
          <cell r="N5470" t="str">
            <v>ГОЗ</v>
          </cell>
        </row>
        <row r="5471">
          <cell r="A5471" t="str">
            <v>Комплектация номенклатуры 00000006356 от 31.07.2025 23:59:58</v>
          </cell>
          <cell r="L5471">
            <v>0</v>
          </cell>
          <cell r="M5471">
            <v>0</v>
          </cell>
          <cell r="N5471" t="str">
            <v/>
          </cell>
        </row>
        <row r="5472">
          <cell r="A5472" t="str">
            <v>Комплектация номенклатуры 00000006355 от 31.07.2025 23:59:58</v>
          </cell>
          <cell r="L5472">
            <v>0</v>
          </cell>
          <cell r="M5472">
            <v>0</v>
          </cell>
          <cell r="N5472" t="str">
            <v/>
          </cell>
        </row>
        <row r="5473">
          <cell r="A5473" t="str">
            <v>Поступление товаров и услуг 00000037737 от 27.07.2025 23:59:59</v>
          </cell>
          <cell r="L5473">
            <v>0</v>
          </cell>
          <cell r="M5473">
            <v>0</v>
          </cell>
          <cell r="N5473" t="str">
            <v/>
          </cell>
        </row>
        <row r="5474">
          <cell r="A5474" t="str">
            <v>Профиль 20-10-22х1900/20 ТУ 14-125-952-2005 (ОМЗ)</v>
          </cell>
          <cell r="B5474" t="str">
            <v>Профиль 20-10-22 ст 20</v>
          </cell>
          <cell r="C5474" t="str">
            <v>т</v>
          </cell>
          <cell r="E5474">
            <v>0</v>
          </cell>
          <cell r="F5474">
            <v>3.4980000000000002</v>
          </cell>
          <cell r="G5474">
            <v>0</v>
          </cell>
          <cell r="H5474">
            <v>0</v>
          </cell>
          <cell r="I5474">
            <v>0</v>
          </cell>
          <cell r="J5474">
            <v>3.4980000000000002</v>
          </cell>
          <cell r="K5474">
            <v>107063.76500857632</v>
          </cell>
          <cell r="L5474">
            <v>449410.86</v>
          </cell>
          <cell r="M5474">
            <v>0.8</v>
          </cell>
          <cell r="N5474" t="str">
            <v>ГОЗ</v>
          </cell>
        </row>
        <row r="5475">
          <cell r="A5475" t="str">
            <v>Комплектация номенклатуры 00000006358 от 31.07.2025 23:59:58</v>
          </cell>
          <cell r="L5475">
            <v>0</v>
          </cell>
          <cell r="M5475">
            <v>0</v>
          </cell>
          <cell r="N5475" t="str">
            <v/>
          </cell>
        </row>
        <row r="5476">
          <cell r="A5476" t="str">
            <v>Комплектация номенклатуры 00000006357 от 31.07.2025 23:59:58</v>
          </cell>
          <cell r="L5476">
            <v>0</v>
          </cell>
          <cell r="M5476">
            <v>0</v>
          </cell>
          <cell r="N5476" t="str">
            <v/>
          </cell>
        </row>
        <row r="5477">
          <cell r="A5477" t="str">
            <v>Поступление товаров и услуг 00000036015 от 17.07.2025 23:59:59</v>
          </cell>
          <cell r="L5477">
            <v>0</v>
          </cell>
          <cell r="M5477">
            <v>0</v>
          </cell>
          <cell r="N5477" t="str">
            <v/>
          </cell>
        </row>
        <row r="5478">
          <cell r="A5478" t="str">
            <v>Профиль 254-031-01х1575 ТУ 14-125-952-2005 (ОМЗ)/20 ГОСТ 1050-2013</v>
          </cell>
          <cell r="B5478" t="str">
            <v>Профиль 254-031-01 ст 20</v>
          </cell>
          <cell r="C5478" t="str">
            <v>т</v>
          </cell>
          <cell r="E5478">
            <v>0</v>
          </cell>
          <cell r="F5478">
            <v>0</v>
          </cell>
          <cell r="G5478">
            <v>3.44</v>
          </cell>
          <cell r="H5478">
            <v>0</v>
          </cell>
          <cell r="I5478">
            <v>0</v>
          </cell>
          <cell r="J5478">
            <v>3.44</v>
          </cell>
          <cell r="K5478">
            <v>74146.516472868228</v>
          </cell>
          <cell r="L5478">
            <v>306076.82</v>
          </cell>
          <cell r="M5478">
            <v>0</v>
          </cell>
          <cell r="N5478" t="str">
            <v>НХ</v>
          </cell>
        </row>
        <row r="5479">
          <cell r="A5479" t="str">
            <v>Комплектация номенклатуры 00000003299 от 29.05.2025 14:20:09</v>
          </cell>
          <cell r="L5479">
            <v>0</v>
          </cell>
          <cell r="M5479">
            <v>0</v>
          </cell>
          <cell r="N5479" t="str">
            <v/>
          </cell>
        </row>
        <row r="5480">
          <cell r="A5480" t="str">
            <v>Профиль 254-031-01х1635 ТУ 14-125-952-2005 (ОМЗ)/45 ГОСТ 1050-2013</v>
          </cell>
          <cell r="B5480" t="str">
            <v>Профиль 254-031-01 ст 45</v>
          </cell>
          <cell r="C5480" t="str">
            <v>т</v>
          </cell>
          <cell r="E5480">
            <v>0</v>
          </cell>
          <cell r="F5480">
            <v>4.3</v>
          </cell>
          <cell r="G5480">
            <v>0</v>
          </cell>
          <cell r="H5480">
            <v>0</v>
          </cell>
          <cell r="I5480">
            <v>0</v>
          </cell>
          <cell r="J5480">
            <v>4.3</v>
          </cell>
          <cell r="K5480">
            <v>247605.13372093023</v>
          </cell>
          <cell r="L5480">
            <v>1277642.49</v>
          </cell>
          <cell r="M5480">
            <v>0</v>
          </cell>
          <cell r="N5480" t="str">
            <v>НХ</v>
          </cell>
        </row>
        <row r="5481">
          <cell r="A5481" t="str">
            <v>Комплектация номенклатуры 00000006861 от 27.08.2025 16:09:37</v>
          </cell>
          <cell r="L5481">
            <v>0</v>
          </cell>
          <cell r="M5481">
            <v>0</v>
          </cell>
          <cell r="N5481" t="str">
            <v/>
          </cell>
        </row>
        <row r="5482">
          <cell r="A5482" t="str">
            <v>Комплектация номенклатуры 00000006860 от 01.07.2025 23:59:59</v>
          </cell>
          <cell r="L5482">
            <v>0</v>
          </cell>
          <cell r="M5482">
            <v>0</v>
          </cell>
          <cell r="N5482" t="str">
            <v/>
          </cell>
        </row>
        <row r="5483">
          <cell r="A5483" t="str">
            <v>Комплектация номенклатуры 00000006859 от 01.07.2025 23:59:59</v>
          </cell>
          <cell r="L5483">
            <v>0</v>
          </cell>
          <cell r="M5483">
            <v>0</v>
          </cell>
          <cell r="N5483" t="str">
            <v/>
          </cell>
        </row>
        <row r="5484">
          <cell r="A5484" t="str">
            <v>Комплектация номенклатуры 00000006856 от 01.07.2025 23:59:59</v>
          </cell>
          <cell r="L5484">
            <v>0</v>
          </cell>
          <cell r="M5484">
            <v>0</v>
          </cell>
          <cell r="N5484" t="str">
            <v/>
          </cell>
        </row>
        <row r="5485">
          <cell r="A5485" t="str">
            <v>Комплектация номенклатуры 00000006855 от 01.07.2025 23:59:59</v>
          </cell>
          <cell r="L5485">
            <v>0</v>
          </cell>
          <cell r="M5485">
            <v>0</v>
          </cell>
          <cell r="N5485" t="str">
            <v/>
          </cell>
        </row>
        <row r="5486">
          <cell r="A5486" t="str">
            <v>Комплектация номенклатуры 00000006858 от 01.07.2025 0:00:00</v>
          </cell>
          <cell r="L5486">
            <v>0</v>
          </cell>
          <cell r="M5486">
            <v>0</v>
          </cell>
          <cell r="N5486" t="str">
            <v/>
          </cell>
        </row>
        <row r="5487">
          <cell r="A5487" t="str">
            <v>Комплектация номенклатуры 00000006857 от 01.07.2025 0:00:00</v>
          </cell>
          <cell r="L5487">
            <v>0</v>
          </cell>
          <cell r="M5487">
            <v>0</v>
          </cell>
          <cell r="N5487" t="str">
            <v/>
          </cell>
        </row>
        <row r="5488">
          <cell r="A5488" t="str">
            <v>Комплектация номенклатуры 00000003370 от 30.04.2026 23:59:58</v>
          </cell>
          <cell r="L5488">
            <v>0</v>
          </cell>
          <cell r="M5488">
            <v>0</v>
          </cell>
          <cell r="N5488" t="str">
            <v/>
          </cell>
        </row>
        <row r="5489">
          <cell r="A5489" t="str">
            <v>Комплектация номенклатуры 00000003369 от 30.04.2026 23:59:58</v>
          </cell>
          <cell r="L5489">
            <v>0</v>
          </cell>
          <cell r="M5489">
            <v>0</v>
          </cell>
          <cell r="N5489" t="str">
            <v/>
          </cell>
        </row>
        <row r="5490">
          <cell r="A5490" t="str">
            <v>Комплектация номенклатуры 00000003368 от 30.04.2026 23:59:58</v>
          </cell>
          <cell r="L5490">
            <v>0</v>
          </cell>
          <cell r="M5490">
            <v>0</v>
          </cell>
          <cell r="N5490" t="str">
            <v/>
          </cell>
        </row>
        <row r="5491">
          <cell r="A5491" t="str">
            <v>Комплектация номенклатуры 00000003367 от 30.04.2026 23:59:58</v>
          </cell>
          <cell r="L5491">
            <v>0</v>
          </cell>
          <cell r="M5491">
            <v>0</v>
          </cell>
          <cell r="N5491" t="str">
            <v/>
          </cell>
        </row>
        <row r="5492">
          <cell r="A5492" t="str">
            <v>Поступление товаров и услуг 00000018279 от 29.04.2026 23:59:59</v>
          </cell>
          <cell r="L5492">
            <v>0</v>
          </cell>
          <cell r="M5492">
            <v>0</v>
          </cell>
          <cell r="N5492" t="str">
            <v/>
          </cell>
        </row>
        <row r="5493">
          <cell r="A5493" t="str">
            <v>Поступление товаров и услуг 00000017029 от 17.04.2026 23:59:59</v>
          </cell>
          <cell r="L5493">
            <v>0</v>
          </cell>
          <cell r="M5493">
            <v>0</v>
          </cell>
          <cell r="N5493" t="str">
            <v/>
          </cell>
        </row>
        <row r="5494">
          <cell r="A5494" t="str">
            <v>Профиль 254Г-027-02х1775 ТУ 14-125-740-2008 (ОМЗ)/15ГС ТУ 14-125-740 (ОМЗ)</v>
          </cell>
          <cell r="B5494" t="str">
            <v>Профиль 254Г-027-02 ст 15ГС</v>
          </cell>
          <cell r="C5494" t="str">
            <v>т</v>
          </cell>
          <cell r="D5494">
            <v>2.4550000000000001</v>
          </cell>
          <cell r="E5494">
            <v>0</v>
          </cell>
          <cell r="F5494">
            <v>4.4829999999999997</v>
          </cell>
          <cell r="G5494">
            <v>4.375</v>
          </cell>
          <cell r="H5494">
            <v>0</v>
          </cell>
          <cell r="I5494">
            <v>0</v>
          </cell>
          <cell r="J5494">
            <v>8.8580000000000005</v>
          </cell>
          <cell r="K5494">
            <v>78981.517648829671</v>
          </cell>
          <cell r="L5494">
            <v>839541.94</v>
          </cell>
          <cell r="M5494">
            <v>18</v>
          </cell>
          <cell r="N5494" t="str">
            <v>ГОЗ</v>
          </cell>
        </row>
        <row r="5495">
          <cell r="A5495" t="str">
            <v>Комплектация номенклатуры 00000006351 от 31.07.2025 23:59:58</v>
          </cell>
          <cell r="L5495">
            <v>0</v>
          </cell>
          <cell r="M5495">
            <v>0</v>
          </cell>
          <cell r="N5495" t="str">
            <v/>
          </cell>
        </row>
        <row r="5496">
          <cell r="A5496" t="str">
            <v>Комплектация номенклатуры 00000006350 от 31.07.2025 23:59:58</v>
          </cell>
          <cell r="L5496">
            <v>0</v>
          </cell>
          <cell r="M5496">
            <v>0</v>
          </cell>
          <cell r="N5496" t="str">
            <v/>
          </cell>
        </row>
        <row r="5497">
          <cell r="A5497" t="str">
            <v>Комплектация номенклатуры 00000006349 от 31.07.2025 23:59:58</v>
          </cell>
          <cell r="L5497">
            <v>0</v>
          </cell>
          <cell r="M5497">
            <v>0</v>
          </cell>
          <cell r="N5497" t="str">
            <v/>
          </cell>
        </row>
        <row r="5498">
          <cell r="A5498" t="str">
            <v>Комплектация номенклатуры 00000006348 от 31.07.2025 23:59:58</v>
          </cell>
          <cell r="L5498">
            <v>0</v>
          </cell>
          <cell r="M5498">
            <v>0</v>
          </cell>
          <cell r="N5498" t="str">
            <v/>
          </cell>
        </row>
        <row r="5499">
          <cell r="A5499" t="str">
            <v>Комплектация номенклатуры 00000006347 от 31.07.2025 23:59:58</v>
          </cell>
          <cell r="L5499">
            <v>0</v>
          </cell>
          <cell r="M5499">
            <v>0</v>
          </cell>
          <cell r="N5499" t="str">
            <v/>
          </cell>
        </row>
        <row r="5500">
          <cell r="A5500" t="str">
            <v>Поступление товаров и услуг 00000036679 от 14.07.2025 23:59:59</v>
          </cell>
          <cell r="L5500">
            <v>0</v>
          </cell>
          <cell r="M5500">
            <v>0</v>
          </cell>
          <cell r="N5500" t="str">
            <v/>
          </cell>
        </row>
        <row r="5501">
          <cell r="A5501" t="str">
            <v>Комплектация номенклатуры 00000003239 от 29.05.2025 13:31:11</v>
          </cell>
          <cell r="L5501">
            <v>0</v>
          </cell>
          <cell r="M5501">
            <v>0</v>
          </cell>
          <cell r="N5501" t="str">
            <v/>
          </cell>
        </row>
        <row r="5502">
          <cell r="A5502" t="str">
            <v>Комплектация номенклатуры 00000003241 от 29.05.2025 13:29:43</v>
          </cell>
          <cell r="L5502">
            <v>0</v>
          </cell>
          <cell r="M5502">
            <v>0</v>
          </cell>
          <cell r="N5502" t="str">
            <v/>
          </cell>
        </row>
        <row r="5503">
          <cell r="A5503" t="str">
            <v>Комплектация номенклатуры 00000003240 от 29.05.2025 13:29:18</v>
          </cell>
          <cell r="L5503">
            <v>0</v>
          </cell>
          <cell r="M5503">
            <v>0</v>
          </cell>
          <cell r="N5503" t="str">
            <v/>
          </cell>
        </row>
        <row r="5504">
          <cell r="A5504" t="str">
            <v>Комплектация номенклатуры 00000003238 от 29.05.2025 13:28:25</v>
          </cell>
          <cell r="L5504">
            <v>0</v>
          </cell>
          <cell r="M5504">
            <v>0</v>
          </cell>
          <cell r="N5504" t="str">
            <v/>
          </cell>
        </row>
        <row r="5505">
          <cell r="A5505" t="str">
            <v>Комплектация номенклатуры 00000003237 от 29.05.2025 13:28:04</v>
          </cell>
          <cell r="L5505">
            <v>0</v>
          </cell>
          <cell r="M5505">
            <v>0</v>
          </cell>
          <cell r="N5505" t="str">
            <v/>
          </cell>
        </row>
        <row r="5506">
          <cell r="A5506" t="str">
            <v>Комплектация номенклатуры 00000003236 от 29.05.2025 13:27:44</v>
          </cell>
          <cell r="L5506">
            <v>0</v>
          </cell>
          <cell r="M5506">
            <v>0</v>
          </cell>
          <cell r="N5506" t="str">
            <v/>
          </cell>
        </row>
        <row r="5507">
          <cell r="A5507" t="str">
            <v>Комплектация номенклатуры 00000003235 от 29.05.2025 13:27:23</v>
          </cell>
          <cell r="L5507">
            <v>0</v>
          </cell>
          <cell r="M5507">
            <v>0</v>
          </cell>
          <cell r="N5507" t="str">
            <v/>
          </cell>
        </row>
        <row r="5508">
          <cell r="A5508" t="str">
            <v>Комплектация номенклатуры 00000003234 от 29.05.2025 13:27:00</v>
          </cell>
          <cell r="L5508">
            <v>0</v>
          </cell>
          <cell r="M5508">
            <v>0</v>
          </cell>
          <cell r="N5508" t="str">
            <v/>
          </cell>
        </row>
        <row r="5509">
          <cell r="A5509" t="str">
            <v>Комплектация номенклатуры 00000003233 от 29.05.2025 13:26:41</v>
          </cell>
          <cell r="L5509">
            <v>0</v>
          </cell>
          <cell r="M5509">
            <v>0</v>
          </cell>
          <cell r="N5509" t="str">
            <v/>
          </cell>
        </row>
        <row r="5510">
          <cell r="A5510" t="str">
            <v>Профиль 254Г-027-02х1835 ТУ 14-125-740-2008 (ОМЗ)/15ГС ТУ 14-125-740 (ОМЗ)</v>
          </cell>
          <cell r="B5510" t="str">
            <v>Профиль 254Г-027-02 ст 15ГС</v>
          </cell>
          <cell r="C5510" t="str">
            <v>т</v>
          </cell>
          <cell r="D5510">
            <v>187.12899999999999</v>
          </cell>
          <cell r="E5510">
            <v>0</v>
          </cell>
          <cell r="F5510">
            <v>44.7</v>
          </cell>
          <cell r="G5510">
            <v>0</v>
          </cell>
          <cell r="H5510">
            <v>0</v>
          </cell>
          <cell r="I5510">
            <v>0</v>
          </cell>
          <cell r="J5510">
            <v>44.7</v>
          </cell>
          <cell r="K5510">
            <v>122258.12004465777</v>
          </cell>
          <cell r="L5510">
            <v>6557925.5591954431</v>
          </cell>
          <cell r="M5510">
            <v>106</v>
          </cell>
          <cell r="N5510" t="str">
            <v>ГОЗ</v>
          </cell>
        </row>
        <row r="5511">
          <cell r="A5511" t="str">
            <v>Поступление товаров и услуг 00000020992 от 21.05.2026 23:59:59</v>
          </cell>
          <cell r="L5511">
            <v>0</v>
          </cell>
          <cell r="M5511">
            <v>0</v>
          </cell>
          <cell r="N5511" t="str">
            <v/>
          </cell>
        </row>
        <row r="5512">
          <cell r="A5512" t="str">
            <v>Поступление товаров и услуг 00000048750 от 07.10.2025 23:59:59</v>
          </cell>
          <cell r="L5512">
            <v>0</v>
          </cell>
          <cell r="M5512">
            <v>0</v>
          </cell>
          <cell r="N5512" t="str">
            <v/>
          </cell>
        </row>
        <row r="5513">
          <cell r="A5513" t="str">
            <v>Комплектация номенклатуры 00000008141 от 30.09.2025 23:59:58</v>
          </cell>
          <cell r="L5513">
            <v>0</v>
          </cell>
          <cell r="M5513">
            <v>0</v>
          </cell>
          <cell r="N5513" t="str">
            <v/>
          </cell>
        </row>
        <row r="5514">
          <cell r="A5514" t="str">
            <v>Комплектация номенклатуры 00000008140 от 30.09.2025 23:59:58</v>
          </cell>
          <cell r="L5514">
            <v>0</v>
          </cell>
          <cell r="M5514">
            <v>0</v>
          </cell>
          <cell r="N5514" t="str">
            <v/>
          </cell>
        </row>
        <row r="5515">
          <cell r="A5515" t="str">
            <v>Комплектация номенклатуры 00000008139 от 30.09.2025 23:59:58</v>
          </cell>
          <cell r="L5515">
            <v>0</v>
          </cell>
          <cell r="M5515">
            <v>0</v>
          </cell>
          <cell r="N5515" t="str">
            <v/>
          </cell>
        </row>
        <row r="5516">
          <cell r="A5516" t="str">
            <v>Комплектация номенклатуры 00000008138 от 30.09.2025 23:59:58</v>
          </cell>
          <cell r="L5516">
            <v>0</v>
          </cell>
          <cell r="M5516">
            <v>0</v>
          </cell>
          <cell r="N5516" t="str">
            <v/>
          </cell>
        </row>
        <row r="5517">
          <cell r="A5517" t="str">
            <v>Комплектация номенклатуры 00000008137 от 30.09.2025 23:59:58</v>
          </cell>
          <cell r="L5517">
            <v>0</v>
          </cell>
          <cell r="M5517">
            <v>0</v>
          </cell>
          <cell r="N5517" t="str">
            <v/>
          </cell>
        </row>
        <row r="5518">
          <cell r="A5518" t="str">
            <v>Комплектация номенклатуры 00000008136 от 30.09.2025 23:59:58</v>
          </cell>
          <cell r="L5518">
            <v>0</v>
          </cell>
          <cell r="M5518">
            <v>0</v>
          </cell>
          <cell r="N5518" t="str">
            <v/>
          </cell>
        </row>
        <row r="5519">
          <cell r="A5519" t="str">
            <v>Поступление товаров и услуг 00000045703 от 18.09.2025 23:59:59</v>
          </cell>
          <cell r="L5519">
            <v>0</v>
          </cell>
          <cell r="M5519">
            <v>0</v>
          </cell>
          <cell r="N5519" t="str">
            <v/>
          </cell>
        </row>
        <row r="5520">
          <cell r="A5520" t="str">
            <v>Поступление товаров и услуг 00000046046 от 16.09.2025 23:59:59</v>
          </cell>
          <cell r="L5520">
            <v>0</v>
          </cell>
          <cell r="M5520">
            <v>0</v>
          </cell>
          <cell r="N5520" t="str">
            <v/>
          </cell>
        </row>
        <row r="5521">
          <cell r="A5521" t="str">
            <v>Поступление товаров и услуг 00000045712 от 08.09.2025 23:59:59</v>
          </cell>
          <cell r="L5521">
            <v>0</v>
          </cell>
          <cell r="M5521">
            <v>0</v>
          </cell>
          <cell r="N5521" t="str">
            <v/>
          </cell>
        </row>
        <row r="5522">
          <cell r="A5522" t="str">
            <v>Комплектация номенклатуры 00000007543 от 31.08.2025 23:59:58</v>
          </cell>
          <cell r="L5522">
            <v>0</v>
          </cell>
          <cell r="M5522">
            <v>0</v>
          </cell>
          <cell r="N5522" t="str">
            <v/>
          </cell>
        </row>
        <row r="5523">
          <cell r="A5523" t="str">
            <v>Комплектация номенклатуры 00000007542 от 31.08.2025 23:59:58</v>
          </cell>
          <cell r="L5523">
            <v>0</v>
          </cell>
          <cell r="M5523">
            <v>0</v>
          </cell>
          <cell r="N5523" t="str">
            <v/>
          </cell>
        </row>
        <row r="5524">
          <cell r="A5524" t="str">
            <v>Комплектация номенклатуры 00000007541 от 31.08.2025 23:59:58</v>
          </cell>
          <cell r="L5524">
            <v>0</v>
          </cell>
          <cell r="M5524">
            <v>0</v>
          </cell>
          <cell r="N5524" t="str">
            <v/>
          </cell>
        </row>
        <row r="5525">
          <cell r="A5525" t="str">
            <v>Поступление товаров и услуг 00000040112 от 22.08.2025 10:40:42</v>
          </cell>
          <cell r="L5525">
            <v>0</v>
          </cell>
          <cell r="M5525">
            <v>0</v>
          </cell>
          <cell r="N5525" t="str">
            <v/>
          </cell>
        </row>
        <row r="5526">
          <cell r="A5526" t="str">
            <v>Поступление товаров и услуг 00000037741 от 31.07.2025 23:59:59</v>
          </cell>
          <cell r="L5526">
            <v>0</v>
          </cell>
          <cell r="M5526">
            <v>0</v>
          </cell>
          <cell r="N5526" t="str">
            <v/>
          </cell>
        </row>
        <row r="5527">
          <cell r="A5527" t="str">
            <v>Поступление товаров и услуг 00000037740 от 31.07.2025 23:59:59</v>
          </cell>
          <cell r="L5527">
            <v>0</v>
          </cell>
          <cell r="M5527">
            <v>0</v>
          </cell>
          <cell r="N5527" t="str">
            <v/>
          </cell>
        </row>
        <row r="5528">
          <cell r="A5528" t="str">
            <v>Комплектация номенклатуры 00000006340 от 31.07.2025 23:59:58</v>
          </cell>
          <cell r="L5528">
            <v>0</v>
          </cell>
          <cell r="M5528">
            <v>0</v>
          </cell>
          <cell r="N5528" t="str">
            <v/>
          </cell>
        </row>
        <row r="5529">
          <cell r="A5529" t="str">
            <v>Комплектация номенклатуры 00000006339 от 31.07.2025 23:59:58</v>
          </cell>
          <cell r="L5529">
            <v>0</v>
          </cell>
          <cell r="M5529">
            <v>0</v>
          </cell>
          <cell r="N5529" t="str">
            <v/>
          </cell>
        </row>
        <row r="5530">
          <cell r="A5530" t="str">
            <v>Комплектация номенклатуры 00000006338 от 31.07.2025 23:59:58</v>
          </cell>
          <cell r="L5530">
            <v>0</v>
          </cell>
          <cell r="M5530">
            <v>0</v>
          </cell>
          <cell r="N5530" t="str">
            <v/>
          </cell>
        </row>
        <row r="5531">
          <cell r="A5531" t="str">
            <v>Комплектация номенклатуры 00000006337 от 31.07.2025 23:59:58</v>
          </cell>
          <cell r="L5531">
            <v>0</v>
          </cell>
          <cell r="M5531">
            <v>0</v>
          </cell>
          <cell r="N5531" t="str">
            <v/>
          </cell>
        </row>
        <row r="5532">
          <cell r="A5532" t="str">
            <v>Комплектация номенклатуры 00000006336 от 31.07.2025 23:59:58</v>
          </cell>
          <cell r="L5532">
            <v>0</v>
          </cell>
          <cell r="M5532">
            <v>0</v>
          </cell>
          <cell r="N5532" t="str">
            <v/>
          </cell>
        </row>
        <row r="5533">
          <cell r="A5533" t="str">
            <v>Комплектация номенклатуры 00000006335 от 31.07.2025 23:59:58</v>
          </cell>
          <cell r="L5533">
            <v>0</v>
          </cell>
          <cell r="M5533">
            <v>0</v>
          </cell>
          <cell r="N5533" t="str">
            <v/>
          </cell>
        </row>
        <row r="5534">
          <cell r="A5534" t="str">
            <v>Комплектация номенклатуры 00000006334 от 31.07.2025 23:59:58</v>
          </cell>
          <cell r="L5534">
            <v>0</v>
          </cell>
          <cell r="M5534">
            <v>0</v>
          </cell>
          <cell r="N5534" t="str">
            <v/>
          </cell>
        </row>
        <row r="5535">
          <cell r="A5535" t="str">
            <v>Комплектация номенклатуры 00000006333 от 31.07.2025 23:59:58</v>
          </cell>
          <cell r="L5535">
            <v>0</v>
          </cell>
          <cell r="M5535">
            <v>0</v>
          </cell>
          <cell r="N5535" t="str">
            <v/>
          </cell>
        </row>
        <row r="5536">
          <cell r="A5536" t="str">
            <v>Комплектация номенклатуры 00000006332 от 31.07.2025 23:59:58</v>
          </cell>
          <cell r="L5536">
            <v>0</v>
          </cell>
          <cell r="M5536">
            <v>0</v>
          </cell>
          <cell r="N5536" t="str">
            <v/>
          </cell>
        </row>
        <row r="5537">
          <cell r="A5537" t="str">
            <v>Комплектация номенклатуры 00000006331 от 31.07.2025 23:59:58</v>
          </cell>
          <cell r="L5537">
            <v>0</v>
          </cell>
          <cell r="M5537">
            <v>0</v>
          </cell>
          <cell r="N5537" t="str">
            <v/>
          </cell>
        </row>
        <row r="5538">
          <cell r="A5538" t="str">
            <v>Комплектация номенклатуры 00000006330 от 31.07.2025 23:59:58</v>
          </cell>
          <cell r="L5538">
            <v>0</v>
          </cell>
          <cell r="M5538">
            <v>0</v>
          </cell>
          <cell r="N5538" t="str">
            <v/>
          </cell>
        </row>
        <row r="5539">
          <cell r="A5539" t="str">
            <v>Комплектация номенклатуры 00000006329 от 31.07.2025 23:59:58</v>
          </cell>
          <cell r="L5539">
            <v>0</v>
          </cell>
          <cell r="M5539">
            <v>0</v>
          </cell>
          <cell r="N5539" t="str">
            <v/>
          </cell>
        </row>
        <row r="5540">
          <cell r="A5540" t="str">
            <v>Комплектация номенклатуры 00000006328 от 31.07.2025 23:59:58</v>
          </cell>
          <cell r="L5540">
            <v>0</v>
          </cell>
          <cell r="M5540">
            <v>0</v>
          </cell>
          <cell r="N5540" t="str">
            <v/>
          </cell>
        </row>
        <row r="5541">
          <cell r="A5541" t="str">
            <v>Комплектация номенклатуры 00000006327 от 31.07.2025 23:59:58</v>
          </cell>
          <cell r="L5541">
            <v>0</v>
          </cell>
          <cell r="M5541">
            <v>0</v>
          </cell>
          <cell r="N5541" t="str">
            <v/>
          </cell>
        </row>
        <row r="5542">
          <cell r="A5542" t="str">
            <v>Комплектация номенклатуры 00000006326 от 31.07.2025 23:59:58</v>
          </cell>
          <cell r="L5542">
            <v>0</v>
          </cell>
          <cell r="M5542">
            <v>0</v>
          </cell>
          <cell r="N5542" t="str">
            <v/>
          </cell>
        </row>
        <row r="5543">
          <cell r="A5543" t="str">
            <v>Комплектация номенклатуры 00000006325 от 31.07.2025 23:59:58</v>
          </cell>
          <cell r="L5543">
            <v>0</v>
          </cell>
          <cell r="M5543">
            <v>0</v>
          </cell>
          <cell r="N5543" t="str">
            <v/>
          </cell>
        </row>
        <row r="5544">
          <cell r="A5544" t="str">
            <v>Комплектация номенклатуры 00000006324 от 31.07.2025 23:59:58</v>
          </cell>
          <cell r="L5544">
            <v>0</v>
          </cell>
          <cell r="M5544">
            <v>0</v>
          </cell>
          <cell r="N5544" t="str">
            <v/>
          </cell>
        </row>
        <row r="5545">
          <cell r="A5545" t="str">
            <v>Комплектация номенклатуры 00000006323 от 31.07.2025 23:59:58</v>
          </cell>
          <cell r="L5545">
            <v>0</v>
          </cell>
          <cell r="M5545">
            <v>0</v>
          </cell>
          <cell r="N5545" t="str">
            <v/>
          </cell>
        </row>
        <row r="5546">
          <cell r="A5546" t="str">
            <v>Поступление товаров и услуг 00000037738 от 29.07.2025 23:59:59</v>
          </cell>
          <cell r="L5546">
            <v>0</v>
          </cell>
          <cell r="M5546">
            <v>0</v>
          </cell>
          <cell r="N5546" t="str">
            <v/>
          </cell>
        </row>
        <row r="5547">
          <cell r="A5547" t="str">
            <v>Поступление товаров и услуг 00000036648 от 17.07.2025 23:59:59</v>
          </cell>
          <cell r="L5547">
            <v>0</v>
          </cell>
          <cell r="M5547">
            <v>0</v>
          </cell>
          <cell r="N5547" t="str">
            <v/>
          </cell>
        </row>
        <row r="5548">
          <cell r="A5548" t="str">
            <v>Поступление товаров и услуг 00000036679 от 14.07.2025 23:59:59</v>
          </cell>
          <cell r="L5548">
            <v>0</v>
          </cell>
          <cell r="M5548">
            <v>0</v>
          </cell>
          <cell r="N5548" t="str">
            <v/>
          </cell>
        </row>
        <row r="5549">
          <cell r="A5549" t="str">
            <v>Комплектация номенклатуры 00000004903 от 01.06.2025 23:59:59</v>
          </cell>
          <cell r="L5549">
            <v>0</v>
          </cell>
          <cell r="M5549">
            <v>0</v>
          </cell>
          <cell r="N5549" t="str">
            <v/>
          </cell>
        </row>
        <row r="5550">
          <cell r="A5550" t="str">
            <v>Профиль 310-533х1635/15 "ободная" ТУ 14-115-1-2002</v>
          </cell>
          <cell r="B5550" t="str">
            <v>Профиль 310-533 ст 15 "ободная"</v>
          </cell>
          <cell r="C5550" t="str">
            <v>т</v>
          </cell>
          <cell r="E5550">
            <v>0</v>
          </cell>
          <cell r="F5550">
            <v>7.78</v>
          </cell>
          <cell r="G5550">
            <v>0</v>
          </cell>
          <cell r="H5550">
            <v>0</v>
          </cell>
          <cell r="I5550">
            <v>0</v>
          </cell>
          <cell r="J5550">
            <v>7.78</v>
          </cell>
          <cell r="K5550">
            <v>157722.79348757496</v>
          </cell>
          <cell r="L5550">
            <v>1472499.9999999998</v>
          </cell>
          <cell r="M5550">
            <v>0</v>
          </cell>
          <cell r="N5550" t="str">
            <v>НХ</v>
          </cell>
        </row>
        <row r="5551">
          <cell r="A5551" t="str">
            <v>Поступление товаров и услуг 00000035801 от 12.07.2025 23:59:59</v>
          </cell>
          <cell r="L5551">
            <v>0</v>
          </cell>
          <cell r="M5551">
            <v>0</v>
          </cell>
          <cell r="N5551" t="str">
            <v/>
          </cell>
        </row>
        <row r="5552">
          <cell r="A5552" t="str">
            <v>Поступление товаров и услуг 00000035787 от 08.07.2025 23:59:59</v>
          </cell>
          <cell r="L5552">
            <v>0</v>
          </cell>
          <cell r="M5552">
            <v>0</v>
          </cell>
          <cell r="N5552" t="str">
            <v/>
          </cell>
        </row>
        <row r="5553">
          <cell r="A5553" t="str">
            <v>Профиль 330-27Бх1600 ТУ 14-125-740-2008 (ОМЗ)/15ГС ТУ 14-125-740 (ОМЗ)</v>
          </cell>
          <cell r="B5553" t="str">
            <v>Профиль 330-27Б ст 15ГС</v>
          </cell>
          <cell r="C5553" t="str">
            <v>т</v>
          </cell>
          <cell r="E5553">
            <v>0</v>
          </cell>
          <cell r="F5553">
            <v>19.399999999999999</v>
          </cell>
          <cell r="G5553">
            <v>0</v>
          </cell>
          <cell r="H5553">
            <v>0</v>
          </cell>
          <cell r="I5553">
            <v>0</v>
          </cell>
          <cell r="J5553">
            <v>19.399999999999999</v>
          </cell>
          <cell r="K5553">
            <v>101560.83333333334</v>
          </cell>
          <cell r="L5553">
            <v>2364336.2000000002</v>
          </cell>
          <cell r="M5553">
            <v>5.3</v>
          </cell>
          <cell r="N5553" t="str">
            <v>НХ</v>
          </cell>
        </row>
        <row r="5554">
          <cell r="A5554" t="str">
            <v>Поступление товаров и услуг 00000034611 от 11.07.2025 23:59:59</v>
          </cell>
          <cell r="L5554">
            <v>0</v>
          </cell>
          <cell r="M5554">
            <v>0</v>
          </cell>
          <cell r="N5554" t="str">
            <v/>
          </cell>
        </row>
        <row r="5555">
          <cell r="A5555" t="str">
            <v>Поступление товаров и услуг 00000031259 от 06.06.2025 23:59:59</v>
          </cell>
          <cell r="L5555">
            <v>0</v>
          </cell>
          <cell r="M5555">
            <v>0</v>
          </cell>
          <cell r="N5555" t="str">
            <v/>
          </cell>
        </row>
        <row r="5556">
          <cell r="A5556" t="str">
            <v>Профиль 462-330х1555 ТУ 14-125-980-2006/Ст3сп ГОСТ 380-2005</v>
          </cell>
          <cell r="B5556" t="str">
            <v>Профиль 462-330 ст Ст3сп</v>
          </cell>
          <cell r="C5556" t="str">
            <v>т</v>
          </cell>
          <cell r="E5556">
            <v>0</v>
          </cell>
          <cell r="F5556">
            <v>0</v>
          </cell>
          <cell r="G5556">
            <v>21.911999999999999</v>
          </cell>
          <cell r="H5556">
            <v>0</v>
          </cell>
          <cell r="I5556">
            <v>0</v>
          </cell>
          <cell r="J5556">
            <v>21.911999999999999</v>
          </cell>
          <cell r="K5556">
            <v>95198.210645612766</v>
          </cell>
          <cell r="L5556">
            <v>2503179.83</v>
          </cell>
          <cell r="M5556">
            <v>0</v>
          </cell>
          <cell r="N5556" t="str">
            <v>НХ</v>
          </cell>
        </row>
        <row r="5557">
          <cell r="A5557" t="str">
            <v>Комплектация номенклатуры 00000003321 от 29.05.2025 14:38:53</v>
          </cell>
          <cell r="L5557">
            <v>0</v>
          </cell>
          <cell r="M5557">
            <v>0</v>
          </cell>
          <cell r="N5557" t="str">
            <v/>
          </cell>
        </row>
        <row r="5558">
          <cell r="A5558" t="str">
            <v>Профиль 7,0-20х1635/15 "ободная" ТУ 14-115-1-2002</v>
          </cell>
          <cell r="B5558" t="str">
            <v>Профиль 7,0-20 ст 15 "ободная"</v>
          </cell>
          <cell r="C5558" t="str">
            <v>т</v>
          </cell>
          <cell r="E5558">
            <v>0</v>
          </cell>
          <cell r="F5558">
            <v>12.11</v>
          </cell>
          <cell r="G5558">
            <v>0</v>
          </cell>
          <cell r="H5558">
            <v>0</v>
          </cell>
          <cell r="I5558">
            <v>0</v>
          </cell>
          <cell r="J5558">
            <v>12.11</v>
          </cell>
          <cell r="K5558">
            <v>100416.66666666667</v>
          </cell>
          <cell r="L5558">
            <v>1459254.9999999998</v>
          </cell>
          <cell r="M5558">
            <v>0</v>
          </cell>
          <cell r="N5558" t="str">
            <v>НХ</v>
          </cell>
        </row>
        <row r="5559">
          <cell r="A5559" t="str">
            <v>Поступление товаров и услуг 00000045735 от 13.09.2025 23:59:59</v>
          </cell>
          <cell r="L5559">
            <v>0</v>
          </cell>
          <cell r="M5559">
            <v>0</v>
          </cell>
          <cell r="N5559" t="str">
            <v/>
          </cell>
        </row>
        <row r="5560">
          <cell r="A5560" t="str">
            <v>Поступление товаров и услуг 00000045733 от 13.09.2025 23:59:59</v>
          </cell>
          <cell r="L5560">
            <v>0</v>
          </cell>
          <cell r="M5560">
            <v>0</v>
          </cell>
          <cell r="N5560" t="str">
            <v/>
          </cell>
        </row>
        <row r="5561">
          <cell r="A5561" t="str">
            <v>Поступление товаров и услуг 00000043908 от 05.09.2025 23:59:59</v>
          </cell>
          <cell r="L5561">
            <v>0</v>
          </cell>
          <cell r="M5561">
            <v>0</v>
          </cell>
          <cell r="N5561" t="str">
            <v/>
          </cell>
        </row>
        <row r="5562">
          <cell r="A5562" t="str">
            <v>Поступление товаров и услуг 00000041470 от 30.08.2025 23:59:59</v>
          </cell>
          <cell r="L5562">
            <v>0</v>
          </cell>
          <cell r="M5562">
            <v>0</v>
          </cell>
          <cell r="N5562" t="str">
            <v/>
          </cell>
        </row>
        <row r="5563">
          <cell r="A5563" t="str">
            <v>Профиль 7,0-27-01х1735 ТУ 14-125-740-2008 (ОМЗ)/15ГС ТУ 14-125-740 (ОМЗ)</v>
          </cell>
          <cell r="B5563" t="str">
            <v>Профиль 7,0-27-01 ст 15ГС</v>
          </cell>
          <cell r="C5563" t="str">
            <v>т</v>
          </cell>
          <cell r="E5563">
            <v>0</v>
          </cell>
          <cell r="F5563">
            <v>0</v>
          </cell>
          <cell r="G5563">
            <v>33.942999999999998</v>
          </cell>
          <cell r="H5563">
            <v>0</v>
          </cell>
          <cell r="I5563">
            <v>0</v>
          </cell>
          <cell r="J5563">
            <v>33.942999999999998</v>
          </cell>
          <cell r="K5563">
            <v>75562.814129570164</v>
          </cell>
          <cell r="L5563">
            <v>3077794.32</v>
          </cell>
          <cell r="M5563">
            <v>4.5</v>
          </cell>
          <cell r="N5563" t="str">
            <v>ГОЗ</v>
          </cell>
        </row>
        <row r="5564">
          <cell r="A5564" t="str">
            <v>Комплектация номенклатуры 00000003274 от 29.05.2025 13:48:06</v>
          </cell>
          <cell r="L5564">
            <v>0</v>
          </cell>
          <cell r="M5564">
            <v>0</v>
          </cell>
          <cell r="N5564" t="str">
            <v/>
          </cell>
        </row>
        <row r="5565">
          <cell r="A5565" t="str">
            <v>Комплектация номенклатуры 00000003273 от 29.05.2025 13:47:42</v>
          </cell>
          <cell r="L5565">
            <v>0</v>
          </cell>
          <cell r="M5565">
            <v>0</v>
          </cell>
          <cell r="N5565" t="str">
            <v/>
          </cell>
        </row>
        <row r="5566">
          <cell r="A5566" t="str">
            <v>Комплектация номенклатуры 00000003272 от 29.05.2025 13:47:21</v>
          </cell>
          <cell r="L5566">
            <v>0</v>
          </cell>
          <cell r="M5566">
            <v>0</v>
          </cell>
          <cell r="N5566" t="str">
            <v/>
          </cell>
        </row>
        <row r="5567">
          <cell r="A5567" t="str">
            <v>Комплектация номенклатуры 00000003271 от 29.05.2025 13:46:57</v>
          </cell>
          <cell r="L5567">
            <v>0</v>
          </cell>
          <cell r="M5567">
            <v>0</v>
          </cell>
          <cell r="N5567" t="str">
            <v/>
          </cell>
        </row>
        <row r="5568">
          <cell r="A5568" t="str">
            <v>Поступление товаров и услуг 00000020969 от 04.05.2026 23:59:59</v>
          </cell>
          <cell r="L5568">
            <v>0</v>
          </cell>
          <cell r="M5568">
            <v>0</v>
          </cell>
          <cell r="N5568" t="str">
            <v/>
          </cell>
        </row>
        <row r="5569">
          <cell r="A5569" t="str">
            <v>Комплектация номенклатуры 00000003375 от 30.04.2026 23:59:58</v>
          </cell>
          <cell r="L5569">
            <v>0</v>
          </cell>
          <cell r="M5569">
            <v>0</v>
          </cell>
          <cell r="N5569" t="str">
            <v/>
          </cell>
        </row>
        <row r="5570">
          <cell r="A5570" t="str">
            <v>Комплектация номенклатуры 00000003374 от 30.04.2026 23:59:58</v>
          </cell>
          <cell r="L5570">
            <v>0</v>
          </cell>
          <cell r="M5570">
            <v>0</v>
          </cell>
          <cell r="N5570" t="str">
            <v/>
          </cell>
        </row>
        <row r="5571">
          <cell r="A5571" t="str">
            <v>Комплектация номенклатуры 00000003373 от 30.04.2026 23:59:58</v>
          </cell>
          <cell r="L5571">
            <v>0</v>
          </cell>
          <cell r="M5571">
            <v>0</v>
          </cell>
          <cell r="N5571" t="str">
            <v/>
          </cell>
        </row>
        <row r="5572">
          <cell r="A5572" t="str">
            <v>Поступление товаров и услуг 00000018281 от 29.04.2026 23:59:59</v>
          </cell>
          <cell r="L5572">
            <v>0</v>
          </cell>
          <cell r="M5572">
            <v>0</v>
          </cell>
          <cell r="N5572" t="str">
            <v/>
          </cell>
        </row>
        <row r="5573">
          <cell r="A5573" t="str">
            <v>Поступление товаров и услуг 00000017025 от 17.04.2026 23:59:59</v>
          </cell>
          <cell r="L5573">
            <v>0</v>
          </cell>
          <cell r="M5573">
            <v>0</v>
          </cell>
          <cell r="N5573" t="str">
            <v/>
          </cell>
        </row>
        <row r="5574">
          <cell r="A5574" t="str">
            <v>Поступление товаров и услуг 00000020969 от 04.05.2026 23:59:59</v>
          </cell>
          <cell r="L5574">
            <v>0</v>
          </cell>
          <cell r="M5574">
            <v>0</v>
          </cell>
          <cell r="N5574" t="str">
            <v/>
          </cell>
        </row>
        <row r="5575">
          <cell r="A5575" t="str">
            <v>Комплектация номенклатуры 00000003372 от 30.04.2026 23:59:58</v>
          </cell>
          <cell r="L5575">
            <v>0</v>
          </cell>
          <cell r="M5575">
            <v>0</v>
          </cell>
          <cell r="N5575" t="str">
            <v/>
          </cell>
        </row>
        <row r="5576">
          <cell r="A5576" t="str">
            <v>Комплектация номенклатуры 00000003371 от 30.04.2026 23:59:58</v>
          </cell>
          <cell r="L5576">
            <v>0</v>
          </cell>
          <cell r="M5576">
            <v>0</v>
          </cell>
          <cell r="N5576" t="str">
            <v/>
          </cell>
        </row>
        <row r="5577">
          <cell r="A5577" t="str">
            <v>Поступление товаров и услуг 00000018281 от 29.04.2026 23:59:59</v>
          </cell>
          <cell r="L5577">
            <v>0</v>
          </cell>
          <cell r="M5577">
            <v>0</v>
          </cell>
          <cell r="N5577" t="str">
            <v/>
          </cell>
        </row>
        <row r="5578">
          <cell r="A5578" t="str">
            <v>Профиль 8,5-026-03х1645/"замочная" ТУ 14-125-1046-2008 (ОМЗ)</v>
          </cell>
          <cell r="B5578" t="str">
            <v>Профиль 8,5-026-03 ст "замочная"</v>
          </cell>
          <cell r="C5578" t="str">
            <v>т</v>
          </cell>
          <cell r="E5578">
            <v>0</v>
          </cell>
          <cell r="F5578">
            <v>0</v>
          </cell>
          <cell r="G5578">
            <v>5.1539999999999999</v>
          </cell>
          <cell r="H5578">
            <v>0</v>
          </cell>
          <cell r="I5578">
            <v>0</v>
          </cell>
          <cell r="J5578">
            <v>5.1539999999999999</v>
          </cell>
          <cell r="K5578">
            <v>82497.351571594889</v>
          </cell>
          <cell r="L5578">
            <v>510229.62</v>
          </cell>
          <cell r="M5578">
            <v>5.8</v>
          </cell>
          <cell r="N5578" t="str">
            <v>ГОЗ</v>
          </cell>
        </row>
        <row r="5579">
          <cell r="A5579" t="str">
            <v>Комплектация номенклатуры 00000003318 от 29.05.2025 14:35:24</v>
          </cell>
          <cell r="L5579">
            <v>0</v>
          </cell>
          <cell r="M5579">
            <v>0</v>
          </cell>
          <cell r="N5579" t="str">
            <v/>
          </cell>
        </row>
        <row r="5580">
          <cell r="A5580" t="str">
            <v>Комплектация номенклатуры 00000003317 от 29.05.2025 14:35:02</v>
          </cell>
          <cell r="L5580">
            <v>0</v>
          </cell>
          <cell r="M5580">
            <v>0</v>
          </cell>
          <cell r="N5580" t="str">
            <v/>
          </cell>
        </row>
        <row r="5581">
          <cell r="A5581" t="str">
            <v>Комплектация номенклатуры 00000003316 от 29.05.2025 14:34:38</v>
          </cell>
          <cell r="L5581">
            <v>0</v>
          </cell>
          <cell r="M5581">
            <v>0</v>
          </cell>
          <cell r="N5581" t="str">
            <v/>
          </cell>
        </row>
        <row r="5582">
          <cell r="A5582" t="str">
            <v>Комплектация номенклатуры 00000003315 от 29.05.2025 14:34:20</v>
          </cell>
          <cell r="L5582">
            <v>0</v>
          </cell>
          <cell r="M5582">
            <v>0</v>
          </cell>
          <cell r="N5582" t="str">
            <v/>
          </cell>
        </row>
        <row r="5583">
          <cell r="A5583" t="str">
            <v>Комплектация номенклатуры 00000003314 от 29.05.2025 14:33:59</v>
          </cell>
          <cell r="L5583">
            <v>0</v>
          </cell>
          <cell r="M5583">
            <v>0</v>
          </cell>
          <cell r="N5583" t="str">
            <v/>
          </cell>
        </row>
        <row r="5584">
          <cell r="A5584" t="str">
            <v>Профиль 8,5-026-10х1200/"замочная" ТУ 14-125-1046-2008 (ОМЗ)</v>
          </cell>
          <cell r="B5584" t="str">
            <v>Профиль 8,5-026-10 ст "замочная"</v>
          </cell>
          <cell r="C5584" t="str">
            <v>т</v>
          </cell>
          <cell r="E5584">
            <v>12.907999999999999</v>
          </cell>
          <cell r="F5584">
            <v>0</v>
          </cell>
          <cell r="G5584">
            <v>0</v>
          </cell>
          <cell r="H5584">
            <v>0</v>
          </cell>
          <cell r="I5584">
            <v>0</v>
          </cell>
          <cell r="J5584">
            <v>12.907999999999999</v>
          </cell>
          <cell r="K5584">
            <v>92627.083978927811</v>
          </cell>
          <cell r="L5584">
            <v>1434756.4800000002</v>
          </cell>
          <cell r="M5584">
            <v>39</v>
          </cell>
          <cell r="N5584" t="str">
            <v>НХ</v>
          </cell>
        </row>
        <row r="5585">
          <cell r="A5585" t="str">
            <v>Поступление товаров и услуг 00000059239 от 10.12.2025 23:59:59</v>
          </cell>
          <cell r="L5585">
            <v>0</v>
          </cell>
          <cell r="M5585">
            <v>0</v>
          </cell>
          <cell r="N5585" t="str">
            <v/>
          </cell>
        </row>
        <row r="5586">
          <cell r="A5586" t="str">
            <v>Профиль 8,5-026-10х1915/"замочная" ТУ 14-125-1046-2008 (ОМЗ)</v>
          </cell>
          <cell r="B5586" t="str">
            <v>Профиль 8,5-026-10 ст "замочная"</v>
          </cell>
          <cell r="C5586" t="str">
            <v>т</v>
          </cell>
          <cell r="E5586">
            <v>0</v>
          </cell>
          <cell r="F5586">
            <v>14.206</v>
          </cell>
          <cell r="G5586">
            <v>0</v>
          </cell>
          <cell r="H5586">
            <v>0</v>
          </cell>
          <cell r="I5586">
            <v>0</v>
          </cell>
          <cell r="J5586">
            <v>14.206</v>
          </cell>
          <cell r="K5586">
            <v>92594.643108545686</v>
          </cell>
          <cell r="L5586">
            <v>1578479.4</v>
          </cell>
          <cell r="M5586">
            <v>0.36</v>
          </cell>
          <cell r="N5586" t="str">
            <v>НХ</v>
          </cell>
        </row>
        <row r="5587">
          <cell r="A5587" t="str">
            <v>Комплектация номенклатуры 00000008142 от 30.09.2025 23:59:58</v>
          </cell>
          <cell r="L5587">
            <v>0</v>
          </cell>
          <cell r="M5587">
            <v>0</v>
          </cell>
          <cell r="N5587" t="str">
            <v/>
          </cell>
        </row>
        <row r="5588">
          <cell r="A5588" t="str">
            <v>Поступление товаров и услуг 00000045708 от 18.09.2025 23:59:59</v>
          </cell>
          <cell r="L5588">
            <v>0</v>
          </cell>
          <cell r="M5588">
            <v>0</v>
          </cell>
          <cell r="N5588" t="str">
            <v/>
          </cell>
        </row>
        <row r="5589">
          <cell r="A5589" t="str">
            <v>Профиль замочное кольцо 8,5-026-10 кр.1200</v>
          </cell>
          <cell r="B5589" t="str">
            <v>Профиль замочное кольцо 8,5-026-10 кр.1200</v>
          </cell>
          <cell r="C5589" t="str">
            <v>т</v>
          </cell>
          <cell r="E5589">
            <v>0</v>
          </cell>
          <cell r="F5589">
            <v>0</v>
          </cell>
          <cell r="G5589">
            <v>13.58</v>
          </cell>
          <cell r="H5589">
            <v>0</v>
          </cell>
          <cell r="I5589">
            <v>0</v>
          </cell>
          <cell r="J5589">
            <v>13.58</v>
          </cell>
          <cell r="K5589">
            <v>89690.717967599412</v>
          </cell>
          <cell r="L5589">
            <v>1461599.94</v>
          </cell>
          <cell r="M5589">
            <v>0.73</v>
          </cell>
          <cell r="N5589" t="str">
            <v>НХ</v>
          </cell>
        </row>
        <row r="5590">
          <cell r="A5590" t="str">
            <v>Комплектация номенклатуры 00000015064 от 31.12.2024 23:59:58</v>
          </cell>
          <cell r="L5590">
            <v>0</v>
          </cell>
          <cell r="M5590">
            <v>0</v>
          </cell>
          <cell r="N5590" t="str">
            <v/>
          </cell>
        </row>
        <row r="5591">
          <cell r="A5591" t="str">
            <v>Комплектация номенклатуры 00000015063 от 31.12.2024 23:59:58</v>
          </cell>
          <cell r="L5591">
            <v>0</v>
          </cell>
          <cell r="M5591">
            <v>0</v>
          </cell>
          <cell r="N5591" t="str">
            <v/>
          </cell>
        </row>
        <row r="5592">
          <cell r="A5592" t="str">
            <v>Поступление товаров и услуг 00000085116 от 15.12.2024 23:59:59</v>
          </cell>
          <cell r="L5592">
            <v>0</v>
          </cell>
          <cell r="M5592">
            <v>0</v>
          </cell>
          <cell r="N5592" t="str">
            <v/>
          </cell>
        </row>
        <row r="5593">
          <cell r="A5593" t="str">
            <v>Профиль обод 7,5-20-03 кр.1645 ст. 15 ОБ</v>
          </cell>
          <cell r="B5593" t="str">
            <v>Профиль обод 7,5-20-03 кр.1645 ст. 15 ОБ</v>
          </cell>
          <cell r="C5593" t="str">
            <v>т</v>
          </cell>
          <cell r="E5593">
            <v>0</v>
          </cell>
          <cell r="F5593">
            <v>0</v>
          </cell>
          <cell r="G5593">
            <v>0</v>
          </cell>
          <cell r="H5593">
            <v>0</v>
          </cell>
          <cell r="I5593">
            <v>20.239999999999998</v>
          </cell>
          <cell r="J5593">
            <v>20.239999999999998</v>
          </cell>
          <cell r="K5593">
            <v>116280.56200592886</v>
          </cell>
          <cell r="L5593">
            <v>2824222.29</v>
          </cell>
          <cell r="M5593">
            <v>0</v>
          </cell>
          <cell r="N5593" t="str">
            <v>НХ</v>
          </cell>
        </row>
        <row r="5594">
          <cell r="A5594" t="str">
            <v>Профиль обод ст.15ОБ 7,5-20 ГК</v>
          </cell>
          <cell r="B5594" t="str">
            <v>Профиль обод ст.15ОБ 7,5-20 ГК</v>
          </cell>
          <cell r="C5594" t="str">
            <v>т</v>
          </cell>
          <cell r="E5594">
            <v>0</v>
          </cell>
          <cell r="F5594">
            <v>0</v>
          </cell>
          <cell r="G5594">
            <v>0</v>
          </cell>
          <cell r="H5594">
            <v>0</v>
          </cell>
          <cell r="I5594">
            <v>49.34</v>
          </cell>
          <cell r="J5594">
            <v>49.34</v>
          </cell>
          <cell r="K5594">
            <v>82419.740575597883</v>
          </cell>
          <cell r="L5594">
            <v>4879908</v>
          </cell>
          <cell r="M5594">
            <v>0</v>
          </cell>
          <cell r="N5594" t="str">
            <v>НХ</v>
          </cell>
        </row>
        <row r="5595">
          <cell r="A5595" t="str">
            <v>Профиль основание бортовое 13,00-023-10 кр.1925 Сталь15</v>
          </cell>
          <cell r="B5595" t="str">
            <v>Профиль основание бортовое 13,00-023-10 кр.1925 Сталь15</v>
          </cell>
          <cell r="C5595" t="str">
            <v>т</v>
          </cell>
          <cell r="E5595">
            <v>0</v>
          </cell>
          <cell r="F5595">
            <v>0</v>
          </cell>
          <cell r="G5595">
            <v>0</v>
          </cell>
          <cell r="H5595">
            <v>0</v>
          </cell>
          <cell r="I5595">
            <v>1.81</v>
          </cell>
          <cell r="J5595">
            <v>1.81</v>
          </cell>
          <cell r="K5595">
            <v>58044.640883977911</v>
          </cell>
          <cell r="L5595">
            <v>126072.96000000002</v>
          </cell>
          <cell r="M5595">
            <v>0</v>
          </cell>
          <cell r="N5595" t="str">
            <v>НХ</v>
          </cell>
        </row>
        <row r="5596">
          <cell r="A5596" t="str">
            <v>Профиль основание замочное КАМАЗ 310-533 кр.1580 СТ 15ОБ</v>
          </cell>
          <cell r="B5596" t="str">
            <v>Профиль основание замочное КАМАЗ 310-533 кр.1580 СТ 15ОБ</v>
          </cell>
          <cell r="C5596" t="str">
            <v>т</v>
          </cell>
          <cell r="E5596">
            <v>0</v>
          </cell>
          <cell r="F5596">
            <v>7.58</v>
          </cell>
          <cell r="G5596">
            <v>0</v>
          </cell>
          <cell r="H5596">
            <v>0</v>
          </cell>
          <cell r="I5596">
            <v>0</v>
          </cell>
          <cell r="J5596">
            <v>7.58</v>
          </cell>
          <cell r="K5596">
            <v>234806.50835532104</v>
          </cell>
          <cell r="L5596">
            <v>2135800</v>
          </cell>
          <cell r="M5596">
            <v>0</v>
          </cell>
          <cell r="N5596" t="str">
            <v>НХ</v>
          </cell>
        </row>
        <row r="5597">
          <cell r="A5597" t="str">
            <v>Поступление товаров и услуг 00000035801 от 12.07.2025 23:59:59</v>
          </cell>
          <cell r="L5597">
            <v>0</v>
          </cell>
          <cell r="M5597">
            <v>0</v>
          </cell>
          <cell r="N5597" t="str">
            <v/>
          </cell>
        </row>
        <row r="5598">
          <cell r="A5598" t="str">
            <v>Поступление товаров и услуг 00000035795 от 09.07.2025 23:59:59</v>
          </cell>
          <cell r="L5598">
            <v>0</v>
          </cell>
          <cell r="M5598">
            <v>0</v>
          </cell>
          <cell r="N5598" t="str">
            <v/>
          </cell>
        </row>
        <row r="5599">
          <cell r="A5599" t="str">
            <v>Поступление товаров и услуг 00000035763 от 04.07.2025 23:59:59</v>
          </cell>
          <cell r="L5599">
            <v>0</v>
          </cell>
          <cell r="M5599">
            <v>0</v>
          </cell>
          <cell r="N5599" t="str">
            <v/>
          </cell>
        </row>
        <row r="5600">
          <cell r="A5600" t="str">
            <v>Профиль основания замочного Пр.20-022ГК  ст 15 ободная</v>
          </cell>
          <cell r="B5600" t="str">
            <v>Профиль основания замочного Пр.20-022ГК  ст 15 ободная</v>
          </cell>
          <cell r="C5600" t="str">
            <v>т</v>
          </cell>
          <cell r="E5600">
            <v>0</v>
          </cell>
          <cell r="F5600">
            <v>0</v>
          </cell>
          <cell r="G5600">
            <v>0</v>
          </cell>
          <cell r="H5600">
            <v>0</v>
          </cell>
          <cell r="I5600">
            <v>10.44</v>
          </cell>
          <cell r="J5600">
            <v>10.44</v>
          </cell>
          <cell r="K5600">
            <v>125000</v>
          </cell>
          <cell r="L5600">
            <v>1566000</v>
          </cell>
          <cell r="M5600">
            <v>0</v>
          </cell>
          <cell r="N5600" t="str">
            <v>НХ</v>
          </cell>
        </row>
        <row r="5601">
          <cell r="A5601" t="str">
            <v>Лист 1,5х1250х2500 ГОСТ 19904-90/08пс ГОСТ 16523-97</v>
          </cell>
          <cell r="C5601" t="str">
            <v>т</v>
          </cell>
          <cell r="D5601">
            <v>7.42</v>
          </cell>
          <cell r="E5601">
            <v>0</v>
          </cell>
          <cell r="F5601">
            <v>0</v>
          </cell>
          <cell r="G5601">
            <v>0</v>
          </cell>
          <cell r="H5601">
            <v>0</v>
          </cell>
          <cell r="I5601">
            <v>0</v>
          </cell>
          <cell r="J5601">
            <v>7.42</v>
          </cell>
          <cell r="K5601">
            <v>123879.59838274933</v>
          </cell>
          <cell r="L5601">
            <v>1121407.6764</v>
          </cell>
          <cell r="M5601">
            <v>0</v>
          </cell>
          <cell r="N5601" t="str">
            <v>НХ</v>
          </cell>
        </row>
        <row r="5602">
          <cell r="A5602" t="str">
            <v>Лист B-GK 4(+/-0,16)х1500х3000 DIN EN 10051/S235JR Травленая, промасленная DIN EN 10025-2</v>
          </cell>
          <cell r="C5602" t="str">
            <v>т</v>
          </cell>
          <cell r="D5602">
            <v>11.928000000000001</v>
          </cell>
          <cell r="E5602">
            <v>0</v>
          </cell>
          <cell r="F5602">
            <v>0</v>
          </cell>
          <cell r="G5602">
            <v>0</v>
          </cell>
          <cell r="H5602">
            <v>0</v>
          </cell>
          <cell r="I5602">
            <v>0</v>
          </cell>
          <cell r="J5602">
            <v>11.928000000000001</v>
          </cell>
          <cell r="K5602">
            <v>65822.90073775989</v>
          </cell>
          <cell r="L5602">
            <v>957865.38320000004</v>
          </cell>
          <cell r="M5602">
            <v>0</v>
          </cell>
          <cell r="N5602" t="str">
            <v>НХ</v>
          </cell>
        </row>
        <row r="5603">
          <cell r="A5603" t="str">
            <v>Лист GK 10х1600х6450 DIN EN 10051/S235JR B3 DIN EN 10025-2</v>
          </cell>
          <cell r="C5603" t="str">
            <v>т</v>
          </cell>
          <cell r="D5603">
            <v>4.8849999999999998</v>
          </cell>
          <cell r="E5603">
            <v>0</v>
          </cell>
          <cell r="F5603">
            <v>0</v>
          </cell>
          <cell r="G5603">
            <v>0</v>
          </cell>
          <cell r="H5603">
            <v>0</v>
          </cell>
          <cell r="I5603">
            <v>0</v>
          </cell>
          <cell r="J5603">
            <v>4.8849999999999998</v>
          </cell>
          <cell r="K5603">
            <v>97472.554759467763</v>
          </cell>
          <cell r="L5603">
            <v>580907.18460000004</v>
          </cell>
          <cell r="M5603">
            <v>2.6</v>
          </cell>
          <cell r="N5603" t="str">
            <v>ГОЗ</v>
          </cell>
        </row>
        <row r="5604">
          <cell r="A5604" t="str">
            <v>Лист GK 11х1600х6300 DIN EN 10051/S355MC B3 DIN EN 10149-2</v>
          </cell>
          <cell r="C5604" t="str">
            <v>т</v>
          </cell>
          <cell r="D5604">
            <v>117.04</v>
          </cell>
          <cell r="E5604">
            <v>0</v>
          </cell>
          <cell r="F5604">
            <v>0</v>
          </cell>
          <cell r="G5604">
            <v>0</v>
          </cell>
          <cell r="H5604">
            <v>0</v>
          </cell>
          <cell r="I5604">
            <v>0</v>
          </cell>
          <cell r="J5604">
            <v>117.04</v>
          </cell>
          <cell r="K5604">
            <v>50255.33022898154</v>
          </cell>
          <cell r="L5604">
            <v>7175898.2969999993</v>
          </cell>
          <cell r="M5604">
            <v>10.199999999999999</v>
          </cell>
          <cell r="N5604" t="str">
            <v>НХ</v>
          </cell>
        </row>
        <row r="5605">
          <cell r="A5605" t="str">
            <v>Лист GK 11х1600х6750 DIN EN 10051/S235JR B3 DIN EN 10025-2</v>
          </cell>
          <cell r="C5605" t="str">
            <v>т</v>
          </cell>
          <cell r="D5605">
            <v>12.145</v>
          </cell>
          <cell r="E5605">
            <v>0</v>
          </cell>
          <cell r="F5605">
            <v>0</v>
          </cell>
          <cell r="G5605">
            <v>0</v>
          </cell>
          <cell r="H5605">
            <v>0</v>
          </cell>
          <cell r="I5605">
            <v>0</v>
          </cell>
          <cell r="J5605">
            <v>12.145</v>
          </cell>
          <cell r="K5605">
            <v>62534.018114450395</v>
          </cell>
          <cell r="L5605">
            <v>926560.29300000006</v>
          </cell>
          <cell r="M5605">
            <v>7.35</v>
          </cell>
          <cell r="N5605" t="str">
            <v>НХ</v>
          </cell>
        </row>
        <row r="5606">
          <cell r="A5606" t="str">
            <v>Лист GK 12,5х1860х6150 DIN EN 10051/S355MC B3 DIN EN 10149-2</v>
          </cell>
          <cell r="C5606" t="str">
            <v>т</v>
          </cell>
          <cell r="D5606">
            <v>67.424999999999997</v>
          </cell>
          <cell r="E5606">
            <v>0</v>
          </cell>
          <cell r="F5606">
            <v>0</v>
          </cell>
          <cell r="G5606">
            <v>0</v>
          </cell>
          <cell r="H5606">
            <v>0</v>
          </cell>
          <cell r="I5606">
            <v>0</v>
          </cell>
          <cell r="J5606">
            <v>67.424999999999997</v>
          </cell>
          <cell r="K5606">
            <v>75582.146236559143</v>
          </cell>
          <cell r="L5606">
            <v>6217273.9761999995</v>
          </cell>
          <cell r="M5606">
            <v>22.41</v>
          </cell>
          <cell r="N5606" t="str">
            <v>НХ</v>
          </cell>
        </row>
        <row r="5607">
          <cell r="A5607" t="str">
            <v>Лист GK 13,3х1600х6400 DIN EN 10051/S355MC B3 DIN EN 10149-2</v>
          </cell>
          <cell r="C5607" t="str">
            <v>т</v>
          </cell>
          <cell r="D5607">
            <v>17.18</v>
          </cell>
          <cell r="E5607">
            <v>0</v>
          </cell>
          <cell r="F5607">
            <v>0</v>
          </cell>
          <cell r="G5607">
            <v>0</v>
          </cell>
          <cell r="H5607">
            <v>0</v>
          </cell>
          <cell r="I5607">
            <v>0</v>
          </cell>
          <cell r="J5607">
            <v>17.18</v>
          </cell>
          <cell r="K5607">
            <v>48978.357974388819</v>
          </cell>
          <cell r="L5607">
            <v>1026566.7917999999</v>
          </cell>
          <cell r="M5607">
            <v>109</v>
          </cell>
          <cell r="N5607" t="str">
            <v>ГОЗ</v>
          </cell>
        </row>
        <row r="5608">
          <cell r="A5608" t="str">
            <v>Лист GK 13,3х1800х6000 DIN EN 10051/S355MC B3 DIN EN 10149-2</v>
          </cell>
          <cell r="C5608" t="str">
            <v>т</v>
          </cell>
          <cell r="D5608">
            <v>134.24299999999999</v>
          </cell>
          <cell r="E5608">
            <v>0</v>
          </cell>
          <cell r="F5608">
            <v>0</v>
          </cell>
          <cell r="G5608">
            <v>0</v>
          </cell>
          <cell r="H5608">
            <v>0</v>
          </cell>
          <cell r="I5608">
            <v>0</v>
          </cell>
          <cell r="J5608">
            <v>134.24299999999999</v>
          </cell>
          <cell r="K5608">
            <v>90922.472158697288</v>
          </cell>
          <cell r="L5608">
            <v>14890960.624599999</v>
          </cell>
          <cell r="M5608">
            <v>247</v>
          </cell>
          <cell r="N5608" t="str">
            <v>НХ</v>
          </cell>
        </row>
        <row r="5609">
          <cell r="A5609" t="str">
            <v>Лист GK 13х1800х6000 DIN EN 10051/S355MC B3 DIN EN 10149-2</v>
          </cell>
          <cell r="C5609" t="str">
            <v>т</v>
          </cell>
          <cell r="D5609">
            <v>57.115000000000002</v>
          </cell>
          <cell r="E5609">
            <v>0</v>
          </cell>
          <cell r="F5609">
            <v>0</v>
          </cell>
          <cell r="G5609">
            <v>0</v>
          </cell>
          <cell r="H5609">
            <v>0</v>
          </cell>
          <cell r="I5609">
            <v>0</v>
          </cell>
          <cell r="J5609">
            <v>57.115000000000002</v>
          </cell>
          <cell r="K5609">
            <v>60787.535673640901</v>
          </cell>
          <cell r="L5609">
            <v>4235693.7220000001</v>
          </cell>
          <cell r="M5609">
            <v>0</v>
          </cell>
          <cell r="N5609" t="str">
            <v>ГОЗ</v>
          </cell>
        </row>
        <row r="5610">
          <cell r="A5610" t="str">
            <v>Лист GK 14,5х1800х6000 DIN EN 10051/S355MC B3 DIN EN 10149-2</v>
          </cell>
          <cell r="C5610" t="str">
            <v>т</v>
          </cell>
          <cell r="D5610">
            <v>463.73500000000001</v>
          </cell>
          <cell r="E5610">
            <v>0</v>
          </cell>
          <cell r="F5610">
            <v>0</v>
          </cell>
          <cell r="G5610">
            <v>0</v>
          </cell>
          <cell r="H5610">
            <v>0</v>
          </cell>
          <cell r="I5610">
            <v>0</v>
          </cell>
          <cell r="J5610">
            <v>463.73500000000001</v>
          </cell>
          <cell r="K5610">
            <v>65356.261140522067</v>
          </cell>
          <cell r="L5610">
            <v>36975742.6272</v>
          </cell>
          <cell r="M5610">
            <v>616</v>
          </cell>
          <cell r="N5610" t="str">
            <v>НХ</v>
          </cell>
        </row>
        <row r="5611">
          <cell r="A5611" t="str">
            <v>Лист GK 16х1600х6400 DIN EN 10051/S355MC B3 DIN EN 10149-2</v>
          </cell>
          <cell r="C5611" t="str">
            <v>т</v>
          </cell>
          <cell r="D5611">
            <v>23.254999999999999</v>
          </cell>
          <cell r="E5611">
            <v>0</v>
          </cell>
          <cell r="F5611">
            <v>0</v>
          </cell>
          <cell r="G5611">
            <v>0</v>
          </cell>
          <cell r="H5611">
            <v>0</v>
          </cell>
          <cell r="I5611">
            <v>0</v>
          </cell>
          <cell r="J5611">
            <v>23.254999999999999</v>
          </cell>
          <cell r="K5611">
            <v>103531.18168135885</v>
          </cell>
          <cell r="L5611">
            <v>2937293.5085999998</v>
          </cell>
          <cell r="M5611">
            <v>0</v>
          </cell>
          <cell r="N5611" t="str">
            <v>ГОЗ</v>
          </cell>
        </row>
        <row r="5612">
          <cell r="A5612" t="str">
            <v>Лист GK 16х1800х6000 DIN EN 10051/S355MC B3 DIN EN 10149-2</v>
          </cell>
          <cell r="C5612" t="str">
            <v>т</v>
          </cell>
          <cell r="D5612">
            <v>29.664999999999999</v>
          </cell>
          <cell r="E5612">
            <v>0</v>
          </cell>
          <cell r="F5612">
            <v>0</v>
          </cell>
          <cell r="G5612">
            <v>0</v>
          </cell>
          <cell r="H5612">
            <v>0</v>
          </cell>
          <cell r="I5612">
            <v>0</v>
          </cell>
          <cell r="J5612">
            <v>29.664999999999999</v>
          </cell>
          <cell r="K5612">
            <v>51408.35934603068</v>
          </cell>
          <cell r="L5612">
            <v>1860535.3555999999</v>
          </cell>
          <cell r="M5612">
            <v>25</v>
          </cell>
          <cell r="N5612" t="str">
            <v>ГОЗ</v>
          </cell>
        </row>
        <row r="5613">
          <cell r="A5613" t="str">
            <v>Лист GK 16х1800х6400 DIN EN 10051/S355MC B3 DIN EN 10149-2</v>
          </cell>
          <cell r="C5613" t="str">
            <v>т</v>
          </cell>
          <cell r="D5613">
            <v>26.03</v>
          </cell>
          <cell r="E5613">
            <v>0</v>
          </cell>
          <cell r="F5613">
            <v>0</v>
          </cell>
          <cell r="G5613">
            <v>0</v>
          </cell>
          <cell r="H5613">
            <v>0</v>
          </cell>
          <cell r="I5613">
            <v>0</v>
          </cell>
          <cell r="J5613">
            <v>26.03</v>
          </cell>
          <cell r="K5613">
            <v>54422.060699193236</v>
          </cell>
          <cell r="L5613">
            <v>1728259.6128</v>
          </cell>
          <cell r="M5613">
            <v>67</v>
          </cell>
          <cell r="N5613" t="str">
            <v>НХ</v>
          </cell>
        </row>
        <row r="5614">
          <cell r="A5614" t="str">
            <v>Лист GK 5х1350х3450 DIN EN 10051/S355MC B3 DIN EN 10149-2</v>
          </cell>
          <cell r="C5614" t="str">
            <v>т</v>
          </cell>
          <cell r="D5614">
            <v>12.24</v>
          </cell>
          <cell r="E5614">
            <v>0</v>
          </cell>
          <cell r="F5614">
            <v>0</v>
          </cell>
          <cell r="G5614">
            <v>0</v>
          </cell>
          <cell r="H5614">
            <v>0</v>
          </cell>
          <cell r="I5614">
            <v>0</v>
          </cell>
          <cell r="J5614">
            <v>12.24</v>
          </cell>
          <cell r="K5614">
            <v>70338.696078431371</v>
          </cell>
          <cell r="L5614">
            <v>1050353.6808</v>
          </cell>
          <cell r="M5614">
            <v>23</v>
          </cell>
          <cell r="N5614" t="str">
            <v>НХ</v>
          </cell>
        </row>
        <row r="5615">
          <cell r="A5615" t="str">
            <v>Лист GK 6(+0,7)х1450х3450 DIN EN 10051/S235JR B3 DIN EN 10025-2</v>
          </cell>
          <cell r="C5615" t="str">
            <v>т</v>
          </cell>
          <cell r="D5615">
            <v>97.135000000000005</v>
          </cell>
          <cell r="E5615">
            <v>0</v>
          </cell>
          <cell r="F5615">
            <v>0</v>
          </cell>
          <cell r="G5615">
            <v>0</v>
          </cell>
          <cell r="H5615">
            <v>0</v>
          </cell>
          <cell r="I5615">
            <v>0</v>
          </cell>
          <cell r="J5615">
            <v>97.135000000000005</v>
          </cell>
          <cell r="K5615">
            <v>89631.74890616152</v>
          </cell>
          <cell r="L5615">
            <v>10621783.514599999</v>
          </cell>
          <cell r="M5615">
            <v>206</v>
          </cell>
          <cell r="N5615" t="str">
            <v>НХ</v>
          </cell>
        </row>
        <row r="5616">
          <cell r="A5616" t="str">
            <v>Лист GK 6(+0,7)х1550х3450 DIN EN 10051/S235JR B3 DIN EN 10025-2</v>
          </cell>
          <cell r="C5616" t="str">
            <v>т</v>
          </cell>
          <cell r="D5616">
            <v>364.48</v>
          </cell>
          <cell r="E5616">
            <v>0</v>
          </cell>
          <cell r="F5616">
            <v>0</v>
          </cell>
          <cell r="G5616">
            <v>0</v>
          </cell>
          <cell r="H5616">
            <v>0</v>
          </cell>
          <cell r="I5616">
            <v>0</v>
          </cell>
          <cell r="J5616">
            <v>364.48</v>
          </cell>
          <cell r="K5616">
            <v>66579.565024143987</v>
          </cell>
          <cell r="L5616">
            <v>29605642.229200002</v>
          </cell>
          <cell r="M5616">
            <v>0</v>
          </cell>
          <cell r="N5616" t="str">
            <v>ГОЗ</v>
          </cell>
        </row>
        <row r="5617">
          <cell r="A5617" t="str">
            <v>Лист GK 6х1450х2800 DIN EN 10051/S235JR B3, с травлением DIN EN 10025-2</v>
          </cell>
          <cell r="C5617" t="str">
            <v>т</v>
          </cell>
          <cell r="D5617">
            <v>11.904</v>
          </cell>
          <cell r="E5617">
            <v>0</v>
          </cell>
          <cell r="F5617">
            <v>0</v>
          </cell>
          <cell r="G5617">
            <v>0</v>
          </cell>
          <cell r="H5617">
            <v>0</v>
          </cell>
          <cell r="I5617">
            <v>0</v>
          </cell>
          <cell r="J5617">
            <v>11.904</v>
          </cell>
          <cell r="K5617">
            <v>87635.565356182793</v>
          </cell>
          <cell r="L5617">
            <v>1272720.7993999999</v>
          </cell>
          <cell r="M5617">
            <v>23</v>
          </cell>
          <cell r="N5617" t="str">
            <v>ГОЗ</v>
          </cell>
        </row>
        <row r="5618">
          <cell r="A5618" t="str">
            <v>Лист GK 7х1500х4700 DIN EN 10051/S235JR B3 DIN EN 10025-2</v>
          </cell>
          <cell r="C5618" t="str">
            <v>т</v>
          </cell>
          <cell r="D5618">
            <v>4.7249999999999996</v>
          </cell>
          <cell r="E5618">
            <v>0</v>
          </cell>
          <cell r="F5618">
            <v>0</v>
          </cell>
          <cell r="G5618">
            <v>0</v>
          </cell>
          <cell r="H5618">
            <v>0</v>
          </cell>
          <cell r="I5618">
            <v>0</v>
          </cell>
          <cell r="J5618">
            <v>4.7249999999999996</v>
          </cell>
          <cell r="K5618">
            <v>42127.506878306878</v>
          </cell>
          <cell r="L5618">
            <v>242844.01339999997</v>
          </cell>
          <cell r="M5618">
            <v>107</v>
          </cell>
          <cell r="N5618" t="str">
            <v>ГОЗ</v>
          </cell>
        </row>
        <row r="5619">
          <cell r="A5619" t="str">
            <v>Лист GK 7х1550х3450 DIN EN 10051/S235JR B3 DIN EN 10025-2</v>
          </cell>
          <cell r="C5619" t="str">
            <v>т</v>
          </cell>
          <cell r="D5619">
            <v>21.42</v>
          </cell>
          <cell r="E5619">
            <v>0</v>
          </cell>
          <cell r="F5619">
            <v>0</v>
          </cell>
          <cell r="G5619">
            <v>0</v>
          </cell>
          <cell r="H5619">
            <v>0</v>
          </cell>
          <cell r="I5619">
            <v>0</v>
          </cell>
          <cell r="J5619">
            <v>21.42</v>
          </cell>
          <cell r="K5619">
            <v>62579.340336134446</v>
          </cell>
          <cell r="L5619">
            <v>1635348.3533999999</v>
          </cell>
          <cell r="M5619">
            <v>58</v>
          </cell>
          <cell r="N5619" t="str">
            <v>ГОЗ</v>
          </cell>
        </row>
        <row r="5620">
          <cell r="A5620" t="str">
            <v>Лист GK 9х1550х6400 DIN EN 10051/S235JR B3 DIN EN 10025-2</v>
          </cell>
          <cell r="C5620" t="str">
            <v>т</v>
          </cell>
          <cell r="D5620">
            <v>28.565000000000001</v>
          </cell>
          <cell r="E5620">
            <v>0</v>
          </cell>
          <cell r="F5620">
            <v>0</v>
          </cell>
          <cell r="G5620">
            <v>0</v>
          </cell>
          <cell r="H5620">
            <v>0</v>
          </cell>
          <cell r="I5620">
            <v>0</v>
          </cell>
          <cell r="J5620">
            <v>28.565000000000001</v>
          </cell>
          <cell r="K5620">
            <v>42388.360231051985</v>
          </cell>
          <cell r="L5620">
            <v>1477204.6821999999</v>
          </cell>
          <cell r="M5620">
            <v>10</v>
          </cell>
          <cell r="N5620" t="str">
            <v>ГОЗ</v>
          </cell>
        </row>
        <row r="5621">
          <cell r="A5621" t="str">
            <v>Лист GK 9х1700х6250 DIN EN 10051/S235JR B3 DIN EN 10025-2</v>
          </cell>
          <cell r="C5621" t="str">
            <v>т</v>
          </cell>
          <cell r="D5621">
            <v>16.475000000000001</v>
          </cell>
          <cell r="E5621">
            <v>0</v>
          </cell>
          <cell r="F5621">
            <v>0</v>
          </cell>
          <cell r="G5621">
            <v>0</v>
          </cell>
          <cell r="H5621">
            <v>0</v>
          </cell>
          <cell r="I5621">
            <v>0</v>
          </cell>
          <cell r="J5621">
            <v>16.475000000000001</v>
          </cell>
          <cell r="K5621">
            <v>42175.159332321695</v>
          </cell>
          <cell r="L5621">
            <v>847699.61499999999</v>
          </cell>
          <cell r="M5621">
            <v>0</v>
          </cell>
          <cell r="N5621" t="str">
            <v>ГОЗ</v>
          </cell>
        </row>
        <row r="5622">
          <cell r="A5622" t="str">
            <v>Лист GK-A 6х1450х3050 DIN EN 10051/S235JR B3, с травлением DIN EN 10025-2</v>
          </cell>
          <cell r="C5622" t="str">
            <v>т</v>
          </cell>
          <cell r="D5622">
            <v>59.774000000000001</v>
          </cell>
          <cell r="E5622">
            <v>0</v>
          </cell>
          <cell r="F5622">
            <v>0</v>
          </cell>
          <cell r="G5622">
            <v>0</v>
          </cell>
          <cell r="H5622">
            <v>0</v>
          </cell>
          <cell r="I5622">
            <v>0</v>
          </cell>
          <cell r="J5622">
            <v>59.774000000000001</v>
          </cell>
          <cell r="K5622">
            <v>68757.431659249836</v>
          </cell>
          <cell r="L5622">
            <v>5014086.1983999992</v>
          </cell>
          <cell r="M5622">
            <v>75</v>
          </cell>
          <cell r="N5622" t="str">
            <v>НХ</v>
          </cell>
        </row>
        <row r="5623">
          <cell r="A5623" t="str">
            <v>Лист А-ПУ-О 10х1430х6220 ГОСТ 19903-2015/09Г2С ГОСТ 19281-2014</v>
          </cell>
          <cell r="C5623" t="str">
            <v>т</v>
          </cell>
          <cell r="D5623">
            <v>86.795000000000002</v>
          </cell>
          <cell r="E5623">
            <v>0</v>
          </cell>
          <cell r="F5623">
            <v>0</v>
          </cell>
          <cell r="G5623">
            <v>0</v>
          </cell>
          <cell r="H5623">
            <v>0</v>
          </cell>
          <cell r="I5623">
            <v>0</v>
          </cell>
          <cell r="J5623">
            <v>86.795000000000002</v>
          </cell>
          <cell r="K5623">
            <v>45428.357969929144</v>
          </cell>
          <cell r="L5623">
            <v>4810404.2825999996</v>
          </cell>
          <cell r="M5623">
            <v>223</v>
          </cell>
          <cell r="N5623" t="str">
            <v>ГОЗ</v>
          </cell>
        </row>
        <row r="5624">
          <cell r="A5624" t="str">
            <v>Полоса ХШГ-ВТ1-ВШ1-ВС-ПН-МД 12,5х160х6000 ГОСТ 103-2006/40Х 2ГП-КМС2-ТО ГОСТ 4543-2016</v>
          </cell>
          <cell r="C5624" t="str">
            <v>т</v>
          </cell>
          <cell r="D5624">
            <v>69.986999999999995</v>
          </cell>
          <cell r="E5624">
            <v>0</v>
          </cell>
          <cell r="F5624">
            <v>0</v>
          </cell>
          <cell r="G5624">
            <v>0</v>
          </cell>
          <cell r="H5624">
            <v>0</v>
          </cell>
          <cell r="I5624">
            <v>0</v>
          </cell>
          <cell r="J5624">
            <v>69.986999999999995</v>
          </cell>
          <cell r="K5624">
            <v>51408.357552116831</v>
          </cell>
          <cell r="L5624">
            <v>4389458.3984000003</v>
          </cell>
          <cell r="M5624">
            <v>195</v>
          </cell>
          <cell r="N5624" t="str">
            <v>ГОЗ</v>
          </cell>
        </row>
        <row r="5625">
          <cell r="A5625" t="str">
            <v>Профиль 254-031-10х1635 ТУ 14-125-952-2005 (ОМЗ)/20 ГОСТ 1050-2013</v>
          </cell>
          <cell r="C5625" t="str">
            <v>т</v>
          </cell>
          <cell r="D5625">
            <v>4.12</v>
          </cell>
          <cell r="E5625">
            <v>0</v>
          </cell>
          <cell r="F5625">
            <v>0</v>
          </cell>
          <cell r="G5625">
            <v>0</v>
          </cell>
          <cell r="H5625">
            <v>0</v>
          </cell>
          <cell r="I5625">
            <v>0</v>
          </cell>
          <cell r="J5625">
            <v>4.12</v>
          </cell>
          <cell r="K5625">
            <v>123535.50242718447</v>
          </cell>
          <cell r="L5625">
            <v>620938.84940000006</v>
          </cell>
          <cell r="M5625">
            <v>50.32</v>
          </cell>
          <cell r="N5625" t="str">
            <v>ГОЗ</v>
          </cell>
        </row>
        <row r="5626">
          <cell r="A5626" t="str">
            <v>Профиль 8,0-27х1755 ТУ 14-125-740-2008 (ОМЗ)/15ГС ТУ 14-125-740 (ОМЗ)</v>
          </cell>
          <cell r="C5626" t="str">
            <v>т</v>
          </cell>
          <cell r="D5626">
            <v>16.62</v>
          </cell>
          <cell r="E5626">
            <v>0</v>
          </cell>
          <cell r="F5626">
            <v>0</v>
          </cell>
          <cell r="G5626">
            <v>0</v>
          </cell>
          <cell r="H5626">
            <v>0</v>
          </cell>
          <cell r="I5626">
            <v>0</v>
          </cell>
          <cell r="J5626">
            <v>16.62</v>
          </cell>
          <cell r="K5626">
            <v>98321.484356197354</v>
          </cell>
          <cell r="L5626">
            <v>1993605.7454000001</v>
          </cell>
          <cell r="M5626">
            <v>10.6</v>
          </cell>
          <cell r="N5626" t="str">
            <v>ГОЗ</v>
          </cell>
        </row>
        <row r="5627">
          <cell r="A5627" t="str">
            <v>Профиль 8,5-026-03х1200/"замочная" ТУ 14-125-1046-2008 (ОМЗ)</v>
          </cell>
          <cell r="C5627" t="str">
            <v>т</v>
          </cell>
          <cell r="D5627">
            <v>18.236999999999998</v>
          </cell>
          <cell r="E5627">
            <v>0</v>
          </cell>
          <cell r="F5627">
            <v>0</v>
          </cell>
          <cell r="G5627">
            <v>0</v>
          </cell>
          <cell r="H5627">
            <v>0</v>
          </cell>
          <cell r="I5627">
            <v>0</v>
          </cell>
          <cell r="J5627">
            <v>18.236999999999998</v>
          </cell>
          <cell r="K5627">
            <v>102480.1820474859</v>
          </cell>
          <cell r="L5627">
            <v>2280095.9175999998</v>
          </cell>
          <cell r="M5627">
            <v>10.199999999999999</v>
          </cell>
          <cell r="N5627" t="str">
            <v>ГОЗ</v>
          </cell>
        </row>
        <row r="5628">
          <cell r="A5628" t="str">
            <v>Рулон 6х304 ТП 14-101-440-2000/S235JR+М СТО ММК 209-2012</v>
          </cell>
          <cell r="B5628" t="str">
            <v>Рулон 6 ст S235JR+М</v>
          </cell>
          <cell r="C5628" t="str">
            <v>т</v>
          </cell>
          <cell r="E5628">
            <v>0</v>
          </cell>
          <cell r="F5628">
            <v>0</v>
          </cell>
          <cell r="G5628">
            <v>9.6999999999999993</v>
          </cell>
          <cell r="H5628">
            <v>0</v>
          </cell>
          <cell r="I5628">
            <v>0</v>
          </cell>
          <cell r="J5628">
            <v>9.6999999999999993</v>
          </cell>
          <cell r="K5628">
            <v>19483.333333333336</v>
          </cell>
          <cell r="L5628">
            <v>226786</v>
          </cell>
          <cell r="M5628">
            <v>0</v>
          </cell>
          <cell r="N5628" t="str">
            <v>НХ</v>
          </cell>
        </row>
        <row r="5629">
          <cell r="A5629" t="str">
            <v>Комплектация номенклатуры 00000003446 от 30.05.2025 13:15:05</v>
          </cell>
          <cell r="L5629">
            <v>0</v>
          </cell>
          <cell r="M5629">
            <v>0</v>
          </cell>
          <cell r="N5629" t="str">
            <v/>
          </cell>
        </row>
        <row r="5630">
          <cell r="A5630" t="str">
            <v>71/ВСП Склад, т</v>
          </cell>
          <cell r="C5630" t="str">
            <v>Тонны</v>
          </cell>
          <cell r="D5630">
            <v>89.236999999999981</v>
          </cell>
          <cell r="E5630">
            <v>275.86199999999997</v>
          </cell>
          <cell r="F5630">
            <v>392.46699999999998</v>
          </cell>
          <cell r="G5630">
            <v>109.68200000000002</v>
          </cell>
          <cell r="H5630">
            <v>201.22299999999998</v>
          </cell>
          <cell r="I5630">
            <v>149.64000000000004</v>
          </cell>
          <cell r="J5630">
            <v>1218.1110000000001</v>
          </cell>
          <cell r="L5630">
            <v>226944260.15680516</v>
          </cell>
          <cell r="M5630">
            <v>234.67000000000002</v>
          </cell>
        </row>
        <row r="5631">
          <cell r="A5631" t="str">
            <v>71/ВСП Склад, шт</v>
          </cell>
          <cell r="C5631" t="str">
            <v>Штуки</v>
          </cell>
          <cell r="D5631">
            <v>0</v>
          </cell>
          <cell r="E5631">
            <v>1</v>
          </cell>
          <cell r="F5631">
            <v>1</v>
          </cell>
          <cell r="G5631">
            <v>31</v>
          </cell>
          <cell r="H5631">
            <v>83</v>
          </cell>
          <cell r="I5631">
            <v>118</v>
          </cell>
          <cell r="J5631">
            <v>234</v>
          </cell>
          <cell r="L5631">
            <v>417362265.62000006</v>
          </cell>
          <cell r="M5631">
            <v>30</v>
          </cell>
        </row>
        <row r="5632">
          <cell r="A5632" t="str">
            <v>45 поковка ф2050хф1820х127</v>
          </cell>
          <cell r="B5632" t="str">
            <v>45 поковка ф2050хф1820х127</v>
          </cell>
          <cell r="C5632" t="str">
            <v>т</v>
          </cell>
          <cell r="E5632">
            <v>0</v>
          </cell>
          <cell r="F5632">
            <v>0</v>
          </cell>
          <cell r="G5632">
            <v>0</v>
          </cell>
          <cell r="H5632">
            <v>0</v>
          </cell>
          <cell r="I5632">
            <v>3</v>
          </cell>
          <cell r="J5632">
            <v>3</v>
          </cell>
          <cell r="K5632">
            <v>31804.994444444445</v>
          </cell>
          <cell r="L5632">
            <v>114497.98</v>
          </cell>
          <cell r="M5632">
            <v>0</v>
          </cell>
          <cell r="N5632" t="str">
            <v>НХ</v>
          </cell>
        </row>
        <row r="5633">
          <cell r="A5633" t="str">
            <v>Жесть ЭЖК 0.25*712*820 класс покрытия II А2</v>
          </cell>
          <cell r="B5633" t="str">
            <v>Жесть ЭЖК 0.25*712*820 класс покрытия II А2</v>
          </cell>
          <cell r="C5633" t="str">
            <v>т</v>
          </cell>
          <cell r="E5633">
            <v>0</v>
          </cell>
          <cell r="F5633">
            <v>0</v>
          </cell>
          <cell r="G5633">
            <v>0</v>
          </cell>
          <cell r="H5633">
            <v>5.0000000000000001E-3</v>
          </cell>
          <cell r="I5633">
            <v>0</v>
          </cell>
          <cell r="J5633">
            <v>5.0000000000000001E-3</v>
          </cell>
          <cell r="K5633">
            <v>690971.66666666674</v>
          </cell>
          <cell r="L5633">
            <v>4145.83</v>
          </cell>
          <cell r="M5633">
            <v>0</v>
          </cell>
          <cell r="N5633" t="str">
            <v>НХ</v>
          </cell>
        </row>
        <row r="5634">
          <cell r="A5634" t="str">
            <v>Поступление товаров и услуг 00000055013 от 28.08.2024 14:37:04</v>
          </cell>
          <cell r="L5634">
            <v>0</v>
          </cell>
          <cell r="M5634">
            <v>0</v>
          </cell>
          <cell r="N5634" t="str">
            <v/>
          </cell>
        </row>
        <row r="5635">
          <cell r="A5635" t="str">
            <v>Жесть ЭЖК лист 0,36*712*790 кл.покр. А2 тв II ТП 14-101-405-2000, ГОСТ 13345-85</v>
          </cell>
          <cell r="B5635" t="str">
            <v>Жесть ЭЖК лист 0,36*712*790 кл.покр. А2 тв II ТП 14-101-405-2000, ГОСТ 13345-85</v>
          </cell>
          <cell r="C5635" t="str">
            <v>т</v>
          </cell>
          <cell r="E5635">
            <v>0</v>
          </cell>
          <cell r="F5635">
            <v>0</v>
          </cell>
          <cell r="G5635">
            <v>0</v>
          </cell>
          <cell r="H5635">
            <v>7.0000000000000001E-3</v>
          </cell>
          <cell r="I5635">
            <v>0</v>
          </cell>
          <cell r="J5635">
            <v>7.0000000000000001E-3</v>
          </cell>
          <cell r="K5635">
            <v>498513.09523809527</v>
          </cell>
          <cell r="L5635">
            <v>4187.51</v>
          </cell>
          <cell r="M5635">
            <v>0</v>
          </cell>
          <cell r="N5635" t="str">
            <v>НХ</v>
          </cell>
        </row>
        <row r="5636">
          <cell r="A5636" t="str">
            <v>Поступление товаров и услуг 00000055013 от 28.08.2024 14:37:04</v>
          </cell>
          <cell r="L5636">
            <v>0</v>
          </cell>
          <cell r="M5636">
            <v>0</v>
          </cell>
          <cell r="N5636" t="str">
            <v/>
          </cell>
        </row>
        <row r="5637">
          <cell r="A5637" t="str">
            <v>Заготовка клина(110х200х1550)</v>
          </cell>
          <cell r="B5637" t="str">
            <v>Заготовка клина(110х200х1550)</v>
          </cell>
          <cell r="C5637" t="str">
            <v>шт</v>
          </cell>
          <cell r="E5637">
            <v>0</v>
          </cell>
          <cell r="F5637">
            <v>0</v>
          </cell>
          <cell r="G5637">
            <v>0</v>
          </cell>
          <cell r="H5637">
            <v>0</v>
          </cell>
          <cell r="I5637">
            <v>1</v>
          </cell>
          <cell r="J5637">
            <v>1</v>
          </cell>
          <cell r="K5637">
            <v>2135.1916666666666</v>
          </cell>
          <cell r="L5637">
            <v>2562.23</v>
          </cell>
          <cell r="M5637">
            <v>0</v>
          </cell>
          <cell r="N5637" t="str">
            <v>НХ</v>
          </cell>
        </row>
        <row r="5638">
          <cell r="A5638" t="str">
            <v>Заготовка клина(120х170х2080)</v>
          </cell>
          <cell r="B5638" t="str">
            <v>Заготовка клина(120х170х2080)</v>
          </cell>
          <cell r="C5638" t="str">
            <v>т</v>
          </cell>
          <cell r="E5638">
            <v>0</v>
          </cell>
          <cell r="F5638">
            <v>0</v>
          </cell>
          <cell r="G5638">
            <v>0</v>
          </cell>
          <cell r="H5638">
            <v>0</v>
          </cell>
          <cell r="I5638">
            <v>1.2999999999999999E-2</v>
          </cell>
          <cell r="J5638">
            <v>1.2999999999999999E-2</v>
          </cell>
          <cell r="K5638">
            <v>2472.4756410256414</v>
          </cell>
          <cell r="L5638">
            <v>38.570619999999998</v>
          </cell>
          <cell r="M5638">
            <v>0</v>
          </cell>
          <cell r="N5638" t="str">
            <v>НХ</v>
          </cell>
        </row>
        <row r="5639">
          <cell r="A5639" t="str">
            <v>Заготовка ф125х2360</v>
          </cell>
          <cell r="B5639" t="str">
            <v>Заготовка ф125х2360</v>
          </cell>
          <cell r="C5639" t="str">
            <v>шт</v>
          </cell>
          <cell r="E5639">
            <v>0</v>
          </cell>
          <cell r="F5639">
            <v>0</v>
          </cell>
          <cell r="G5639">
            <v>0</v>
          </cell>
          <cell r="H5639">
            <v>0</v>
          </cell>
          <cell r="I5639">
            <v>1</v>
          </cell>
          <cell r="J5639">
            <v>1</v>
          </cell>
          <cell r="K5639">
            <v>1685.4416666666666</v>
          </cell>
          <cell r="L5639">
            <v>2022.5299999999997</v>
          </cell>
          <cell r="M5639">
            <v>0</v>
          </cell>
          <cell r="N5639" t="str">
            <v>НХ</v>
          </cell>
        </row>
        <row r="5640">
          <cell r="A5640" t="str">
            <v>Заготовка ф165х2050</v>
          </cell>
          <cell r="B5640" t="str">
            <v>Заготовка ф165х2050</v>
          </cell>
          <cell r="C5640" t="str">
            <v>шт</v>
          </cell>
          <cell r="E5640">
            <v>0</v>
          </cell>
          <cell r="F5640">
            <v>0</v>
          </cell>
          <cell r="G5640">
            <v>0</v>
          </cell>
          <cell r="H5640">
            <v>0</v>
          </cell>
          <cell r="I5640">
            <v>2</v>
          </cell>
          <cell r="J5640">
            <v>2</v>
          </cell>
          <cell r="K5640">
            <v>2554.15</v>
          </cell>
          <cell r="L5640">
            <v>6129.96</v>
          </cell>
          <cell r="M5640">
            <v>0</v>
          </cell>
          <cell r="N5640" t="str">
            <v>НХ</v>
          </cell>
        </row>
        <row r="5641">
          <cell r="A5641" t="str">
            <v>Квадрат 100х400х350 ст 3</v>
          </cell>
          <cell r="B5641" t="str">
            <v>Квадрат 100х400х350 ст 3</v>
          </cell>
          <cell r="C5641" t="str">
            <v>т</v>
          </cell>
          <cell r="E5641">
            <v>0</v>
          </cell>
          <cell r="F5641">
            <v>0</v>
          </cell>
          <cell r="G5641">
            <v>0</v>
          </cell>
          <cell r="H5641">
            <v>0</v>
          </cell>
          <cell r="I5641">
            <v>0.13800000000000001</v>
          </cell>
          <cell r="J5641">
            <v>0.13800000000000001</v>
          </cell>
          <cell r="K5641">
            <v>24999.999999999996</v>
          </cell>
          <cell r="L5641">
            <v>4140</v>
          </cell>
          <cell r="M5641">
            <v>0</v>
          </cell>
          <cell r="N5641" t="str">
            <v>НХ</v>
          </cell>
        </row>
        <row r="5642">
          <cell r="A5642" t="str">
            <v>КВАДРАТ 120 ГОСТ 1133-71/40ХН2МА ТУ 14-1-1602-75</v>
          </cell>
          <cell r="B5642" t="str">
            <v>КВАДРАТ 120 ст 40ХН2МА</v>
          </cell>
          <cell r="C5642" t="str">
            <v>т</v>
          </cell>
          <cell r="E5642">
            <v>0</v>
          </cell>
          <cell r="F5642">
            <v>1.593</v>
          </cell>
          <cell r="G5642">
            <v>0</v>
          </cell>
          <cell r="H5642">
            <v>0</v>
          </cell>
          <cell r="I5642">
            <v>0</v>
          </cell>
          <cell r="J5642">
            <v>1.593</v>
          </cell>
          <cell r="K5642">
            <v>37500</v>
          </cell>
          <cell r="L5642">
            <v>71685</v>
          </cell>
          <cell r="M5642">
            <v>0</v>
          </cell>
          <cell r="N5642" t="str">
            <v>НХ</v>
          </cell>
        </row>
        <row r="5643">
          <cell r="A5643" t="str">
            <v>Комплектация номенклатуры 00000007642 от 23.09.2025 16:10:32</v>
          </cell>
          <cell r="L5643">
            <v>0</v>
          </cell>
          <cell r="M5643">
            <v>0</v>
          </cell>
          <cell r="N5643" t="str">
            <v/>
          </cell>
        </row>
        <row r="5644">
          <cell r="A5644" t="str">
            <v>КВАДРАТ 140 ГОСТ 1133-71/40Х ГОСТ 4543-2016</v>
          </cell>
          <cell r="B5644" t="str">
            <v>КВАДРАТ 140 ст 40Х</v>
          </cell>
          <cell r="C5644" t="str">
            <v>т</v>
          </cell>
          <cell r="E5644">
            <v>0</v>
          </cell>
          <cell r="F5644">
            <v>0.89200000000000002</v>
          </cell>
          <cell r="G5644">
            <v>0</v>
          </cell>
          <cell r="H5644">
            <v>0</v>
          </cell>
          <cell r="I5644">
            <v>0</v>
          </cell>
          <cell r="J5644">
            <v>0.89200000000000002</v>
          </cell>
          <cell r="K5644">
            <v>25000</v>
          </cell>
          <cell r="L5644">
            <v>26760</v>
          </cell>
          <cell r="M5644">
            <v>0</v>
          </cell>
          <cell r="N5644" t="str">
            <v>НХ</v>
          </cell>
        </row>
        <row r="5645">
          <cell r="A5645" t="str">
            <v>Комплектация номенклатуры 00000007645 от 23.09.2025 16:32:36</v>
          </cell>
          <cell r="L5645">
            <v>0</v>
          </cell>
          <cell r="M5645">
            <v>0</v>
          </cell>
          <cell r="N5645" t="str">
            <v/>
          </cell>
        </row>
        <row r="5646">
          <cell r="A5646" t="str">
            <v>КРУГ 220 ГОСТ 2590-2006/38Х2Н2МА ГОСТ 4543-2016</v>
          </cell>
          <cell r="B5646" t="str">
            <v>КРУГ 220 ст 38Х2Н2МА</v>
          </cell>
          <cell r="C5646" t="str">
            <v>т</v>
          </cell>
          <cell r="E5646">
            <v>0</v>
          </cell>
          <cell r="F5646">
            <v>0</v>
          </cell>
          <cell r="G5646">
            <v>0.13</v>
          </cell>
          <cell r="H5646">
            <v>0</v>
          </cell>
          <cell r="I5646">
            <v>0</v>
          </cell>
          <cell r="J5646">
            <v>0.13</v>
          </cell>
          <cell r="K5646">
            <v>33898.333333333336</v>
          </cell>
          <cell r="L5646">
            <v>5288.14</v>
          </cell>
          <cell r="M5646">
            <v>0</v>
          </cell>
          <cell r="N5646" t="str">
            <v>НХ</v>
          </cell>
        </row>
        <row r="5647">
          <cell r="A5647" t="str">
            <v>Комплектация номенклатуры 00000003046 от 22.05.2025 16:31:32</v>
          </cell>
          <cell r="L5647">
            <v>0</v>
          </cell>
          <cell r="M5647">
            <v>0</v>
          </cell>
          <cell r="N5647" t="str">
            <v/>
          </cell>
        </row>
        <row r="5648">
          <cell r="A5648" t="str">
            <v xml:space="preserve">Круг 230х650 ст Х2Н2 </v>
          </cell>
          <cell r="B5648" t="str">
            <v xml:space="preserve">Круг 230х650 ст Х2Н2 </v>
          </cell>
          <cell r="C5648" t="str">
            <v>т</v>
          </cell>
          <cell r="E5648">
            <v>0</v>
          </cell>
          <cell r="F5648">
            <v>0</v>
          </cell>
          <cell r="G5648">
            <v>0</v>
          </cell>
          <cell r="H5648">
            <v>0</v>
          </cell>
          <cell r="I5648">
            <v>0.22</v>
          </cell>
          <cell r="J5648">
            <v>0.22</v>
          </cell>
          <cell r="K5648">
            <v>58333.333333333336</v>
          </cell>
          <cell r="L5648">
            <v>15400</v>
          </cell>
          <cell r="M5648">
            <v>0</v>
          </cell>
          <cell r="N5648" t="str">
            <v>НХ</v>
          </cell>
        </row>
        <row r="5649">
          <cell r="A5649" t="str">
            <v>Лента 0,3х70/65Г ГОСТ 2283-79</v>
          </cell>
          <cell r="B5649" t="str">
            <v>Лента 0,3х70 ст 65Г</v>
          </cell>
          <cell r="C5649" t="str">
            <v>т</v>
          </cell>
          <cell r="E5649">
            <v>0.13600000000000001</v>
          </cell>
          <cell r="F5649">
            <v>0</v>
          </cell>
          <cell r="G5649">
            <v>0</v>
          </cell>
          <cell r="H5649">
            <v>0</v>
          </cell>
          <cell r="I5649">
            <v>0</v>
          </cell>
          <cell r="J5649">
            <v>0.13600000000000001</v>
          </cell>
          <cell r="K5649">
            <v>319141.66666666663</v>
          </cell>
          <cell r="L5649">
            <v>52083.919999999991</v>
          </cell>
          <cell r="M5649">
            <v>0</v>
          </cell>
          <cell r="N5649" t="str">
            <v>ГОЗ</v>
          </cell>
        </row>
        <row r="5650">
          <cell r="A5650" t="str">
            <v>Комплектация номенклатуры 00000000795 от 05.02.2026 14:47:03</v>
          </cell>
          <cell r="L5650">
            <v>0</v>
          </cell>
          <cell r="M5650">
            <v>0</v>
          </cell>
          <cell r="N5650" t="str">
            <v/>
          </cell>
        </row>
        <row r="5651">
          <cell r="A5651" t="str">
            <v>Лента 65Г 0,3*80 1 ПК ГОСТ 21996-76</v>
          </cell>
          <cell r="B5651" t="str">
            <v>Лента 65Г 0,3*80 1 ПК ГОСТ 21996-76</v>
          </cell>
          <cell r="C5651" t="str">
            <v>т</v>
          </cell>
          <cell r="E5651">
            <v>0</v>
          </cell>
          <cell r="F5651">
            <v>0</v>
          </cell>
          <cell r="G5651">
            <v>0</v>
          </cell>
          <cell r="H5651">
            <v>0.95599999999999996</v>
          </cell>
          <cell r="I5651">
            <v>0</v>
          </cell>
          <cell r="J5651">
            <v>0.95599999999999996</v>
          </cell>
          <cell r="K5651">
            <v>276211.83751743374</v>
          </cell>
          <cell r="L5651">
            <v>316870.21999999997</v>
          </cell>
          <cell r="M5651">
            <v>0</v>
          </cell>
          <cell r="N5651" t="str">
            <v>НХ</v>
          </cell>
        </row>
        <row r="5652">
          <cell r="A5652" t="str">
            <v>Поступление товаров и услуг 00000047593 от 23.07.2024 14:03:49</v>
          </cell>
          <cell r="L5652">
            <v>0</v>
          </cell>
          <cell r="M5652">
            <v>0</v>
          </cell>
          <cell r="N5652" t="str">
            <v/>
          </cell>
        </row>
        <row r="5653">
          <cell r="A5653" t="str">
            <v>Поступление товаров и услуг 00000040985 от 21.06.2024 23:59:59</v>
          </cell>
          <cell r="L5653">
            <v>0</v>
          </cell>
          <cell r="M5653">
            <v>0</v>
          </cell>
          <cell r="N5653" t="str">
            <v/>
          </cell>
        </row>
        <row r="5654">
          <cell r="A5654" t="str">
            <v>Лента 65Г 0,3*80 2 ПК ГОСТ 21996-76</v>
          </cell>
          <cell r="B5654" t="str">
            <v>Лента 65Г 0,3*80 2 ПК ГОСТ 21996-76</v>
          </cell>
          <cell r="C5654" t="str">
            <v>т</v>
          </cell>
          <cell r="E5654">
            <v>0</v>
          </cell>
          <cell r="F5654">
            <v>0</v>
          </cell>
          <cell r="G5654">
            <v>0</v>
          </cell>
          <cell r="H5654">
            <v>0.26800000000000002</v>
          </cell>
          <cell r="I5654">
            <v>0</v>
          </cell>
          <cell r="J5654">
            <v>0.26800000000000002</v>
          </cell>
          <cell r="K5654">
            <v>344948.97388059698</v>
          </cell>
          <cell r="L5654">
            <v>110935.59</v>
          </cell>
          <cell r="M5654">
            <v>0</v>
          </cell>
          <cell r="N5654" t="str">
            <v>НХ</v>
          </cell>
        </row>
        <row r="5655">
          <cell r="A5655" t="str">
            <v>Поступление товаров и услуг 00000047593 от 23.07.2024 14:03:49</v>
          </cell>
          <cell r="L5655">
            <v>0</v>
          </cell>
          <cell r="M5655">
            <v>0</v>
          </cell>
          <cell r="N5655" t="str">
            <v/>
          </cell>
        </row>
        <row r="5656">
          <cell r="A5656" t="str">
            <v>Поступление товаров и услуг 00000040985 от 21.06.2024 23:59:59</v>
          </cell>
          <cell r="L5656">
            <v>0</v>
          </cell>
          <cell r="M5656">
            <v>0</v>
          </cell>
          <cell r="N5656" t="str">
            <v/>
          </cell>
        </row>
        <row r="5657">
          <cell r="A5657" t="str">
            <v>Лист 0,5х1000х2000 ГОСТ 19904-90/12Х18Н10Т ГОСТ 5582-75</v>
          </cell>
          <cell r="B5657" t="str">
            <v>Лист 0,5х1 000х2 000 ст 12Х18Н10Т</v>
          </cell>
          <cell r="C5657" t="str">
            <v>т</v>
          </cell>
          <cell r="E5657">
            <v>0</v>
          </cell>
          <cell r="F5657">
            <v>0</v>
          </cell>
          <cell r="G5657">
            <v>0</v>
          </cell>
          <cell r="H5657">
            <v>5</v>
          </cell>
          <cell r="I5657">
            <v>0</v>
          </cell>
          <cell r="J5657">
            <v>5</v>
          </cell>
          <cell r="K5657">
            <v>259131.94166666665</v>
          </cell>
          <cell r="L5657">
            <v>1554791.65</v>
          </cell>
          <cell r="M5657">
            <v>0</v>
          </cell>
          <cell r="N5657" t="str">
            <v>НХ</v>
          </cell>
        </row>
        <row r="5658">
          <cell r="A5658" t="str">
            <v>Поступление товаров и услуг 00000049496 от 29.07.2024 23:59:59</v>
          </cell>
          <cell r="L5658">
            <v>0</v>
          </cell>
          <cell r="M5658">
            <v>0</v>
          </cell>
          <cell r="N5658" t="str">
            <v/>
          </cell>
        </row>
        <row r="5659">
          <cell r="A5659" t="str">
            <v>Лист 0,5х1250х2500 ГОСТ 19904-90/12Х18Н10Т ГОСТ 5582-75</v>
          </cell>
          <cell r="B5659" t="str">
            <v>Лист 0,5х1 250х2 500 ст 12Х18Н10Т</v>
          </cell>
          <cell r="C5659" t="str">
            <v>т</v>
          </cell>
          <cell r="E5659">
            <v>0</v>
          </cell>
          <cell r="F5659">
            <v>1.43</v>
          </cell>
          <cell r="G5659">
            <v>0</v>
          </cell>
          <cell r="H5659">
            <v>0</v>
          </cell>
          <cell r="I5659">
            <v>0</v>
          </cell>
          <cell r="J5659">
            <v>1.43</v>
          </cell>
          <cell r="K5659">
            <v>333812.39510489511</v>
          </cell>
          <cell r="L5659">
            <v>572822.06999999995</v>
          </cell>
          <cell r="M5659">
            <v>0</v>
          </cell>
          <cell r="N5659" t="str">
            <v>НХ</v>
          </cell>
        </row>
        <row r="5660">
          <cell r="A5660" t="str">
            <v>Комплектация номенклатуры 00000004581 от 13.06.2025 9:25:28</v>
          </cell>
          <cell r="L5660">
            <v>0</v>
          </cell>
          <cell r="M5660">
            <v>0</v>
          </cell>
          <cell r="N5660" t="str">
            <v/>
          </cell>
        </row>
        <row r="5661">
          <cell r="A5661" t="str">
            <v>Лист 0,8х1250х2500 ГОСТ 19904-90/08пс ГОСТ 9045-93</v>
          </cell>
          <cell r="B5661" t="str">
            <v>Лист 0,8х1 250х2 500 ст 08пс</v>
          </cell>
          <cell r="C5661" t="str">
            <v>т</v>
          </cell>
          <cell r="E5661">
            <v>0</v>
          </cell>
          <cell r="F5661">
            <v>0.06</v>
          </cell>
          <cell r="G5661">
            <v>0</v>
          </cell>
          <cell r="H5661">
            <v>0</v>
          </cell>
          <cell r="I5661">
            <v>0</v>
          </cell>
          <cell r="J5661">
            <v>0.06</v>
          </cell>
          <cell r="K5661">
            <v>62701.388888888898</v>
          </cell>
          <cell r="L5661">
            <v>4514.5000000000009</v>
          </cell>
          <cell r="M5661">
            <v>0</v>
          </cell>
          <cell r="N5661" t="str">
            <v>НХ</v>
          </cell>
        </row>
        <row r="5662">
          <cell r="A5662" t="str">
            <v>Комплектация номенклатуры 00000004571 от 13.06.2025 9:16:14</v>
          </cell>
          <cell r="L5662">
            <v>0</v>
          </cell>
          <cell r="M5662">
            <v>0</v>
          </cell>
          <cell r="N5662" t="str">
            <v/>
          </cell>
        </row>
        <row r="5663">
          <cell r="A5663" t="str">
            <v>Комплектация номенклатуры 00000003561 от 06.06.2025 17:19:12</v>
          </cell>
          <cell r="L5663">
            <v>0</v>
          </cell>
          <cell r="M5663">
            <v>0</v>
          </cell>
          <cell r="N5663" t="str">
            <v/>
          </cell>
        </row>
        <row r="5664">
          <cell r="A5664" t="str">
            <v>Комплектация номенклатуры 00000003560 от 06.06.2025 17:18:31</v>
          </cell>
          <cell r="L5664">
            <v>0</v>
          </cell>
          <cell r="M5664">
            <v>0</v>
          </cell>
          <cell r="N5664" t="str">
            <v/>
          </cell>
        </row>
        <row r="5665">
          <cell r="A5665" t="str">
            <v>Лист 08ПС 1,5х1250х2500</v>
          </cell>
          <cell r="B5665" t="str">
            <v>Лист 08ПС 1,5х1250х2500</v>
          </cell>
          <cell r="C5665" t="str">
            <v>т</v>
          </cell>
          <cell r="E5665">
            <v>0</v>
          </cell>
          <cell r="F5665">
            <v>0</v>
          </cell>
          <cell r="G5665">
            <v>0.26400000000000001</v>
          </cell>
          <cell r="H5665">
            <v>0</v>
          </cell>
          <cell r="I5665">
            <v>0</v>
          </cell>
          <cell r="J5665">
            <v>0.26400000000000001</v>
          </cell>
          <cell r="K5665">
            <v>56597.222222222219</v>
          </cell>
          <cell r="L5665">
            <v>17930</v>
          </cell>
          <cell r="M5665">
            <v>0</v>
          </cell>
          <cell r="N5665" t="str">
            <v>НХ</v>
          </cell>
        </row>
        <row r="5666">
          <cell r="A5666" t="str">
            <v>Поступление товаров и услуг 00000018936 от 11.03.2025 12:00:00</v>
          </cell>
          <cell r="L5666">
            <v>0</v>
          </cell>
          <cell r="M5666">
            <v>0</v>
          </cell>
          <cell r="N5666" t="str">
            <v/>
          </cell>
        </row>
        <row r="5667">
          <cell r="A5667" t="str">
            <v>Поступление товаров и услуг 00000007531 от 07.02.2025 16:35:15</v>
          </cell>
          <cell r="L5667">
            <v>0</v>
          </cell>
          <cell r="M5667">
            <v>0</v>
          </cell>
          <cell r="N5667" t="str">
            <v/>
          </cell>
        </row>
        <row r="5668">
          <cell r="A5668" t="str">
            <v>Лист 08ПС 1,5х1250х2500.</v>
          </cell>
          <cell r="B5668" t="str">
            <v>Лист 08ПС 1,5х1250х2500.</v>
          </cell>
          <cell r="C5668" t="str">
            <v>т</v>
          </cell>
          <cell r="E5668">
            <v>0</v>
          </cell>
          <cell r="F5668">
            <v>0</v>
          </cell>
          <cell r="G5668">
            <v>0</v>
          </cell>
          <cell r="H5668">
            <v>0</v>
          </cell>
          <cell r="I5668">
            <v>3.5999999999999997E-2</v>
          </cell>
          <cell r="J5668">
            <v>3.5999999999999997E-2</v>
          </cell>
          <cell r="K5668">
            <v>61780.787037037044</v>
          </cell>
          <cell r="L5668">
            <v>2668.9300000000003</v>
          </cell>
          <cell r="M5668">
            <v>0</v>
          </cell>
          <cell r="N5668" t="str">
            <v>НХ</v>
          </cell>
        </row>
        <row r="5669">
          <cell r="A5669" t="str">
            <v xml:space="preserve">лист 1,0х1250х2500 ГОСТ 19904-90/10 ГОСТ 16523-1997 </v>
          </cell>
          <cell r="B5669" t="str">
            <v xml:space="preserve">лист 1,0х1250х2500 ГОСТ 19904-90/10 ГОСТ 16523-1997 </v>
          </cell>
          <cell r="C5669" t="str">
            <v>т</v>
          </cell>
          <cell r="E5669">
            <v>0</v>
          </cell>
          <cell r="F5669">
            <v>0</v>
          </cell>
          <cell r="G5669">
            <v>0</v>
          </cell>
          <cell r="H5669">
            <v>9.5399999999999991</v>
          </cell>
          <cell r="I5669">
            <v>0</v>
          </cell>
          <cell r="J5669">
            <v>9.5399999999999991</v>
          </cell>
          <cell r="K5669">
            <v>49041.666666666672</v>
          </cell>
          <cell r="L5669">
            <v>561429</v>
          </cell>
          <cell r="M5669">
            <v>0</v>
          </cell>
          <cell r="N5669" t="str">
            <v>ГОЗ</v>
          </cell>
        </row>
        <row r="5670">
          <cell r="A5670" t="str">
            <v>Поступление товаров и услуг 00000057499 от 14.08.2024 23:59:59</v>
          </cell>
          <cell r="L5670">
            <v>0</v>
          </cell>
          <cell r="M5670">
            <v>0</v>
          </cell>
          <cell r="N5670" t="str">
            <v/>
          </cell>
        </row>
        <row r="5671">
          <cell r="A5671" t="str">
            <v xml:space="preserve">Лист 1,0х1250х2500 ГОСТ 19904-90/20 ГОСТ 16523-1997 </v>
          </cell>
          <cell r="B5671" t="str">
            <v xml:space="preserve">Лист 1,0х1250х2500 ГОСТ 19904-90/20 ГОСТ 16523-1997 </v>
          </cell>
          <cell r="C5671" t="str">
            <v>т</v>
          </cell>
          <cell r="E5671">
            <v>0</v>
          </cell>
          <cell r="F5671">
            <v>0</v>
          </cell>
          <cell r="G5671">
            <v>0</v>
          </cell>
          <cell r="H5671">
            <v>9.1549999999999994</v>
          </cell>
          <cell r="I5671">
            <v>0</v>
          </cell>
          <cell r="J5671">
            <v>9.1549999999999994</v>
          </cell>
          <cell r="K5671">
            <v>49925.000000000007</v>
          </cell>
          <cell r="L5671">
            <v>548476.05000000005</v>
          </cell>
          <cell r="M5671">
            <v>0</v>
          </cell>
          <cell r="N5671" t="str">
            <v>ГОЗ</v>
          </cell>
        </row>
        <row r="5672">
          <cell r="A5672" t="str">
            <v>Поступление товаров и услуг 00000057499 от 14.08.2024 23:59:59</v>
          </cell>
          <cell r="L5672">
            <v>0</v>
          </cell>
          <cell r="M5672">
            <v>0</v>
          </cell>
          <cell r="N5672" t="str">
            <v/>
          </cell>
        </row>
        <row r="5673">
          <cell r="A5673" t="str">
            <v>Лист 1,5х450х2000 ГОСТ 19904-90/45 ГОСТ 16523-97</v>
          </cell>
          <cell r="B5673" t="str">
            <v>Лист 1,5х450х2 000 ст 45</v>
          </cell>
          <cell r="C5673" t="str">
            <v>т</v>
          </cell>
          <cell r="E5673">
            <v>0</v>
          </cell>
          <cell r="F5673">
            <v>0</v>
          </cell>
          <cell r="G5673">
            <v>3.6549999999999998</v>
          </cell>
          <cell r="H5673">
            <v>0</v>
          </cell>
          <cell r="I5673">
            <v>0</v>
          </cell>
          <cell r="J5673">
            <v>3.6549999999999998</v>
          </cell>
          <cell r="K5673">
            <v>117500</v>
          </cell>
          <cell r="L5673">
            <v>515355</v>
          </cell>
          <cell r="M5673">
            <v>0</v>
          </cell>
          <cell r="N5673" t="str">
            <v>НХ</v>
          </cell>
        </row>
        <row r="5674">
          <cell r="A5674" t="str">
            <v>Комплектация номенклатуры 00000003416 от 30.05.2025 12:31:14</v>
          </cell>
          <cell r="L5674">
            <v>0</v>
          </cell>
          <cell r="M5674">
            <v>0</v>
          </cell>
          <cell r="N5674" t="str">
            <v/>
          </cell>
        </row>
        <row r="5675">
          <cell r="A5675" t="str">
            <v>Лист 100х1500х3800 ГОСТ 19903-2015/45 ТУ 14-123-199-2023</v>
          </cell>
          <cell r="B5675" t="str">
            <v>Лист 100х1 500х3 800 ст 45</v>
          </cell>
          <cell r="C5675" t="str">
            <v>т</v>
          </cell>
          <cell r="E5675">
            <v>0</v>
          </cell>
          <cell r="F5675">
            <v>4.83</v>
          </cell>
          <cell r="G5675">
            <v>0</v>
          </cell>
          <cell r="H5675">
            <v>0</v>
          </cell>
          <cell r="I5675">
            <v>0</v>
          </cell>
          <cell r="J5675">
            <v>4.83</v>
          </cell>
          <cell r="K5675">
            <v>59722.222222222226</v>
          </cell>
          <cell r="L5675">
            <v>346150.00000000006</v>
          </cell>
          <cell r="M5675">
            <v>0</v>
          </cell>
          <cell r="N5675" t="str">
            <v>ГОЗ</v>
          </cell>
        </row>
        <row r="5676">
          <cell r="A5676" t="str">
            <v>Поступление товаров и услуг 00000056207 от 25.11.2025 18:00:00</v>
          </cell>
          <cell r="L5676">
            <v>0</v>
          </cell>
          <cell r="M5676">
            <v>0</v>
          </cell>
          <cell r="N5676" t="str">
            <v/>
          </cell>
        </row>
        <row r="5677">
          <cell r="A5677" t="str">
            <v>Лист 100х1500х6000 ГОСТ 19903-2015/45 ГОСТ 1577-93</v>
          </cell>
          <cell r="B5677" t="str">
            <v>Лист 100х1 500х6 000 ст 45</v>
          </cell>
          <cell r="C5677" t="str">
            <v>т</v>
          </cell>
          <cell r="E5677">
            <v>0</v>
          </cell>
          <cell r="F5677">
            <v>0</v>
          </cell>
          <cell r="G5677">
            <v>0</v>
          </cell>
          <cell r="H5677">
            <v>0</v>
          </cell>
          <cell r="I5677">
            <v>14.662000000000001</v>
          </cell>
          <cell r="J5677">
            <v>14.662000000000001</v>
          </cell>
          <cell r="K5677">
            <v>119754.02116582547</v>
          </cell>
          <cell r="L5677">
            <v>2107000.15</v>
          </cell>
          <cell r="M5677">
            <v>0</v>
          </cell>
          <cell r="N5677" t="str">
            <v>ГОЗ</v>
          </cell>
        </row>
        <row r="5678">
          <cell r="A5678" t="str">
            <v>Лист 100х2000х6000 ГОСТ 19903-2015/Ст3Гсп ГОСТ 535-2005</v>
          </cell>
          <cell r="B5678" t="str">
            <v>Лист 100х2 000х6 000 ст Ст3Гсп</v>
          </cell>
          <cell r="C5678" t="str">
            <v>т</v>
          </cell>
          <cell r="E5678">
            <v>0</v>
          </cell>
          <cell r="F5678">
            <v>0</v>
          </cell>
          <cell r="G5678">
            <v>0</v>
          </cell>
          <cell r="H5678">
            <v>0</v>
          </cell>
          <cell r="I5678">
            <v>9.6959999999999997</v>
          </cell>
          <cell r="J5678">
            <v>9.6959999999999997</v>
          </cell>
          <cell r="K5678">
            <v>81944.444444444453</v>
          </cell>
          <cell r="L5678">
            <v>953440</v>
          </cell>
          <cell r="M5678">
            <v>0</v>
          </cell>
          <cell r="N5678" t="str">
            <v>НХ</v>
          </cell>
        </row>
        <row r="5679">
          <cell r="A5679" t="str">
            <v>Лист 10х118х151 ГОСТ 19903-2015/12Х18Н10Т ГОСТ 5949-2018</v>
          </cell>
          <cell r="B5679" t="str">
            <v>Лист 10х118х151 ст 12Х18Н10Т</v>
          </cell>
          <cell r="C5679" t="str">
            <v>т</v>
          </cell>
          <cell r="E5679">
            <v>0</v>
          </cell>
          <cell r="F5679">
            <v>0</v>
          </cell>
          <cell r="G5679">
            <v>0</v>
          </cell>
          <cell r="H5679">
            <v>0</v>
          </cell>
          <cell r="I5679">
            <v>0.17499999999999999</v>
          </cell>
          <cell r="J5679">
            <v>0.17499999999999999</v>
          </cell>
          <cell r="K5679">
            <v>195579.90476190476</v>
          </cell>
          <cell r="L5679">
            <v>41071.779999999992</v>
          </cell>
          <cell r="M5679">
            <v>0</v>
          </cell>
          <cell r="N5679" t="str">
            <v>НХ</v>
          </cell>
        </row>
        <row r="5680">
          <cell r="A5680" t="str">
            <v>Лист 10х120х158 ГОСТ 19903-2015/12Х18Н10Т ГОСТ 5949-2018</v>
          </cell>
          <cell r="B5680" t="str">
            <v>Лист 10х120х158 ст 12Х18Н10Т</v>
          </cell>
          <cell r="C5680" t="str">
            <v>т</v>
          </cell>
          <cell r="E5680">
            <v>0</v>
          </cell>
          <cell r="F5680">
            <v>0</v>
          </cell>
          <cell r="G5680">
            <v>0</v>
          </cell>
          <cell r="H5680">
            <v>0</v>
          </cell>
          <cell r="I5680">
            <v>0.17499999999999999</v>
          </cell>
          <cell r="J5680">
            <v>0.17499999999999999</v>
          </cell>
          <cell r="K5680">
            <v>277777.76190476195</v>
          </cell>
          <cell r="L5680">
            <v>58333.33</v>
          </cell>
          <cell r="M5680">
            <v>0</v>
          </cell>
          <cell r="N5680" t="str">
            <v>НХ</v>
          </cell>
        </row>
        <row r="5681">
          <cell r="A5681" t="str">
            <v>Лист 10х1215х3015 ГОСТ 21631-2019/АМг3 ГОСТ 4784-97</v>
          </cell>
          <cell r="B5681" t="str">
            <v>Лист 10х1 215х3 015 ст АМг3</v>
          </cell>
          <cell r="C5681" t="str">
            <v>т</v>
          </cell>
          <cell r="E5681">
            <v>0</v>
          </cell>
          <cell r="F5681">
            <v>0</v>
          </cell>
          <cell r="G5681">
            <v>0</v>
          </cell>
          <cell r="H5681">
            <v>0</v>
          </cell>
          <cell r="I5681">
            <v>0.1</v>
          </cell>
          <cell r="J5681">
            <v>0.1</v>
          </cell>
          <cell r="K5681">
            <v>451388.91666666663</v>
          </cell>
          <cell r="L5681">
            <v>54166.669999999991</v>
          </cell>
          <cell r="M5681">
            <v>0</v>
          </cell>
          <cell r="N5681" t="str">
            <v>НХ</v>
          </cell>
        </row>
        <row r="5682">
          <cell r="A5682" t="str">
            <v>Лист 10х1250х2500 ГОСТ 19903-2015/65Г ГОСТ 1577-2022</v>
          </cell>
          <cell r="B5682" t="str">
            <v>Лист 10х1 250х2 500 ст 65Г</v>
          </cell>
          <cell r="C5682" t="str">
            <v>т</v>
          </cell>
          <cell r="E5682">
            <v>0</v>
          </cell>
          <cell r="F5682">
            <v>2.1720000000000002</v>
          </cell>
          <cell r="G5682">
            <v>0</v>
          </cell>
          <cell r="H5682">
            <v>0</v>
          </cell>
          <cell r="I5682">
            <v>0</v>
          </cell>
          <cell r="J5682">
            <v>2.1720000000000002</v>
          </cell>
          <cell r="K5682">
            <v>94848.449969306312</v>
          </cell>
          <cell r="L5682">
            <v>247212.99999999997</v>
          </cell>
          <cell r="M5682">
            <v>0</v>
          </cell>
          <cell r="N5682" t="str">
            <v>НХ</v>
          </cell>
        </row>
        <row r="5683">
          <cell r="A5683" t="str">
            <v>Комплектация номенклатуры 00000006852 от 01.07.2025 23:59:59</v>
          </cell>
          <cell r="L5683">
            <v>0</v>
          </cell>
          <cell r="M5683">
            <v>0</v>
          </cell>
          <cell r="N5683" t="str">
            <v/>
          </cell>
        </row>
        <row r="5684">
          <cell r="A5684" t="str">
            <v>Комплектация номенклатуры 00000006851 от 01.07.2025 0:00:00</v>
          </cell>
          <cell r="L5684">
            <v>0</v>
          </cell>
          <cell r="M5684">
            <v>0</v>
          </cell>
          <cell r="N5684" t="str">
            <v/>
          </cell>
        </row>
        <row r="5685">
          <cell r="A5685" t="str">
            <v>Лист 10х1500х6000 ГОСТ 19903-2015/ ст.45 ГОСТ 1577</v>
          </cell>
          <cell r="B5685" t="str">
            <v>Лист 10х1500х6000 ГОСТ 19903-2015/ ст.45 ГОСТ 1577</v>
          </cell>
          <cell r="C5685" t="str">
            <v>т</v>
          </cell>
          <cell r="E5685">
            <v>0</v>
          </cell>
          <cell r="F5685">
            <v>0</v>
          </cell>
          <cell r="G5685">
            <v>0</v>
          </cell>
          <cell r="H5685">
            <v>3.55</v>
          </cell>
          <cell r="I5685">
            <v>0</v>
          </cell>
          <cell r="J5685">
            <v>3.55</v>
          </cell>
          <cell r="K5685">
            <v>65208.333333333336</v>
          </cell>
          <cell r="L5685">
            <v>277787.5</v>
          </cell>
          <cell r="M5685">
            <v>0</v>
          </cell>
          <cell r="N5685" t="str">
            <v>НХ</v>
          </cell>
        </row>
        <row r="5686">
          <cell r="A5686" t="str">
            <v>Поступление товаров и услуг 00000036619 от 17.06.2024 13:52:01</v>
          </cell>
          <cell r="L5686">
            <v>0</v>
          </cell>
          <cell r="M5686">
            <v>0</v>
          </cell>
          <cell r="N5686" t="str">
            <v/>
          </cell>
        </row>
        <row r="5687">
          <cell r="A5687" t="str">
            <v>Лист 10х1500х6000 ГОСТ 19903-2015/12Х18Н10Т ГОСТ 5949-2018</v>
          </cell>
          <cell r="B5687" t="str">
            <v>Лист 10х1 500х6 000 ст 12Х18Н10Т</v>
          </cell>
          <cell r="C5687" t="str">
            <v>т</v>
          </cell>
          <cell r="E5687">
            <v>0</v>
          </cell>
          <cell r="F5687">
            <v>2.8220000000000001</v>
          </cell>
          <cell r="G5687">
            <v>0</v>
          </cell>
          <cell r="H5687">
            <v>0</v>
          </cell>
          <cell r="I5687">
            <v>0</v>
          </cell>
          <cell r="J5687">
            <v>2.8220000000000001</v>
          </cell>
          <cell r="K5687">
            <v>188357.63938105365</v>
          </cell>
          <cell r="L5687">
            <v>637854.31000000006</v>
          </cell>
          <cell r="M5687">
            <v>0</v>
          </cell>
          <cell r="N5687" t="str">
            <v>НХ</v>
          </cell>
        </row>
        <row r="5688">
          <cell r="A5688" t="str">
            <v>Поступление товаров и услуг 00000047958 от 15.10.2025 23:59:59</v>
          </cell>
          <cell r="L5688">
            <v>0</v>
          </cell>
          <cell r="M5688">
            <v>0</v>
          </cell>
          <cell r="N5688" t="str">
            <v/>
          </cell>
        </row>
        <row r="5689">
          <cell r="A5689" t="str">
            <v>Лист 10х1500х6000 ГОСТ 19903-2015/30ХГСА ГОСТ 4543-2016</v>
          </cell>
          <cell r="B5689" t="str">
            <v>Лист 10х1 500х6 000 ст 30ХГСА</v>
          </cell>
          <cell r="C5689" t="str">
            <v>т</v>
          </cell>
          <cell r="E5689">
            <v>0</v>
          </cell>
          <cell r="F5689">
            <v>1.38</v>
          </cell>
          <cell r="G5689">
            <v>0</v>
          </cell>
          <cell r="H5689">
            <v>0</v>
          </cell>
          <cell r="I5689">
            <v>0</v>
          </cell>
          <cell r="J5689">
            <v>1.38</v>
          </cell>
          <cell r="K5689">
            <v>112500</v>
          </cell>
          <cell r="L5689">
            <v>186300</v>
          </cell>
          <cell r="M5689">
            <v>0</v>
          </cell>
          <cell r="N5689" t="str">
            <v>НХ</v>
          </cell>
        </row>
        <row r="5690">
          <cell r="A5690" t="str">
            <v>Поступление товаров и услуг 00000042945 от 27.08.2025 22:00:00</v>
          </cell>
          <cell r="L5690">
            <v>0</v>
          </cell>
          <cell r="M5690">
            <v>0</v>
          </cell>
          <cell r="N5690" t="str">
            <v/>
          </cell>
        </row>
        <row r="5691">
          <cell r="A5691" t="str">
            <v>Лист 10х1500х6000 ГОСТ 19903-2015/Ст3сп ГОСТ 380-2005</v>
          </cell>
          <cell r="B5691" t="str">
            <v>Лист 10х1 500х6 000 ст Ст3сп</v>
          </cell>
          <cell r="C5691" t="str">
            <v>т</v>
          </cell>
          <cell r="E5691">
            <v>2.802</v>
          </cell>
          <cell r="F5691">
            <v>0</v>
          </cell>
          <cell r="G5691">
            <v>0</v>
          </cell>
          <cell r="H5691">
            <v>0</v>
          </cell>
          <cell r="I5691">
            <v>0</v>
          </cell>
          <cell r="J5691">
            <v>2.802</v>
          </cell>
          <cell r="K5691">
            <v>38820.568641446582</v>
          </cell>
          <cell r="L5691">
            <v>130530.27999999998</v>
          </cell>
          <cell r="M5691">
            <v>0</v>
          </cell>
          <cell r="N5691" t="str">
            <v>ГОЗ</v>
          </cell>
        </row>
        <row r="5692">
          <cell r="A5692" t="str">
            <v>Поступление товаров и услуг 00000007468 от 17.02.2026 19:23:10</v>
          </cell>
          <cell r="L5692">
            <v>0</v>
          </cell>
          <cell r="M5692">
            <v>0</v>
          </cell>
          <cell r="N5692" t="str">
            <v/>
          </cell>
        </row>
        <row r="5693">
          <cell r="A5693" t="str">
            <v>Поступление товаров и услуг 00000004555 от 05.02.2026 17:19:24</v>
          </cell>
          <cell r="L5693">
            <v>0</v>
          </cell>
          <cell r="M5693">
            <v>0</v>
          </cell>
          <cell r="N5693" t="str">
            <v/>
          </cell>
        </row>
        <row r="5694">
          <cell r="A5694" t="str">
            <v>Поступление товаров и услуг 00000004553 от 05.02.2026 16:54:16</v>
          </cell>
          <cell r="L5694">
            <v>0</v>
          </cell>
          <cell r="M5694">
            <v>0</v>
          </cell>
          <cell r="N5694" t="str">
            <v/>
          </cell>
        </row>
        <row r="5695">
          <cell r="A5695" t="str">
            <v>Поступление товаров и услуг 00000003224 от 28.01.2026 11:46:11</v>
          </cell>
          <cell r="L5695">
            <v>0</v>
          </cell>
          <cell r="M5695">
            <v>0</v>
          </cell>
          <cell r="N5695" t="str">
            <v/>
          </cell>
        </row>
        <row r="5696">
          <cell r="A5696" t="str">
            <v>Поступление товаров и услуг 00000002944 от 27.01.2026 16:50:16</v>
          </cell>
          <cell r="L5696">
            <v>0</v>
          </cell>
          <cell r="M5696">
            <v>0</v>
          </cell>
          <cell r="N5696" t="str">
            <v/>
          </cell>
        </row>
        <row r="5697">
          <cell r="A5697" t="str">
            <v>Лист 10х151х158 ГОСТ 19903-2015/12Х18Н10Т ГОСТ 5949-2018</v>
          </cell>
          <cell r="B5697" t="str">
            <v>Лист 10х151х158 ст 12Х18Н10Т</v>
          </cell>
          <cell r="C5697" t="str">
            <v>т</v>
          </cell>
          <cell r="E5697">
            <v>0</v>
          </cell>
          <cell r="F5697">
            <v>0</v>
          </cell>
          <cell r="G5697">
            <v>0</v>
          </cell>
          <cell r="H5697">
            <v>0</v>
          </cell>
          <cell r="I5697">
            <v>0.19</v>
          </cell>
          <cell r="J5697">
            <v>0.19</v>
          </cell>
          <cell r="K5697">
            <v>277777.76315789478</v>
          </cell>
          <cell r="L5697">
            <v>63333.330000000009</v>
          </cell>
          <cell r="M5697">
            <v>0</v>
          </cell>
          <cell r="N5697" t="str">
            <v>НХ</v>
          </cell>
        </row>
        <row r="5698">
          <cell r="A5698" t="str">
            <v>Лист 10х151х222 ГОСТ 19903-2015/12Х18Н10Т ГОСТ 5949-2018</v>
          </cell>
          <cell r="B5698" t="str">
            <v>Лист 10х151х222 ст 12Х18Н10Т</v>
          </cell>
          <cell r="C5698" t="str">
            <v>т</v>
          </cell>
          <cell r="E5698">
            <v>0</v>
          </cell>
          <cell r="F5698">
            <v>0</v>
          </cell>
          <cell r="G5698">
            <v>0</v>
          </cell>
          <cell r="H5698">
            <v>0</v>
          </cell>
          <cell r="I5698">
            <v>0.26</v>
          </cell>
          <cell r="J5698">
            <v>0.26</v>
          </cell>
          <cell r="K5698">
            <v>277777.78846153844</v>
          </cell>
          <cell r="L5698">
            <v>86666.669999999984</v>
          </cell>
          <cell r="M5698">
            <v>0</v>
          </cell>
          <cell r="N5698" t="str">
            <v>НХ</v>
          </cell>
        </row>
        <row r="5699">
          <cell r="A5699" t="str">
            <v>Лист 10х151х235 ГОСТ 19903-2015/12Х18Н10Т ГОСТ 5949-2018</v>
          </cell>
          <cell r="B5699" t="str">
            <v>Лист 10х151х235 ст 12Х18Н10Т</v>
          </cell>
          <cell r="C5699" t="str">
            <v>т</v>
          </cell>
          <cell r="E5699">
            <v>0</v>
          </cell>
          <cell r="F5699">
            <v>0</v>
          </cell>
          <cell r="G5699">
            <v>0</v>
          </cell>
          <cell r="H5699">
            <v>0</v>
          </cell>
          <cell r="I5699">
            <v>0.28000000000000003</v>
          </cell>
          <cell r="J5699">
            <v>0.28000000000000003</v>
          </cell>
          <cell r="K5699">
            <v>179923.21428571426</v>
          </cell>
          <cell r="L5699">
            <v>60454.2</v>
          </cell>
          <cell r="M5699">
            <v>0</v>
          </cell>
          <cell r="N5699" t="str">
            <v>НХ</v>
          </cell>
        </row>
        <row r="5700">
          <cell r="A5700" t="str">
            <v>Лист 10х2000х6000 ГОСТ 19903-2015/09Г2С ГОСТ 19281-2014</v>
          </cell>
          <cell r="B5700" t="str">
            <v>Лист 10х2 000х6 000 ст 09Г2С</v>
          </cell>
          <cell r="C5700" t="str">
            <v>т</v>
          </cell>
          <cell r="E5700">
            <v>0</v>
          </cell>
          <cell r="F5700">
            <v>11.064</v>
          </cell>
          <cell r="G5700">
            <v>0</v>
          </cell>
          <cell r="H5700">
            <v>0</v>
          </cell>
          <cell r="I5700">
            <v>0</v>
          </cell>
          <cell r="J5700">
            <v>11.064</v>
          </cell>
          <cell r="K5700">
            <v>42013.888888888891</v>
          </cell>
          <cell r="L5700">
            <v>557810</v>
          </cell>
          <cell r="M5700">
            <v>0</v>
          </cell>
          <cell r="N5700" t="str">
            <v>НХ</v>
          </cell>
        </row>
        <row r="5701">
          <cell r="A5701" t="str">
            <v>Поступление товаров и услуг 00000044872 от 25.09.2025 13:25:57</v>
          </cell>
          <cell r="L5701">
            <v>0</v>
          </cell>
          <cell r="M5701">
            <v>0</v>
          </cell>
          <cell r="N5701" t="str">
            <v/>
          </cell>
        </row>
        <row r="5702">
          <cell r="A5702" t="str">
            <v>Поступление товаров и услуг 00000044754 от 23.09.2025 23:00:00</v>
          </cell>
          <cell r="L5702">
            <v>0</v>
          </cell>
          <cell r="M5702">
            <v>0</v>
          </cell>
          <cell r="N5702" t="str">
            <v/>
          </cell>
        </row>
        <row r="5703">
          <cell r="A5703" t="str">
            <v>Лист 110х1500х6000 ГОСТ 19903-2015/40Х ГОСТ 4543-2016</v>
          </cell>
          <cell r="B5703" t="str">
            <v>Лист 110х1 500х6 000 ст 40Х</v>
          </cell>
          <cell r="C5703" t="str">
            <v>т</v>
          </cell>
          <cell r="E5703">
            <v>0</v>
          </cell>
          <cell r="F5703">
            <v>17.771999999999998</v>
          </cell>
          <cell r="G5703">
            <v>0</v>
          </cell>
          <cell r="H5703">
            <v>0</v>
          </cell>
          <cell r="I5703">
            <v>0</v>
          </cell>
          <cell r="J5703">
            <v>17.771999999999998</v>
          </cell>
          <cell r="K5703">
            <v>48843.509921974648</v>
          </cell>
          <cell r="L5703">
            <v>1041656.23</v>
          </cell>
          <cell r="M5703">
            <v>0</v>
          </cell>
          <cell r="N5703" t="str">
            <v>НХ</v>
          </cell>
        </row>
        <row r="5704">
          <cell r="A5704" t="str">
            <v>Комплектация номенклатуры 00000004439 от 11.06.2025 17:56:34</v>
          </cell>
          <cell r="L5704">
            <v>0</v>
          </cell>
          <cell r="M5704">
            <v>0</v>
          </cell>
          <cell r="N5704" t="str">
            <v/>
          </cell>
        </row>
        <row r="5705">
          <cell r="A5705" t="str">
            <v>Комплектация номенклатуры 00000004438 от 11.06.2025 17:56:14</v>
          </cell>
          <cell r="L5705">
            <v>0</v>
          </cell>
          <cell r="M5705">
            <v>0</v>
          </cell>
          <cell r="N5705" t="str">
            <v/>
          </cell>
        </row>
        <row r="5706">
          <cell r="A5706" t="str">
            <v>Комплектация номенклатуры 00000004437 от 11.06.2025 17:55:33</v>
          </cell>
          <cell r="L5706">
            <v>0</v>
          </cell>
          <cell r="M5706">
            <v>0</v>
          </cell>
          <cell r="N5706" t="str">
            <v/>
          </cell>
        </row>
        <row r="5707">
          <cell r="A5707" t="str">
            <v>Лист 120х1500х3200 ГОСТ 19903-2015/Ст3сп ГОСТ 380-2005</v>
          </cell>
          <cell r="B5707" t="str">
            <v>Лист 120х1 500х3 200 ст Ст3сп</v>
          </cell>
          <cell r="C5707" t="str">
            <v>т</v>
          </cell>
          <cell r="E5707">
            <v>4.84</v>
          </cell>
          <cell r="F5707">
            <v>0</v>
          </cell>
          <cell r="G5707">
            <v>0</v>
          </cell>
          <cell r="H5707">
            <v>0</v>
          </cell>
          <cell r="I5707">
            <v>0</v>
          </cell>
          <cell r="J5707">
            <v>4.84</v>
          </cell>
          <cell r="K5707">
            <v>48611.110537190092</v>
          </cell>
          <cell r="L5707">
            <v>282333.33000000007</v>
          </cell>
          <cell r="M5707">
            <v>0</v>
          </cell>
          <cell r="N5707" t="str">
            <v>ГОЗ</v>
          </cell>
        </row>
        <row r="5708">
          <cell r="A5708" t="str">
            <v>Поступление товаров и услуг 00000057403 от 04.12.2025 13:00:00</v>
          </cell>
          <cell r="L5708">
            <v>0</v>
          </cell>
          <cell r="M5708">
            <v>0</v>
          </cell>
          <cell r="N5708" t="str">
            <v/>
          </cell>
        </row>
        <row r="5709">
          <cell r="A5709" t="str">
            <v>Поступление товаров и услуг 00000013265 от 29.03.2026 22:20:00</v>
          </cell>
          <cell r="L5709">
            <v>0</v>
          </cell>
          <cell r="M5709">
            <v>0</v>
          </cell>
          <cell r="N5709" t="str">
            <v/>
          </cell>
        </row>
        <row r="5710">
          <cell r="A5710" t="str">
            <v>Лист 12х1500х6000 ГОСТ 19903-2015/45 ГОСТ 1577-93</v>
          </cell>
          <cell r="B5710" t="str">
            <v>Лист 12х1 500х6 000 ст 45</v>
          </cell>
          <cell r="C5710" t="str">
            <v>т</v>
          </cell>
          <cell r="E5710">
            <v>0</v>
          </cell>
          <cell r="F5710">
            <v>0</v>
          </cell>
          <cell r="G5710">
            <v>0</v>
          </cell>
          <cell r="H5710">
            <v>0</v>
          </cell>
          <cell r="I5710">
            <v>0.85199999999999998</v>
          </cell>
          <cell r="J5710">
            <v>0.85199999999999998</v>
          </cell>
          <cell r="K5710">
            <v>77732.237871674501</v>
          </cell>
          <cell r="L5710">
            <v>79473.440000000002</v>
          </cell>
          <cell r="M5710">
            <v>0</v>
          </cell>
          <cell r="N5710" t="str">
            <v>НХ</v>
          </cell>
        </row>
        <row r="5711">
          <cell r="A5711" t="str">
            <v>Лист 12х1500х6000 ГОСТ 19903-2015/65Г ГОСТ 14959-2016</v>
          </cell>
          <cell r="B5711" t="str">
            <v>Лист 12х1 500х6 000 ст 65Г</v>
          </cell>
          <cell r="C5711" t="str">
            <v>т</v>
          </cell>
          <cell r="E5711">
            <v>0</v>
          </cell>
          <cell r="F5711">
            <v>1.71</v>
          </cell>
          <cell r="G5711">
            <v>0</v>
          </cell>
          <cell r="H5711">
            <v>0</v>
          </cell>
          <cell r="I5711">
            <v>0</v>
          </cell>
          <cell r="J5711">
            <v>1.71</v>
          </cell>
          <cell r="K5711">
            <v>86805.555555555562</v>
          </cell>
          <cell r="L5711">
            <v>178125</v>
          </cell>
          <cell r="M5711">
            <v>0</v>
          </cell>
          <cell r="N5711" t="str">
            <v>НХ</v>
          </cell>
        </row>
        <row r="5712">
          <cell r="A5712" t="str">
            <v>Комплектация номенклатуры 00000004569 от 13.06.2025 9:14:15</v>
          </cell>
          <cell r="L5712">
            <v>0</v>
          </cell>
          <cell r="M5712">
            <v>0</v>
          </cell>
          <cell r="N5712" t="str">
            <v/>
          </cell>
        </row>
        <row r="5713">
          <cell r="A5713" t="str">
            <v>Лист 12х1500х6000 ГОСТ 19903-2015/65Г ГОСТ 1577-2022</v>
          </cell>
          <cell r="B5713" t="str">
            <v>Лист 12х1 500х6 000 ст 65Г</v>
          </cell>
          <cell r="C5713" t="str">
            <v>т</v>
          </cell>
          <cell r="E5713">
            <v>0</v>
          </cell>
          <cell r="F5713">
            <v>0</v>
          </cell>
          <cell r="G5713">
            <v>0.39600000000000002</v>
          </cell>
          <cell r="H5713">
            <v>0</v>
          </cell>
          <cell r="I5713">
            <v>0</v>
          </cell>
          <cell r="J5713">
            <v>0.39600000000000002</v>
          </cell>
          <cell r="K5713">
            <v>94407.091750841748</v>
          </cell>
          <cell r="L5713">
            <v>44862.25</v>
          </cell>
          <cell r="M5713">
            <v>0</v>
          </cell>
          <cell r="N5713" t="str">
            <v>НХ</v>
          </cell>
        </row>
        <row r="5714">
          <cell r="A5714" t="str">
            <v>Комплектация номенклатуры 00000003440 от 30.05.2025 13:05:59</v>
          </cell>
          <cell r="L5714">
            <v>0</v>
          </cell>
          <cell r="M5714">
            <v>0</v>
          </cell>
          <cell r="N5714" t="str">
            <v/>
          </cell>
        </row>
        <row r="5715">
          <cell r="A5715" t="str">
            <v>Лист 150х1500х5000 ГОСТ 19903-2015/40Х ГОСТ 4543-2016</v>
          </cell>
          <cell r="B5715" t="str">
            <v>Лист 150х1 500х5 000 ст 40Х</v>
          </cell>
          <cell r="C5715" t="str">
            <v>т</v>
          </cell>
          <cell r="E5715">
            <v>0</v>
          </cell>
          <cell r="F5715">
            <v>9.2680000000000007</v>
          </cell>
          <cell r="G5715">
            <v>0</v>
          </cell>
          <cell r="H5715">
            <v>0</v>
          </cell>
          <cell r="I5715">
            <v>0</v>
          </cell>
          <cell r="J5715">
            <v>9.2680000000000007</v>
          </cell>
          <cell r="K5715">
            <v>70541.666666666657</v>
          </cell>
          <cell r="L5715">
            <v>784536.2</v>
          </cell>
          <cell r="M5715">
            <v>0</v>
          </cell>
          <cell r="N5715" t="str">
            <v>НХ</v>
          </cell>
        </row>
        <row r="5716">
          <cell r="A5716" t="str">
            <v>Комплектация номенклатуры 00000004445 от 11.06.2025 18:19:25</v>
          </cell>
          <cell r="L5716">
            <v>0</v>
          </cell>
          <cell r="M5716">
            <v>0</v>
          </cell>
          <cell r="N5716" t="str">
            <v/>
          </cell>
        </row>
        <row r="5717">
          <cell r="A5717" t="str">
            <v>Лист 16х1500х6000 ГОСТ 19903-2015/09Г2С ГОСТ 19281-2014</v>
          </cell>
          <cell r="B5717" t="str">
            <v>Лист 16х1 500х6 000 ст 09Г2С</v>
          </cell>
          <cell r="C5717" t="str">
            <v>т</v>
          </cell>
          <cell r="E5717">
            <v>0</v>
          </cell>
          <cell r="F5717">
            <v>131.083</v>
          </cell>
          <cell r="G5717">
            <v>0</v>
          </cell>
          <cell r="H5717">
            <v>0</v>
          </cell>
          <cell r="I5717">
            <v>0</v>
          </cell>
          <cell r="J5717">
            <v>131.083</v>
          </cell>
          <cell r="K5717">
            <v>41031.588700797722</v>
          </cell>
          <cell r="L5717">
            <v>6454252.4900000012</v>
          </cell>
          <cell r="M5717">
            <v>0</v>
          </cell>
          <cell r="N5717" t="str">
            <v>НХ</v>
          </cell>
        </row>
        <row r="5718">
          <cell r="A5718" t="str">
            <v>Поступление товаров и услуг 00000051167 от 19.10.2025 16:00:00</v>
          </cell>
          <cell r="L5718">
            <v>0</v>
          </cell>
          <cell r="M5718">
            <v>0</v>
          </cell>
          <cell r="N5718" t="str">
            <v/>
          </cell>
        </row>
        <row r="5719">
          <cell r="A5719" t="str">
            <v>Поступление товаров и услуг 00000051188 от 08.10.2025 15:00:00</v>
          </cell>
          <cell r="L5719">
            <v>0</v>
          </cell>
          <cell r="M5719">
            <v>0</v>
          </cell>
          <cell r="N5719" t="str">
            <v/>
          </cell>
        </row>
        <row r="5720">
          <cell r="A5720" t="str">
            <v>Поступление товаров и услуг 00000045698 от 29.09.2025 23:59:59</v>
          </cell>
          <cell r="L5720">
            <v>0</v>
          </cell>
          <cell r="M5720">
            <v>0</v>
          </cell>
          <cell r="N5720" t="str">
            <v/>
          </cell>
        </row>
        <row r="5721">
          <cell r="A5721" t="str">
            <v>Лист 16х1500х6000 ГОСТ 19903-2015/45 ГОСТ 1050-2013</v>
          </cell>
          <cell r="B5721" t="str">
            <v>Лист 16х1 500х6 000 ст 45</v>
          </cell>
          <cell r="C5721" t="str">
            <v>т</v>
          </cell>
          <cell r="E5721">
            <v>0</v>
          </cell>
          <cell r="F5721">
            <v>0</v>
          </cell>
          <cell r="G5721">
            <v>1.141</v>
          </cell>
          <cell r="H5721">
            <v>0</v>
          </cell>
          <cell r="I5721">
            <v>0</v>
          </cell>
          <cell r="J5721">
            <v>1.141</v>
          </cell>
          <cell r="K5721">
            <v>55694.442009932805</v>
          </cell>
          <cell r="L5721">
            <v>76256.829999999987</v>
          </cell>
          <cell r="M5721">
            <v>0</v>
          </cell>
          <cell r="N5721" t="str">
            <v>НХ</v>
          </cell>
        </row>
        <row r="5722">
          <cell r="A5722" t="str">
            <v>Комплектация номенклатуры 00000002191 от 17.04.2025 17:44:19</v>
          </cell>
          <cell r="L5722">
            <v>0</v>
          </cell>
          <cell r="M5722">
            <v>0</v>
          </cell>
          <cell r="N5722" t="str">
            <v/>
          </cell>
        </row>
        <row r="5723">
          <cell r="A5723" t="str">
            <v>Лист 16х1500х6000 ГОСТ 19903-2015/Ст3сп ГОСТ 14637-89</v>
          </cell>
          <cell r="B5723" t="str">
            <v>Лист 16х1 500х6 000 ст Ст3сп</v>
          </cell>
          <cell r="C5723" t="str">
            <v>т</v>
          </cell>
          <cell r="E5723">
            <v>0</v>
          </cell>
          <cell r="F5723">
            <v>1.1240000000000001</v>
          </cell>
          <cell r="G5723">
            <v>0</v>
          </cell>
          <cell r="H5723">
            <v>0</v>
          </cell>
          <cell r="I5723">
            <v>0</v>
          </cell>
          <cell r="J5723">
            <v>1.1240000000000001</v>
          </cell>
          <cell r="K5723">
            <v>77777.780249110321</v>
          </cell>
          <cell r="L5723">
            <v>104906.67</v>
          </cell>
          <cell r="M5723">
            <v>0</v>
          </cell>
          <cell r="N5723" t="str">
            <v>НХ</v>
          </cell>
        </row>
        <row r="5724">
          <cell r="A5724" t="str">
            <v>Поступление товаров и услуг 00000043520 от 15.09.2025 21:15:00</v>
          </cell>
          <cell r="L5724">
            <v>0</v>
          </cell>
          <cell r="M5724">
            <v>0</v>
          </cell>
          <cell r="N5724" t="str">
            <v/>
          </cell>
        </row>
        <row r="5725">
          <cell r="A5725" t="str">
            <v>Лист 16х2000х6000 ГОСТ 19903-2015/09Г2С ГОСТ 19281-2014</v>
          </cell>
          <cell r="B5725" t="str">
            <v>Лист 16х2 000х6 000 ст 09Г2С</v>
          </cell>
          <cell r="C5725" t="str">
            <v>т</v>
          </cell>
          <cell r="E5725">
            <v>0</v>
          </cell>
          <cell r="F5725">
            <v>24.256</v>
          </cell>
          <cell r="G5725">
            <v>0</v>
          </cell>
          <cell r="H5725">
            <v>0</v>
          </cell>
          <cell r="I5725">
            <v>0</v>
          </cell>
          <cell r="J5725">
            <v>24.256</v>
          </cell>
          <cell r="K5725">
            <v>47656.25</v>
          </cell>
          <cell r="L5725">
            <v>1387140</v>
          </cell>
          <cell r="M5725">
            <v>0</v>
          </cell>
          <cell r="N5725" t="str">
            <v>НХ</v>
          </cell>
        </row>
        <row r="5726">
          <cell r="A5726" t="str">
            <v>Поступление товаров и услуг 00000044153 от 19.09.2025 15:20:40</v>
          </cell>
          <cell r="L5726">
            <v>0</v>
          </cell>
          <cell r="M5726">
            <v>0</v>
          </cell>
          <cell r="N5726" t="str">
            <v/>
          </cell>
        </row>
        <row r="5727">
          <cell r="A5727" t="str">
            <v>Лист 18х1500х6000 ГОСТ 19903-2015/09Г2С ГОСТ 19281-2014</v>
          </cell>
          <cell r="B5727" t="str">
            <v>Лист 18х1 500х6 000 ст 09Г2С</v>
          </cell>
          <cell r="C5727" t="str">
            <v>т</v>
          </cell>
          <cell r="E5727">
            <v>1.2849999999999999</v>
          </cell>
          <cell r="F5727">
            <v>0</v>
          </cell>
          <cell r="G5727">
            <v>0</v>
          </cell>
          <cell r="H5727">
            <v>0</v>
          </cell>
          <cell r="I5727">
            <v>0</v>
          </cell>
          <cell r="J5727">
            <v>1.2849999999999999</v>
          </cell>
          <cell r="K5727">
            <v>40277.77561608301</v>
          </cell>
          <cell r="L5727">
            <v>62108.329999999994</v>
          </cell>
          <cell r="M5727">
            <v>0</v>
          </cell>
          <cell r="N5727" t="str">
            <v>НХ</v>
          </cell>
        </row>
        <row r="5728">
          <cell r="A5728" t="str">
            <v>Поступление товаров и услуг 00000056228 от 08.12.2025 15:53:37</v>
          </cell>
          <cell r="L5728">
            <v>0</v>
          </cell>
          <cell r="M5728">
            <v>0</v>
          </cell>
          <cell r="N5728" t="str">
            <v/>
          </cell>
        </row>
        <row r="5729">
          <cell r="A5729" t="str">
            <v>Поступление товаров и услуг 00000012633 от 30.03.2026 16:04:19</v>
          </cell>
          <cell r="L5729">
            <v>0</v>
          </cell>
          <cell r="M5729">
            <v>0</v>
          </cell>
          <cell r="N5729" t="str">
            <v/>
          </cell>
        </row>
        <row r="5730">
          <cell r="A5730" t="str">
            <v>Лист 1х1200х3000 ГОСТ 21631-2019/АД 1 М-В-П ГОСТ 21631-76</v>
          </cell>
          <cell r="B5730" t="str">
            <v>Лист 1х1 200х3 000 ст АД 1</v>
          </cell>
          <cell r="C5730" t="str">
            <v>т</v>
          </cell>
          <cell r="E5730">
            <v>0</v>
          </cell>
          <cell r="F5730">
            <v>0</v>
          </cell>
          <cell r="G5730">
            <v>0.11</v>
          </cell>
          <cell r="H5730">
            <v>0</v>
          </cell>
          <cell r="I5730">
            <v>0</v>
          </cell>
          <cell r="J5730">
            <v>0.11</v>
          </cell>
          <cell r="K5730">
            <v>369444.46969696973</v>
          </cell>
          <cell r="L5730">
            <v>48766.670000000006</v>
          </cell>
          <cell r="M5730">
            <v>0.68000000000000016</v>
          </cell>
          <cell r="N5730" t="str">
            <v>НХ</v>
          </cell>
        </row>
        <row r="5731">
          <cell r="A5731" t="str">
            <v>Поступление товаров и услуг 00000085586 от 25.12.2024 15:00:37</v>
          </cell>
          <cell r="L5731">
            <v>0</v>
          </cell>
          <cell r="M5731">
            <v>0</v>
          </cell>
          <cell r="N5731" t="str">
            <v/>
          </cell>
        </row>
        <row r="5732">
          <cell r="A5732" t="str">
            <v>Лист 1х1250х2500 ГОСТ 19904-90/08пс ГОСТ 16523-97</v>
          </cell>
          <cell r="B5732" t="str">
            <v>Лист 1х1 250х2 500 ст 08пс</v>
          </cell>
          <cell r="C5732" t="str">
            <v>т</v>
          </cell>
          <cell r="E5732">
            <v>0</v>
          </cell>
          <cell r="F5732">
            <v>5.016</v>
          </cell>
          <cell r="G5732">
            <v>0</v>
          </cell>
          <cell r="H5732">
            <v>0</v>
          </cell>
          <cell r="I5732">
            <v>0</v>
          </cell>
          <cell r="J5732">
            <v>5.016</v>
          </cell>
          <cell r="K5732">
            <v>61694.796650717704</v>
          </cell>
          <cell r="L5732">
            <v>371353.31999999995</v>
          </cell>
          <cell r="M5732">
            <v>0</v>
          </cell>
          <cell r="N5732" t="str">
            <v>НХ</v>
          </cell>
        </row>
        <row r="5733">
          <cell r="A5733" t="str">
            <v>Комплектация номенклатуры 00000006281 от 14.08.2025 15:38:48</v>
          </cell>
          <cell r="L5733">
            <v>0</v>
          </cell>
          <cell r="M5733">
            <v>0</v>
          </cell>
          <cell r="N5733" t="str">
            <v/>
          </cell>
        </row>
        <row r="5734">
          <cell r="A5734" t="str">
            <v>Комплектация номенклатуры 00000006280 от 14.08.2025 15:38:05</v>
          </cell>
          <cell r="L5734">
            <v>0</v>
          </cell>
          <cell r="M5734">
            <v>0</v>
          </cell>
          <cell r="N5734" t="str">
            <v/>
          </cell>
        </row>
        <row r="5735">
          <cell r="A5735" t="str">
            <v>Лист 1х450х2000 ГОСТ 19904-90/65Г II ТУ 14-1-4118-2004</v>
          </cell>
          <cell r="B5735" t="str">
            <v>Лист 1х450х2 000 ст 65Г</v>
          </cell>
          <cell r="C5735" t="str">
            <v>т</v>
          </cell>
          <cell r="E5735">
            <v>0</v>
          </cell>
          <cell r="F5735">
            <v>5.2590000000000003</v>
          </cell>
          <cell r="G5735">
            <v>0</v>
          </cell>
          <cell r="H5735">
            <v>0</v>
          </cell>
          <cell r="I5735">
            <v>0</v>
          </cell>
          <cell r="J5735">
            <v>5.2590000000000003</v>
          </cell>
          <cell r="K5735">
            <v>127325.16479685619</v>
          </cell>
          <cell r="L5735">
            <v>803523.65</v>
          </cell>
          <cell r="M5735">
            <v>0</v>
          </cell>
          <cell r="N5735" t="str">
            <v>НХ</v>
          </cell>
        </row>
        <row r="5736">
          <cell r="A5736" t="str">
            <v>Комплектация номенклатуры 00000008397 от 01.10.2025 23:59:59</v>
          </cell>
          <cell r="L5736">
            <v>0</v>
          </cell>
          <cell r="M5736">
            <v>0</v>
          </cell>
          <cell r="N5736" t="str">
            <v/>
          </cell>
        </row>
        <row r="5737">
          <cell r="A5737" t="str">
            <v>Комплектация номенклатуры 00000008396 от 01.10.2025 23:59:59</v>
          </cell>
          <cell r="L5737">
            <v>0</v>
          </cell>
          <cell r="M5737">
            <v>0</v>
          </cell>
          <cell r="N5737" t="str">
            <v/>
          </cell>
        </row>
        <row r="5738">
          <cell r="A5738" t="str">
            <v>Комплектация номенклатуры 00000008395 от 01.10.2025 23:59:59</v>
          </cell>
          <cell r="L5738">
            <v>0</v>
          </cell>
          <cell r="M5738">
            <v>0</v>
          </cell>
          <cell r="N5738" t="str">
            <v/>
          </cell>
        </row>
        <row r="5739">
          <cell r="A5739" t="str">
            <v xml:space="preserve">лист 2,0х1250х2500 ГОСТ 19904-90/10 ГОСТ 16523-1997 </v>
          </cell>
          <cell r="B5739" t="str">
            <v xml:space="preserve">лист 2,0х1250х2500 ГОСТ 19904-90/10 ГОСТ 16523-1997 </v>
          </cell>
          <cell r="C5739" t="str">
            <v>т</v>
          </cell>
          <cell r="E5739">
            <v>0</v>
          </cell>
          <cell r="F5739">
            <v>0</v>
          </cell>
          <cell r="G5739">
            <v>0</v>
          </cell>
          <cell r="H5739">
            <v>8.8350000000000009</v>
          </cell>
          <cell r="I5739">
            <v>0</v>
          </cell>
          <cell r="J5739">
            <v>8.8350000000000009</v>
          </cell>
          <cell r="K5739">
            <v>48408.333333333336</v>
          </cell>
          <cell r="L5739">
            <v>513225.15</v>
          </cell>
          <cell r="M5739">
            <v>0</v>
          </cell>
          <cell r="N5739" t="str">
            <v>ГОЗ</v>
          </cell>
        </row>
        <row r="5740">
          <cell r="A5740" t="str">
            <v>Поступление товаров и услуг 00000057499 от 14.08.2024 23:59:59</v>
          </cell>
          <cell r="L5740">
            <v>0</v>
          </cell>
          <cell r="M5740">
            <v>0</v>
          </cell>
          <cell r="N5740" t="str">
            <v/>
          </cell>
        </row>
        <row r="5741">
          <cell r="A5741" t="str">
            <v>Поступление товаров и услуг 00000012644 от 14.03.2026 16:00:00</v>
          </cell>
          <cell r="L5741">
            <v>0</v>
          </cell>
          <cell r="M5741">
            <v>0</v>
          </cell>
          <cell r="N5741" t="str">
            <v/>
          </cell>
        </row>
        <row r="5742">
          <cell r="A5742" t="str">
            <v>Лист 2,5х1250х2500 ГОСТ 19903-2015/20 ГОСТ 1050-2013</v>
          </cell>
          <cell r="B5742" t="str">
            <v>Лист 2,5х1 250х2 500 ст 20</v>
          </cell>
          <cell r="C5742" t="str">
            <v>т</v>
          </cell>
          <cell r="E5742">
            <v>0</v>
          </cell>
          <cell r="F5742">
            <v>0</v>
          </cell>
          <cell r="G5742">
            <v>0</v>
          </cell>
          <cell r="H5742">
            <v>0</v>
          </cell>
          <cell r="I5742">
            <v>14.55</v>
          </cell>
          <cell r="J5742">
            <v>14.55</v>
          </cell>
          <cell r="K5742">
            <v>55125</v>
          </cell>
          <cell r="L5742">
            <v>962482.5</v>
          </cell>
          <cell r="M5742">
            <v>0</v>
          </cell>
          <cell r="N5742" t="str">
            <v>НХ</v>
          </cell>
        </row>
        <row r="5743">
          <cell r="A5743" t="str">
            <v>Лист 20х1500х2000 ГОСТ 19903-2015/20 ГОСТ 1050-2013</v>
          </cell>
          <cell r="B5743" t="str">
            <v>Лист 20х1 500х2 000 ст 20</v>
          </cell>
          <cell r="C5743" t="str">
            <v>т</v>
          </cell>
          <cell r="E5743">
            <v>0</v>
          </cell>
          <cell r="F5743">
            <v>0.47599999999999998</v>
          </cell>
          <cell r="G5743">
            <v>0</v>
          </cell>
          <cell r="H5743">
            <v>0</v>
          </cell>
          <cell r="I5743">
            <v>0</v>
          </cell>
          <cell r="J5743">
            <v>0.47599999999999998</v>
          </cell>
          <cell r="K5743">
            <v>49652.783613445383</v>
          </cell>
          <cell r="L5743">
            <v>28361.670000000002</v>
          </cell>
          <cell r="M5743">
            <v>0</v>
          </cell>
          <cell r="N5743" t="str">
            <v>НХ</v>
          </cell>
        </row>
        <row r="5744">
          <cell r="A5744" t="str">
            <v>Поступление товаров и услуг 00000033240 от 02.07.2025 16:15:01</v>
          </cell>
          <cell r="L5744">
            <v>0</v>
          </cell>
          <cell r="M5744">
            <v>0</v>
          </cell>
          <cell r="N5744" t="str">
            <v/>
          </cell>
        </row>
        <row r="5745">
          <cell r="A5745" t="str">
            <v>Лист 20х1500х2390 ГОСТ 19903-2015/40Х ГОСТ 4543-2016</v>
          </cell>
          <cell r="B5745" t="str">
            <v>Лист 20х1 500х2 390 ст 40Х</v>
          </cell>
          <cell r="C5745" t="str">
            <v>т</v>
          </cell>
          <cell r="E5745">
            <v>0.56899999999999995</v>
          </cell>
          <cell r="F5745">
            <v>0</v>
          </cell>
          <cell r="G5745">
            <v>0</v>
          </cell>
          <cell r="H5745">
            <v>0</v>
          </cell>
          <cell r="I5745">
            <v>0</v>
          </cell>
          <cell r="J5745">
            <v>0.56899999999999995</v>
          </cell>
          <cell r="K5745">
            <v>66939.89455184534</v>
          </cell>
          <cell r="L5745">
            <v>45706.55999999999</v>
          </cell>
          <cell r="M5745">
            <v>0</v>
          </cell>
          <cell r="N5745" t="str">
            <v>ГОЗ</v>
          </cell>
        </row>
        <row r="5746">
          <cell r="A5746" t="str">
            <v>Поступление товаров и услуг 00000005903 от 12.02.2026 10:54:10</v>
          </cell>
          <cell r="L5746">
            <v>0</v>
          </cell>
          <cell r="M5746">
            <v>0</v>
          </cell>
          <cell r="N5746" t="str">
            <v/>
          </cell>
        </row>
        <row r="5747">
          <cell r="A5747" t="str">
            <v>Лист 20х1500х6000 ГОСТ 19903-2015/09Г2С ГОСТ 19281-2014</v>
          </cell>
          <cell r="B5747" t="str">
            <v>Лист 20х1 500х6 000 ст 09Г2С</v>
          </cell>
          <cell r="C5747" t="str">
            <v>т</v>
          </cell>
          <cell r="E5747">
            <v>0</v>
          </cell>
          <cell r="F5747">
            <v>27.995000000000001</v>
          </cell>
          <cell r="G5747">
            <v>0</v>
          </cell>
          <cell r="H5747">
            <v>0</v>
          </cell>
          <cell r="I5747">
            <v>0</v>
          </cell>
          <cell r="J5747">
            <v>27.995000000000001</v>
          </cell>
          <cell r="K5747">
            <v>42920.864440078585</v>
          </cell>
          <cell r="L5747">
            <v>1441883.52</v>
          </cell>
          <cell r="M5747">
            <v>0</v>
          </cell>
          <cell r="N5747" t="str">
            <v>НХ</v>
          </cell>
        </row>
        <row r="5748">
          <cell r="A5748" t="str">
            <v>Поступление товаров и услуг 00000051167 от 19.10.2025 16:00:00</v>
          </cell>
          <cell r="L5748">
            <v>0</v>
          </cell>
          <cell r="M5748">
            <v>0</v>
          </cell>
          <cell r="N5748" t="str">
            <v/>
          </cell>
        </row>
        <row r="5749">
          <cell r="A5749" t="str">
            <v>Поступление товаров и услуг 00000051191 от 04.10.2025 20:00:00</v>
          </cell>
          <cell r="L5749">
            <v>0</v>
          </cell>
          <cell r="M5749">
            <v>0</v>
          </cell>
          <cell r="N5749" t="str">
            <v/>
          </cell>
        </row>
        <row r="5750">
          <cell r="A5750" t="str">
            <v>Поступление товаров и услуг 00000051190 от 03.10.2025 17:00:00</v>
          </cell>
          <cell r="L5750">
            <v>0</v>
          </cell>
          <cell r="M5750">
            <v>0</v>
          </cell>
          <cell r="N5750" t="str">
            <v/>
          </cell>
        </row>
        <row r="5751">
          <cell r="A5751" t="str">
            <v>Поступление товаров и услуг 00000044753 от 22.09.2025 23:59:59</v>
          </cell>
          <cell r="L5751">
            <v>0</v>
          </cell>
          <cell r="M5751">
            <v>0</v>
          </cell>
          <cell r="N5751" t="str">
            <v/>
          </cell>
        </row>
        <row r="5752">
          <cell r="A5752" t="str">
            <v>Поступление товаров и услуг 00000044361 от 19.09.2025 23:59:59</v>
          </cell>
          <cell r="L5752">
            <v>0</v>
          </cell>
          <cell r="M5752">
            <v>0</v>
          </cell>
          <cell r="N5752" t="str">
            <v/>
          </cell>
        </row>
        <row r="5753">
          <cell r="A5753" t="str">
            <v>Лист 20х1500х6000 ГОСТ 19903-2015/12Х18Н10Т ГОСТ 5949-2018</v>
          </cell>
          <cell r="B5753" t="str">
            <v>Лист 20х1 500х6 000 ст 12Х18Н10Т</v>
          </cell>
          <cell r="C5753" t="str">
            <v>т</v>
          </cell>
          <cell r="E5753">
            <v>0</v>
          </cell>
          <cell r="F5753">
            <v>1.452</v>
          </cell>
          <cell r="G5753">
            <v>0</v>
          </cell>
          <cell r="H5753">
            <v>0</v>
          </cell>
          <cell r="I5753">
            <v>0</v>
          </cell>
          <cell r="J5753">
            <v>1.452</v>
          </cell>
          <cell r="K5753">
            <v>220138.89462809919</v>
          </cell>
          <cell r="L5753">
            <v>383570.01000000007</v>
          </cell>
          <cell r="M5753">
            <v>0</v>
          </cell>
          <cell r="N5753" t="str">
            <v>НХ</v>
          </cell>
        </row>
        <row r="5754">
          <cell r="A5754" t="str">
            <v>Поступление товаров и услуг 00000047961 от 15.10.2025 23:59:59</v>
          </cell>
          <cell r="L5754">
            <v>0</v>
          </cell>
          <cell r="M5754">
            <v>0</v>
          </cell>
          <cell r="N5754" t="str">
            <v/>
          </cell>
        </row>
        <row r="5755">
          <cell r="A5755" t="str">
            <v>Лист 20х1500х6000 ГОСТ 19903-2015/Ст3сп ГОСТ 14637-89</v>
          </cell>
          <cell r="B5755" t="str">
            <v>Лист 20х1 500х6 000 ст Ст3сп</v>
          </cell>
          <cell r="C5755" t="str">
            <v>т</v>
          </cell>
          <cell r="E5755">
            <v>0</v>
          </cell>
          <cell r="F5755">
            <v>1.403</v>
          </cell>
          <cell r="G5755">
            <v>0</v>
          </cell>
          <cell r="H5755">
            <v>0</v>
          </cell>
          <cell r="I5755">
            <v>0</v>
          </cell>
          <cell r="J5755">
            <v>1.403</v>
          </cell>
          <cell r="K5755">
            <v>39930.559515324305</v>
          </cell>
          <cell r="L5755">
            <v>67227.09</v>
          </cell>
          <cell r="M5755">
            <v>0</v>
          </cell>
          <cell r="N5755" t="str">
            <v>НХ</v>
          </cell>
        </row>
        <row r="5756">
          <cell r="A5756" t="str">
            <v>Поступление товаров и услуг 00000043520 от 15.09.2025 21:15:00</v>
          </cell>
          <cell r="L5756">
            <v>0</v>
          </cell>
          <cell r="M5756">
            <v>0</v>
          </cell>
          <cell r="N5756" t="str">
            <v/>
          </cell>
        </row>
        <row r="5757">
          <cell r="A5757" t="str">
            <v>Поступление товаров и услуг 00000029218 от 19.06.2025 16:33:50</v>
          </cell>
          <cell r="L5757">
            <v>0</v>
          </cell>
          <cell r="M5757">
            <v>0</v>
          </cell>
          <cell r="N5757" t="str">
            <v/>
          </cell>
        </row>
        <row r="5758">
          <cell r="A5758" t="str">
            <v>Лист 20х2000х6000 ГОСТ 19903-2015/40Х ГОСТ 4543-2016</v>
          </cell>
          <cell r="B5758" t="str">
            <v>Лист 20х2 000х6 000 ст 40Х</v>
          </cell>
          <cell r="C5758" t="str">
            <v>т</v>
          </cell>
          <cell r="E5758">
            <v>1.9</v>
          </cell>
          <cell r="F5758">
            <v>1.7270000000000001</v>
          </cell>
          <cell r="G5758">
            <v>0</v>
          </cell>
          <cell r="H5758">
            <v>0</v>
          </cell>
          <cell r="I5758">
            <v>0</v>
          </cell>
          <cell r="J5758">
            <v>3.6269999999999998</v>
          </cell>
          <cell r="K5758">
            <v>61111.108813528168</v>
          </cell>
          <cell r="L5758">
            <v>265979.98999999993</v>
          </cell>
          <cell r="M5758">
            <v>0</v>
          </cell>
          <cell r="N5758" t="str">
            <v>ГОЗ</v>
          </cell>
        </row>
        <row r="5759">
          <cell r="A5759" t="str">
            <v>Поступление товаров и услуг 00000057403 от 04.12.2025 13:00:00</v>
          </cell>
          <cell r="L5759">
            <v>0</v>
          </cell>
          <cell r="M5759">
            <v>0</v>
          </cell>
          <cell r="N5759" t="str">
            <v/>
          </cell>
        </row>
        <row r="5760">
          <cell r="A5760" t="str">
            <v>Поступление товаров и услуг 00000056207 от 25.11.2025 18:00:00</v>
          </cell>
          <cell r="L5760">
            <v>0</v>
          </cell>
          <cell r="M5760">
            <v>0</v>
          </cell>
          <cell r="N5760" t="str">
            <v/>
          </cell>
        </row>
        <row r="5761">
          <cell r="A5761" t="str">
            <v>Лист 25х1500х6000 ГОСТ 19903-2015/09Г2С ГОСТ 19281-2014</v>
          </cell>
          <cell r="B5761" t="str">
            <v>Лист 25х1 500х6 000 ст 09Г2С</v>
          </cell>
          <cell r="C5761" t="str">
            <v>т</v>
          </cell>
          <cell r="E5761">
            <v>0</v>
          </cell>
          <cell r="F5761">
            <v>41.529000000000003</v>
          </cell>
          <cell r="G5761">
            <v>0</v>
          </cell>
          <cell r="H5761">
            <v>0</v>
          </cell>
          <cell r="I5761">
            <v>0</v>
          </cell>
          <cell r="J5761">
            <v>41.529000000000003</v>
          </cell>
          <cell r="K5761">
            <v>46673.311019608787</v>
          </cell>
          <cell r="L5761">
            <v>2325955.12</v>
          </cell>
          <cell r="M5761">
            <v>0</v>
          </cell>
          <cell r="N5761" t="str">
            <v>НХ</v>
          </cell>
        </row>
        <row r="5762">
          <cell r="A5762" t="str">
            <v>Поступление товаров и услуг 00000051167 от 19.10.2025 16:00:00</v>
          </cell>
          <cell r="L5762">
            <v>0</v>
          </cell>
          <cell r="M5762">
            <v>0</v>
          </cell>
          <cell r="N5762" t="str">
            <v/>
          </cell>
        </row>
        <row r="5763">
          <cell r="A5763" t="str">
            <v>Поступление товаров и услуг 00000051188 от 08.10.2025 15:00:00</v>
          </cell>
          <cell r="L5763">
            <v>0</v>
          </cell>
          <cell r="M5763">
            <v>0</v>
          </cell>
          <cell r="N5763" t="str">
            <v/>
          </cell>
        </row>
        <row r="5764">
          <cell r="A5764" t="str">
            <v>Поступление товаров и услуг 00000051190 от 03.10.2025 17:00:00</v>
          </cell>
          <cell r="L5764">
            <v>0</v>
          </cell>
          <cell r="M5764">
            <v>0</v>
          </cell>
          <cell r="N5764" t="str">
            <v/>
          </cell>
        </row>
        <row r="5765">
          <cell r="A5765" t="str">
            <v>Поступление товаров и услуг 00000044872 от 25.09.2025 13:25:57</v>
          </cell>
          <cell r="L5765">
            <v>0</v>
          </cell>
          <cell r="M5765">
            <v>0</v>
          </cell>
          <cell r="N5765" t="str">
            <v/>
          </cell>
        </row>
        <row r="5766">
          <cell r="A5766" t="str">
            <v>Поступление товаров и услуг 00000044754 от 23.09.2025 23:00:00</v>
          </cell>
          <cell r="L5766">
            <v>0</v>
          </cell>
          <cell r="M5766">
            <v>0</v>
          </cell>
          <cell r="N5766" t="str">
            <v/>
          </cell>
        </row>
        <row r="5767">
          <cell r="A5767" t="str">
            <v>Поступление товаров и услуг 00000044753 от 22.09.2025 23:59:59</v>
          </cell>
          <cell r="L5767">
            <v>0</v>
          </cell>
          <cell r="M5767">
            <v>0</v>
          </cell>
          <cell r="N5767" t="str">
            <v/>
          </cell>
        </row>
        <row r="5768">
          <cell r="A5768" t="str">
            <v>Поступление товаров и услуг 00000044350 от 19.09.2025 17:05:00</v>
          </cell>
          <cell r="L5768">
            <v>0</v>
          </cell>
          <cell r="M5768">
            <v>0</v>
          </cell>
          <cell r="N5768" t="str">
            <v/>
          </cell>
        </row>
        <row r="5769">
          <cell r="A5769" t="str">
            <v>Поступление товаров и услуг 00000044135 от 18.09.2025 0:00:00</v>
          </cell>
          <cell r="L5769">
            <v>0</v>
          </cell>
          <cell r="M5769">
            <v>0</v>
          </cell>
          <cell r="N5769" t="str">
            <v/>
          </cell>
        </row>
        <row r="5770">
          <cell r="A5770" t="str">
            <v>Лист 25х1500х6000 ГОСТ 19903-2015/40Х ГОСТ 4543-2016</v>
          </cell>
          <cell r="B5770" t="str">
            <v>Лист 25х1 500х6 000 ст 40Х</v>
          </cell>
          <cell r="C5770" t="str">
            <v>т</v>
          </cell>
          <cell r="E5770">
            <v>1.7849999999999999</v>
          </cell>
          <cell r="F5770">
            <v>0</v>
          </cell>
          <cell r="G5770">
            <v>0</v>
          </cell>
          <cell r="H5770">
            <v>0</v>
          </cell>
          <cell r="I5770">
            <v>0</v>
          </cell>
          <cell r="J5770">
            <v>1.7849999999999999</v>
          </cell>
          <cell r="K5770">
            <v>61111.111111111124</v>
          </cell>
          <cell r="L5770">
            <v>130900.00000000003</v>
          </cell>
          <cell r="M5770">
            <v>0</v>
          </cell>
          <cell r="N5770" t="str">
            <v>ГОЗ</v>
          </cell>
        </row>
        <row r="5771">
          <cell r="A5771" t="str">
            <v>Поступление товаров и услуг 00000057403 от 04.12.2025 13:00:00</v>
          </cell>
          <cell r="L5771">
            <v>0</v>
          </cell>
          <cell r="M5771">
            <v>0</v>
          </cell>
          <cell r="N5771" t="str">
            <v/>
          </cell>
        </row>
        <row r="5772">
          <cell r="A5772" t="str">
            <v>Лист 25х1500х6000 ГОСТ 19903-2015/45 ГОСТ 1577-93</v>
          </cell>
          <cell r="B5772" t="str">
            <v>Лист 25х1 500х6 000 ст 45</v>
          </cell>
          <cell r="C5772" t="str">
            <v>т</v>
          </cell>
          <cell r="E5772">
            <v>0</v>
          </cell>
          <cell r="F5772">
            <v>0</v>
          </cell>
          <cell r="G5772">
            <v>1.7849999999999999</v>
          </cell>
          <cell r="H5772">
            <v>0</v>
          </cell>
          <cell r="I5772">
            <v>0</v>
          </cell>
          <cell r="J5772">
            <v>1.7849999999999999</v>
          </cell>
          <cell r="K5772">
            <v>57083.333333333336</v>
          </cell>
          <cell r="L5772">
            <v>122272.5</v>
          </cell>
          <cell r="M5772">
            <v>0</v>
          </cell>
          <cell r="N5772" t="str">
            <v>НХ</v>
          </cell>
        </row>
        <row r="5773">
          <cell r="A5773" t="str">
            <v>Поступление товаров и услуг 00000016272 от 31.03.2025 23:59:59</v>
          </cell>
          <cell r="L5773">
            <v>0</v>
          </cell>
          <cell r="M5773">
            <v>0</v>
          </cell>
          <cell r="N5773" t="str">
            <v/>
          </cell>
        </row>
        <row r="5774">
          <cell r="A5774" t="str">
            <v>Лист 290 мм</v>
          </cell>
          <cell r="B5774" t="str">
            <v>Лист 290 мм</v>
          </cell>
          <cell r="C5774" t="str">
            <v>т</v>
          </cell>
          <cell r="E5774">
            <v>0</v>
          </cell>
          <cell r="F5774">
            <v>0</v>
          </cell>
          <cell r="G5774">
            <v>0</v>
          </cell>
          <cell r="H5774">
            <v>0</v>
          </cell>
          <cell r="I5774">
            <v>22.541</v>
          </cell>
          <cell r="J5774">
            <v>22.541</v>
          </cell>
          <cell r="K5774">
            <v>75000</v>
          </cell>
          <cell r="L5774">
            <v>2028690</v>
          </cell>
          <cell r="M5774">
            <v>0</v>
          </cell>
          <cell r="N5774" t="str">
            <v>НХ</v>
          </cell>
        </row>
        <row r="5775">
          <cell r="A5775" t="str">
            <v>Лист 2х1000х2000 ГОСТ 19903-2015/65Г ГОСТ 1577-2022</v>
          </cell>
          <cell r="B5775" t="str">
            <v>Лист 2х1 000х2 000 ст 65Г</v>
          </cell>
          <cell r="C5775" t="str">
            <v>т</v>
          </cell>
          <cell r="E5775">
            <v>0</v>
          </cell>
          <cell r="F5775">
            <v>0</v>
          </cell>
          <cell r="G5775">
            <v>2.2389999999999999</v>
          </cell>
          <cell r="H5775">
            <v>0</v>
          </cell>
          <cell r="I5775">
            <v>0</v>
          </cell>
          <cell r="J5775">
            <v>2.2389999999999999</v>
          </cell>
          <cell r="K5775">
            <v>120027.67232395416</v>
          </cell>
          <cell r="L5775">
            <v>322490.35000000003</v>
          </cell>
          <cell r="M5775">
            <v>0</v>
          </cell>
          <cell r="N5775" t="str">
            <v>НХ</v>
          </cell>
        </row>
        <row r="5776">
          <cell r="A5776" t="str">
            <v>Комплектация номенклатуры 00000003491 от 30.05.2025 15:23:03</v>
          </cell>
          <cell r="L5776">
            <v>0</v>
          </cell>
          <cell r="M5776">
            <v>0</v>
          </cell>
          <cell r="N5776" t="str">
            <v/>
          </cell>
        </row>
        <row r="5777">
          <cell r="A5777" t="str">
            <v>Комплектация номенклатуры 00000003490 от 30.05.2025 15:22:40</v>
          </cell>
          <cell r="L5777">
            <v>0</v>
          </cell>
          <cell r="M5777">
            <v>0</v>
          </cell>
          <cell r="N5777" t="str">
            <v/>
          </cell>
        </row>
        <row r="5778">
          <cell r="A5778" t="str">
            <v>Лист 2х1250х2500 ГОСТ 1577-2022/65Г ГОСТ 14959-2016</v>
          </cell>
          <cell r="B5778" t="str">
            <v>Лист 2х1 250х2 500 ст 65Г</v>
          </cell>
          <cell r="C5778" t="str">
            <v>т</v>
          </cell>
          <cell r="E5778">
            <v>0</v>
          </cell>
          <cell r="F5778">
            <v>0</v>
          </cell>
          <cell r="G5778">
            <v>0</v>
          </cell>
          <cell r="H5778">
            <v>0.246</v>
          </cell>
          <cell r="I5778">
            <v>0</v>
          </cell>
          <cell r="J5778">
            <v>0.246</v>
          </cell>
          <cell r="K5778">
            <v>108777.7777777778</v>
          </cell>
          <cell r="L5778">
            <v>32111.200000000001</v>
          </cell>
          <cell r="M5778">
            <v>0</v>
          </cell>
          <cell r="N5778" t="str">
            <v>НХ</v>
          </cell>
        </row>
        <row r="5779">
          <cell r="A5779" t="str">
            <v>Поступление товаров и услуг 00000055018 от 09.08.2024 14:39:01</v>
          </cell>
          <cell r="L5779">
            <v>0</v>
          </cell>
          <cell r="M5779">
            <v>0</v>
          </cell>
          <cell r="N5779" t="str">
            <v/>
          </cell>
        </row>
        <row r="5780">
          <cell r="A5780" t="str">
            <v>Лист 2х1250х2500 ГОСТ 19903-2015/65Г ТУ 14-1-4118-2004</v>
          </cell>
          <cell r="B5780" t="str">
            <v>Лист 2х1 250х2 500 ст 65Г</v>
          </cell>
          <cell r="C5780" t="str">
            <v>т</v>
          </cell>
          <cell r="E5780">
            <v>0</v>
          </cell>
          <cell r="F5780">
            <v>0</v>
          </cell>
          <cell r="G5780">
            <v>0.54300000000000004</v>
          </cell>
          <cell r="H5780">
            <v>0</v>
          </cell>
          <cell r="I5780">
            <v>0</v>
          </cell>
          <cell r="J5780">
            <v>0.54300000000000004</v>
          </cell>
          <cell r="K5780">
            <v>101249.99999999999</v>
          </cell>
          <cell r="L5780">
            <v>65974.499999999985</v>
          </cell>
          <cell r="M5780">
            <v>0</v>
          </cell>
          <cell r="N5780" t="str">
            <v>НХ</v>
          </cell>
        </row>
        <row r="5781">
          <cell r="A5781" t="str">
            <v>Поступление товаров и услуг 00000016269 от 28.03.2025 23:59:59</v>
          </cell>
          <cell r="L5781">
            <v>0</v>
          </cell>
          <cell r="M5781">
            <v>0</v>
          </cell>
          <cell r="N5781" t="str">
            <v/>
          </cell>
        </row>
        <row r="5782">
          <cell r="A5782" t="str">
            <v>Лист 2х1250х2500 ГОСТ 19903-2015/Ст3сп ГОСТ 16523-97</v>
          </cell>
          <cell r="B5782" t="str">
            <v>Лист 2х1 250х2 500 ст Ст3сп</v>
          </cell>
          <cell r="C5782" t="str">
            <v>т</v>
          </cell>
          <cell r="E5782">
            <v>2.754</v>
          </cell>
          <cell r="F5782">
            <v>0</v>
          </cell>
          <cell r="G5782">
            <v>0</v>
          </cell>
          <cell r="H5782">
            <v>0</v>
          </cell>
          <cell r="I5782">
            <v>0</v>
          </cell>
          <cell r="J5782">
            <v>2.754</v>
          </cell>
          <cell r="K5782">
            <v>38598.102759622372</v>
          </cell>
          <cell r="L5782">
            <v>127559.01000000001</v>
          </cell>
          <cell r="M5782">
            <v>0</v>
          </cell>
          <cell r="N5782" t="str">
            <v>ГОЗ</v>
          </cell>
        </row>
        <row r="5783">
          <cell r="A5783" t="str">
            <v>Поступление товаров и услуг 00000004698 от 06.02.2026 13:31:01</v>
          </cell>
          <cell r="L5783">
            <v>0</v>
          </cell>
          <cell r="M5783">
            <v>0</v>
          </cell>
          <cell r="N5783" t="str">
            <v/>
          </cell>
        </row>
        <row r="5784">
          <cell r="A5784" t="str">
            <v>Поступление товаров и услуг 00000004611 от 30.01.2026 13:00:00</v>
          </cell>
          <cell r="L5784">
            <v>0</v>
          </cell>
          <cell r="M5784">
            <v>0</v>
          </cell>
          <cell r="N5784" t="str">
            <v/>
          </cell>
        </row>
        <row r="5785">
          <cell r="A5785" t="str">
            <v>Поступление товаров и услуг 00000004614 от 30.01.2026 12:00:00</v>
          </cell>
          <cell r="L5785">
            <v>0</v>
          </cell>
          <cell r="M5785">
            <v>0</v>
          </cell>
          <cell r="N5785" t="str">
            <v/>
          </cell>
        </row>
        <row r="5786">
          <cell r="A5786" t="str">
            <v>Поступление товаров и услуг 00000004600 от 30.01.2026 10:00:00</v>
          </cell>
          <cell r="L5786">
            <v>0</v>
          </cell>
          <cell r="M5786">
            <v>0</v>
          </cell>
          <cell r="N5786" t="str">
            <v/>
          </cell>
        </row>
        <row r="5787">
          <cell r="A5787" t="str">
            <v>Поступление товаров и услуг 00000059359 от 24.12.2025 14:34:22</v>
          </cell>
          <cell r="L5787">
            <v>0</v>
          </cell>
          <cell r="M5787">
            <v>0</v>
          </cell>
          <cell r="N5787" t="str">
            <v/>
          </cell>
        </row>
        <row r="5788">
          <cell r="A5788" t="str">
            <v>Лист 30х1500х6000 ГОСТ 19903-2015/40Х ГОСТ 4543-2016</v>
          </cell>
          <cell r="B5788" t="str">
            <v>Лист 30х1 500х6 000 ст 40Х</v>
          </cell>
          <cell r="C5788" t="str">
            <v>т</v>
          </cell>
          <cell r="E5788">
            <v>2.1419999999999999</v>
          </cell>
          <cell r="F5788">
            <v>0</v>
          </cell>
          <cell r="G5788">
            <v>0</v>
          </cell>
          <cell r="H5788">
            <v>0</v>
          </cell>
          <cell r="I5788">
            <v>0</v>
          </cell>
          <cell r="J5788">
            <v>2.1419999999999999</v>
          </cell>
          <cell r="K5788">
            <v>61111.111111111124</v>
          </cell>
          <cell r="L5788">
            <v>157080.00000000003</v>
          </cell>
          <cell r="M5788">
            <v>0</v>
          </cell>
          <cell r="N5788" t="str">
            <v>ГОЗ</v>
          </cell>
        </row>
        <row r="5789">
          <cell r="A5789" t="str">
            <v>Поступление товаров и услуг 00000057403 от 04.12.2025 13:00:00</v>
          </cell>
          <cell r="L5789">
            <v>0</v>
          </cell>
          <cell r="M5789">
            <v>0</v>
          </cell>
          <cell r="N5789" t="str">
            <v/>
          </cell>
        </row>
        <row r="5790">
          <cell r="A5790" t="str">
            <v>Лист 30х1500х6000 ГОСТ 19903-2015/65Г ГОСТ 14959-2016</v>
          </cell>
          <cell r="B5790" t="str">
            <v>Лист 30х1 500х6 000 ст 65Г</v>
          </cell>
          <cell r="C5790" t="str">
            <v>т</v>
          </cell>
          <cell r="E5790">
            <v>0</v>
          </cell>
          <cell r="F5790">
            <v>0</v>
          </cell>
          <cell r="G5790">
            <v>0</v>
          </cell>
          <cell r="H5790">
            <v>0</v>
          </cell>
          <cell r="I5790">
            <v>2.1419999999999999</v>
          </cell>
          <cell r="J5790">
            <v>2.1419999999999999</v>
          </cell>
          <cell r="K5790">
            <v>83085.395269218818</v>
          </cell>
          <cell r="L5790">
            <v>213562.7</v>
          </cell>
          <cell r="M5790">
            <v>0</v>
          </cell>
          <cell r="N5790" t="str">
            <v>НХ</v>
          </cell>
        </row>
        <row r="5791">
          <cell r="A5791" t="str">
            <v>Лист 30х1500х6000 ГОСТ 19903-2015/Ст3сп ГОСТ 14637-89</v>
          </cell>
          <cell r="B5791" t="str">
            <v>Лист 30х1 500х6 000 ст Ст3сп</v>
          </cell>
          <cell r="C5791" t="str">
            <v>т</v>
          </cell>
          <cell r="E5791">
            <v>0</v>
          </cell>
          <cell r="F5791">
            <v>6.4260000000000002</v>
          </cell>
          <cell r="G5791">
            <v>0</v>
          </cell>
          <cell r="H5791">
            <v>0</v>
          </cell>
          <cell r="I5791">
            <v>0</v>
          </cell>
          <cell r="J5791">
            <v>6.4260000000000002</v>
          </cell>
          <cell r="K5791">
            <v>56018.518518518518</v>
          </cell>
          <cell r="L5791">
            <v>431970</v>
          </cell>
          <cell r="M5791">
            <v>0</v>
          </cell>
          <cell r="N5791" t="str">
            <v>НХ</v>
          </cell>
        </row>
        <row r="5792">
          <cell r="A5792" t="str">
            <v>Поступление товаров и услуг 00000044756 от 23.09.2025 23:59:59</v>
          </cell>
          <cell r="L5792">
            <v>0</v>
          </cell>
          <cell r="M5792">
            <v>0</v>
          </cell>
          <cell r="N5792" t="str">
            <v/>
          </cell>
        </row>
        <row r="5793">
          <cell r="A5793" t="str">
            <v>Поступление товаров и услуг 00000044596 от 22.09.2025 18:51:06</v>
          </cell>
          <cell r="L5793">
            <v>0</v>
          </cell>
          <cell r="M5793">
            <v>0</v>
          </cell>
          <cell r="N5793" t="str">
            <v/>
          </cell>
        </row>
        <row r="5794">
          <cell r="A5794" t="str">
            <v>Поступление товаров и услуг 00000043954 от 18.09.2025 19:08:02</v>
          </cell>
          <cell r="L5794">
            <v>0</v>
          </cell>
          <cell r="M5794">
            <v>0</v>
          </cell>
          <cell r="N5794" t="str">
            <v/>
          </cell>
        </row>
        <row r="5795">
          <cell r="A5795" t="str">
            <v>Поступление товаров и услуг 00000032251 от 01.07.2025 23:00:00</v>
          </cell>
          <cell r="L5795">
            <v>0</v>
          </cell>
          <cell r="M5795">
            <v>0</v>
          </cell>
          <cell r="N5795" t="str">
            <v/>
          </cell>
        </row>
        <row r="5796">
          <cell r="A5796" t="str">
            <v>Комплектация номенклатуры 00000003559 от 06.06.2025 17:16:43</v>
          </cell>
          <cell r="L5796">
            <v>0</v>
          </cell>
          <cell r="M5796">
            <v>0</v>
          </cell>
          <cell r="N5796" t="str">
            <v/>
          </cell>
        </row>
        <row r="5797">
          <cell r="A5797" t="str">
            <v>Лист 3сп 150х1500х3500</v>
          </cell>
          <cell r="B5797" t="str">
            <v>Лист 3сп 150х1500х3500</v>
          </cell>
          <cell r="C5797" t="str">
            <v>т</v>
          </cell>
          <cell r="E5797">
            <v>0</v>
          </cell>
          <cell r="F5797">
            <v>0</v>
          </cell>
          <cell r="G5797">
            <v>0</v>
          </cell>
          <cell r="H5797">
            <v>0</v>
          </cell>
          <cell r="I5797">
            <v>19.524000000000001</v>
          </cell>
          <cell r="J5797">
            <v>19.524000000000001</v>
          </cell>
          <cell r="K5797">
            <v>36691.666666666672</v>
          </cell>
          <cell r="L5797">
            <v>859641.72000000009</v>
          </cell>
          <cell r="M5797">
            <v>0</v>
          </cell>
          <cell r="N5797" t="str">
            <v>ГОЗ</v>
          </cell>
        </row>
        <row r="5798">
          <cell r="A5798" t="str">
            <v>Лист 3х1000х2000 ГОСТ 19903-2015/65Г ГОСТ 14959-2016</v>
          </cell>
          <cell r="B5798" t="str">
            <v>Лист 3х1 000х2 000 ст 65Г</v>
          </cell>
          <cell r="C5798" t="str">
            <v>т</v>
          </cell>
          <cell r="E5798">
            <v>0</v>
          </cell>
          <cell r="F5798">
            <v>0</v>
          </cell>
          <cell r="G5798">
            <v>2.573</v>
          </cell>
          <cell r="H5798">
            <v>0</v>
          </cell>
          <cell r="I5798">
            <v>0</v>
          </cell>
          <cell r="J5798">
            <v>2.573</v>
          </cell>
          <cell r="K5798">
            <v>137956.71071382306</v>
          </cell>
          <cell r="L5798">
            <v>425955.14000000007</v>
          </cell>
          <cell r="M5798">
            <v>0</v>
          </cell>
          <cell r="N5798" t="str">
            <v>НХ</v>
          </cell>
        </row>
        <row r="5799">
          <cell r="A5799" t="str">
            <v>Комплектация номенклатуры 00000002196 от 17.04.2025 17:48:57</v>
          </cell>
          <cell r="L5799">
            <v>0</v>
          </cell>
          <cell r="M5799">
            <v>0</v>
          </cell>
          <cell r="N5799" t="str">
            <v/>
          </cell>
        </row>
        <row r="5800">
          <cell r="A5800" t="str">
            <v>Лист 3х1200х2000 ГОСТ 19903-2015/65Г ГОСТ 14959-2016</v>
          </cell>
          <cell r="B5800" t="str">
            <v>Лист 3х1 200х2 000 ст 65Г</v>
          </cell>
          <cell r="C5800" t="str">
            <v>т</v>
          </cell>
          <cell r="E5800">
            <v>0</v>
          </cell>
          <cell r="F5800">
            <v>0</v>
          </cell>
          <cell r="G5800">
            <v>1.6579999999999999</v>
          </cell>
          <cell r="H5800">
            <v>0</v>
          </cell>
          <cell r="I5800">
            <v>0</v>
          </cell>
          <cell r="J5800">
            <v>1.6579999999999999</v>
          </cell>
          <cell r="K5800">
            <v>98258.886208283075</v>
          </cell>
          <cell r="L5800">
            <v>195495.88</v>
          </cell>
          <cell r="M5800">
            <v>0</v>
          </cell>
          <cell r="N5800" t="str">
            <v>НХ</v>
          </cell>
        </row>
        <row r="5801">
          <cell r="A5801" t="str">
            <v>Комплектация номенклатуры 00000002193 от 17.04.2025 17:46:42</v>
          </cell>
          <cell r="L5801">
            <v>0</v>
          </cell>
          <cell r="M5801">
            <v>0</v>
          </cell>
          <cell r="N5801" t="str">
            <v/>
          </cell>
        </row>
        <row r="5802">
          <cell r="A5802" t="str">
            <v>Лист 3х1200х2000 ГОСТ 19904-90/30ХГСА ГОСТ 11268-76</v>
          </cell>
          <cell r="B5802" t="str">
            <v>Лист 3х1 200х2 000 ст 30ХГСА</v>
          </cell>
          <cell r="C5802" t="str">
            <v>т</v>
          </cell>
          <cell r="D5802">
            <v>2.089</v>
          </cell>
          <cell r="E5802">
            <v>0</v>
          </cell>
          <cell r="F5802">
            <v>0.33800000000000002</v>
          </cell>
          <cell r="G5802">
            <v>0</v>
          </cell>
          <cell r="H5802">
            <v>0</v>
          </cell>
          <cell r="I5802">
            <v>0</v>
          </cell>
          <cell r="J5802">
            <v>0.33800000000000002</v>
          </cell>
          <cell r="K5802">
            <v>185472.85743716522</v>
          </cell>
          <cell r="L5802">
            <v>75227.79097651421</v>
          </cell>
          <cell r="M5802">
            <v>0</v>
          </cell>
          <cell r="N5802" t="str">
            <v>НХ</v>
          </cell>
        </row>
        <row r="5803">
          <cell r="A5803" t="str">
            <v>Поступление товаров и услуг 00000012633 от 30.03.2026 16:04:19</v>
          </cell>
          <cell r="L5803">
            <v>0</v>
          </cell>
          <cell r="M5803">
            <v>0</v>
          </cell>
          <cell r="N5803" t="str">
            <v/>
          </cell>
        </row>
        <row r="5804">
          <cell r="A5804" t="str">
            <v>Поступление товаров и услуг 00000042945 от 27.08.2025 22:00:00</v>
          </cell>
          <cell r="L5804">
            <v>0</v>
          </cell>
          <cell r="M5804">
            <v>0</v>
          </cell>
          <cell r="N5804" t="str">
            <v/>
          </cell>
        </row>
        <row r="5805">
          <cell r="A5805" t="str">
            <v>Лист 3х1250х2500 ГОСТ 19903-2015/65Г ТУ 14-1-4118-2004</v>
          </cell>
          <cell r="B5805" t="str">
            <v>Лист 3х1 250х2 500 ст 65Г</v>
          </cell>
          <cell r="C5805" t="str">
            <v>т</v>
          </cell>
          <cell r="E5805">
            <v>0</v>
          </cell>
          <cell r="F5805">
            <v>0</v>
          </cell>
          <cell r="G5805">
            <v>0.51700000000000002</v>
          </cell>
          <cell r="H5805">
            <v>0</v>
          </cell>
          <cell r="I5805">
            <v>0</v>
          </cell>
          <cell r="J5805">
            <v>0.51700000000000002</v>
          </cell>
          <cell r="K5805">
            <v>85750</v>
          </cell>
          <cell r="L5805">
            <v>53199.299999999996</v>
          </cell>
          <cell r="M5805">
            <v>0</v>
          </cell>
          <cell r="N5805" t="str">
            <v>НХ</v>
          </cell>
        </row>
        <row r="5806">
          <cell r="A5806" t="str">
            <v>Поступление товаров и услуг 00000016269 от 28.03.2025 23:59:59</v>
          </cell>
          <cell r="L5806">
            <v>0</v>
          </cell>
          <cell r="M5806">
            <v>0</v>
          </cell>
          <cell r="N5806" t="str">
            <v/>
          </cell>
        </row>
        <row r="5807">
          <cell r="A5807" t="str">
            <v>Лист 3х1500х6000 ГОСТ 19903-2015/AISI 321 ASTM A240</v>
          </cell>
          <cell r="B5807" t="str">
            <v>Лист 3х1 500х6 000 ст AISI 321</v>
          </cell>
          <cell r="C5807" t="str">
            <v>т</v>
          </cell>
          <cell r="E5807">
            <v>0</v>
          </cell>
          <cell r="F5807">
            <v>0</v>
          </cell>
          <cell r="G5807">
            <v>18.803999999999998</v>
          </cell>
          <cell r="H5807">
            <v>0</v>
          </cell>
          <cell r="I5807">
            <v>0</v>
          </cell>
          <cell r="J5807">
            <v>18.803999999999998</v>
          </cell>
          <cell r="K5807">
            <v>215691.69635893076</v>
          </cell>
          <cell r="L5807">
            <v>4867039.99</v>
          </cell>
          <cell r="M5807">
            <v>0</v>
          </cell>
          <cell r="N5807" t="str">
            <v>НХ</v>
          </cell>
        </row>
        <row r="5808">
          <cell r="A5808" t="str">
            <v>Комплектация номенклатуры 00000002186 от 17.04.2025 17:37:02</v>
          </cell>
          <cell r="L5808">
            <v>0</v>
          </cell>
          <cell r="M5808">
            <v>0</v>
          </cell>
          <cell r="N5808" t="str">
            <v/>
          </cell>
        </row>
        <row r="5809">
          <cell r="A5809" t="str">
            <v>Комплектация номенклатуры 00000002185 от 17.04.2025 17:36:36</v>
          </cell>
          <cell r="L5809">
            <v>0</v>
          </cell>
          <cell r="M5809">
            <v>0</v>
          </cell>
          <cell r="N5809" t="str">
            <v/>
          </cell>
        </row>
        <row r="5810">
          <cell r="A5810" t="str">
            <v>Поступление товаров и услуг 00000016589 от 08.04.2026 17:40:22</v>
          </cell>
          <cell r="L5810">
            <v>0</v>
          </cell>
          <cell r="M5810">
            <v>0</v>
          </cell>
          <cell r="N5810" t="str">
            <v/>
          </cell>
        </row>
        <row r="5811">
          <cell r="A5811" t="str">
            <v>Поступление товаров и услуг 00000016590 от 08.04.2026 10:03:39</v>
          </cell>
          <cell r="L5811">
            <v>0</v>
          </cell>
          <cell r="M5811">
            <v>0</v>
          </cell>
          <cell r="N5811" t="str">
            <v/>
          </cell>
        </row>
        <row r="5812">
          <cell r="A5812" t="str">
            <v>Поступление товаров и услуг 00000011753 от 24.03.2026 14:14:10</v>
          </cell>
          <cell r="L5812">
            <v>0</v>
          </cell>
          <cell r="M5812">
            <v>0</v>
          </cell>
          <cell r="N5812" t="str">
            <v/>
          </cell>
        </row>
        <row r="5813">
          <cell r="A5813" t="str">
            <v>Поступление товаров и услуг 00000011127 от 18.03.2026 15:05:28</v>
          </cell>
          <cell r="L5813">
            <v>0</v>
          </cell>
          <cell r="M5813">
            <v>0</v>
          </cell>
          <cell r="N5813" t="str">
            <v/>
          </cell>
        </row>
        <row r="5814">
          <cell r="A5814" t="str">
            <v>Лист 408х1200х3000 ТУ 36.26.11-5-89/Ст3пс ГОСТ 14637-89</v>
          </cell>
          <cell r="B5814" t="str">
            <v>Лист 408х1 200х3 000 ст Ст3пс</v>
          </cell>
          <cell r="C5814" t="str">
            <v>т</v>
          </cell>
          <cell r="E5814">
            <v>0</v>
          </cell>
          <cell r="F5814">
            <v>0</v>
          </cell>
          <cell r="G5814">
            <v>0.106</v>
          </cell>
          <cell r="H5814">
            <v>0</v>
          </cell>
          <cell r="I5814">
            <v>0</v>
          </cell>
          <cell r="J5814">
            <v>0.106</v>
          </cell>
          <cell r="K5814">
            <v>54513.915094339631</v>
          </cell>
          <cell r="L5814">
            <v>6934.17</v>
          </cell>
          <cell r="M5814">
            <v>0</v>
          </cell>
          <cell r="N5814" t="str">
            <v>НХ</v>
          </cell>
        </row>
        <row r="5815">
          <cell r="A5815" t="str">
            <v>Комплектация номенклатуры 00000003487 от 30.05.2025 15:20:54</v>
          </cell>
          <cell r="L5815">
            <v>0</v>
          </cell>
          <cell r="M5815">
            <v>0</v>
          </cell>
          <cell r="N5815" t="str">
            <v/>
          </cell>
        </row>
        <row r="5816">
          <cell r="A5816" t="str">
            <v>Лист 40х1500х6000 ГОСТ 19903-2015/40Х ГОСТ 4543-2016</v>
          </cell>
          <cell r="B5816" t="str">
            <v>Лист 40х1 500х6 000 ст 40Х</v>
          </cell>
          <cell r="C5816" t="str">
            <v>т</v>
          </cell>
          <cell r="E5816">
            <v>49.350999999999999</v>
          </cell>
          <cell r="F5816">
            <v>0</v>
          </cell>
          <cell r="G5816">
            <v>0</v>
          </cell>
          <cell r="H5816">
            <v>0</v>
          </cell>
          <cell r="I5816">
            <v>0</v>
          </cell>
          <cell r="J5816">
            <v>49.350999999999999</v>
          </cell>
          <cell r="K5816">
            <v>85013.17264763295</v>
          </cell>
          <cell r="L5816">
            <v>5034582.1000000006</v>
          </cell>
          <cell r="M5816">
            <v>0</v>
          </cell>
          <cell r="N5816" t="str">
            <v>ГОЗ</v>
          </cell>
        </row>
        <row r="5817">
          <cell r="A5817" t="str">
            <v>Поступление товаров и услуг 00000008839 от 12.02.2026 13:00:00</v>
          </cell>
          <cell r="L5817">
            <v>0</v>
          </cell>
          <cell r="M5817">
            <v>0</v>
          </cell>
          <cell r="N5817" t="str">
            <v/>
          </cell>
        </row>
        <row r="5818">
          <cell r="A5818" t="str">
            <v>Лист 45 150,0х1500х5300</v>
          </cell>
          <cell r="B5818" t="str">
            <v>Лист 45 150,0х1500х5300</v>
          </cell>
          <cell r="C5818" t="str">
            <v>т</v>
          </cell>
          <cell r="E5818">
            <v>0</v>
          </cell>
          <cell r="F5818">
            <v>0</v>
          </cell>
          <cell r="G5818">
            <v>0</v>
          </cell>
          <cell r="H5818">
            <v>0</v>
          </cell>
          <cell r="I5818">
            <v>19.64</v>
          </cell>
          <cell r="J5818">
            <v>19.64</v>
          </cell>
          <cell r="K5818">
            <v>39125</v>
          </cell>
          <cell r="L5818">
            <v>922098</v>
          </cell>
          <cell r="M5818">
            <v>0</v>
          </cell>
          <cell r="N5818" t="str">
            <v>ГОЗ</v>
          </cell>
        </row>
        <row r="5819">
          <cell r="A5819" t="str">
            <v>Лист 45х1500х6000 ГОСТ 19903-2015/45 ГОСТ 1577-2022</v>
          </cell>
          <cell r="B5819" t="str">
            <v>Лист 45х1 500х6 000 ст 45</v>
          </cell>
          <cell r="C5819" t="str">
            <v>т</v>
          </cell>
          <cell r="E5819">
            <v>6.58</v>
          </cell>
          <cell r="F5819">
            <v>0</v>
          </cell>
          <cell r="G5819">
            <v>0</v>
          </cell>
          <cell r="H5819">
            <v>0</v>
          </cell>
          <cell r="I5819">
            <v>0</v>
          </cell>
          <cell r="J5819">
            <v>6.58</v>
          </cell>
          <cell r="K5819">
            <v>59027.777355623104</v>
          </cell>
          <cell r="L5819">
            <v>466083.33</v>
          </cell>
          <cell r="M5819">
            <v>0</v>
          </cell>
          <cell r="N5819" t="str">
            <v>ГОЗ</v>
          </cell>
        </row>
        <row r="5820">
          <cell r="A5820" t="str">
            <v>Поступление товаров и услуг 00000059332 от 24.12.2025 14:03:03</v>
          </cell>
          <cell r="L5820">
            <v>0</v>
          </cell>
          <cell r="M5820">
            <v>0</v>
          </cell>
          <cell r="N5820" t="str">
            <v/>
          </cell>
        </row>
        <row r="5821">
          <cell r="A5821" t="str">
            <v>Поступление товаров и услуг 00000059282 от 24.12.2025 13:58:57</v>
          </cell>
          <cell r="L5821">
            <v>0</v>
          </cell>
          <cell r="M5821">
            <v>0</v>
          </cell>
          <cell r="N5821" t="str">
            <v/>
          </cell>
        </row>
        <row r="5822">
          <cell r="A5822" t="str">
            <v>Лист 45х1500х6000 ГОСТ 19903-2015/Ст3пс ГОСТ 535-2005</v>
          </cell>
          <cell r="B5822" t="str">
            <v>Лист 45х1 500х6 000 ст Ст3пс</v>
          </cell>
          <cell r="C5822" t="str">
            <v>т</v>
          </cell>
          <cell r="E5822">
            <v>0</v>
          </cell>
          <cell r="F5822">
            <v>3.2120000000000002</v>
          </cell>
          <cell r="G5822">
            <v>0</v>
          </cell>
          <cell r="H5822">
            <v>0</v>
          </cell>
          <cell r="I5822">
            <v>0</v>
          </cell>
          <cell r="J5822">
            <v>3.2120000000000002</v>
          </cell>
          <cell r="K5822">
            <v>37152.778642590289</v>
          </cell>
          <cell r="L5822">
            <v>143201.67000000001</v>
          </cell>
          <cell r="M5822">
            <v>0</v>
          </cell>
          <cell r="N5822" t="str">
            <v>ГОЗ</v>
          </cell>
        </row>
        <row r="5823">
          <cell r="A5823" t="str">
            <v>Поступление товаров и услуг 00000056207 от 25.11.2025 18:00:00</v>
          </cell>
          <cell r="L5823">
            <v>0</v>
          </cell>
          <cell r="M5823">
            <v>0</v>
          </cell>
          <cell r="N5823" t="str">
            <v/>
          </cell>
        </row>
        <row r="5824">
          <cell r="A5824" t="str">
            <v>Лист 4х1500х6000 ГОСТ 19903-2015/65Г ГОСТ 1577-2022</v>
          </cell>
          <cell r="B5824" t="str">
            <v>Лист 4х1 500х6 000 ст 65Г</v>
          </cell>
          <cell r="C5824" t="str">
            <v>т</v>
          </cell>
          <cell r="E5824">
            <v>0</v>
          </cell>
          <cell r="F5824">
            <v>0</v>
          </cell>
          <cell r="G5824">
            <v>3.06</v>
          </cell>
          <cell r="H5824">
            <v>0</v>
          </cell>
          <cell r="I5824">
            <v>0</v>
          </cell>
          <cell r="J5824">
            <v>3.06</v>
          </cell>
          <cell r="K5824">
            <v>87275.217864923747</v>
          </cell>
          <cell r="L5824">
            <v>320474.60000000003</v>
          </cell>
          <cell r="M5824">
            <v>0</v>
          </cell>
          <cell r="N5824" t="str">
            <v>НХ</v>
          </cell>
        </row>
        <row r="5825">
          <cell r="A5825" t="str">
            <v>Комплектация номенклатуры 00000003460 от 30.05.2025 13:51:40</v>
          </cell>
          <cell r="L5825">
            <v>0</v>
          </cell>
          <cell r="M5825">
            <v>0</v>
          </cell>
          <cell r="N5825" t="str">
            <v/>
          </cell>
        </row>
        <row r="5826">
          <cell r="A5826" t="str">
            <v>Комплектация номенклатуры 00000003459 от 30.05.2025 13:51:17</v>
          </cell>
          <cell r="L5826">
            <v>0</v>
          </cell>
          <cell r="M5826">
            <v>0</v>
          </cell>
          <cell r="N5826" t="str">
            <v/>
          </cell>
        </row>
        <row r="5827">
          <cell r="A5827" t="str">
            <v>Лист 508х1200х3000 ТУ 36.26.11-5-89/Ст3пс ГОСТ 14637-89</v>
          </cell>
          <cell r="B5827" t="str">
            <v>Лист 508х1 200х3 000 ст Ст3пс</v>
          </cell>
          <cell r="C5827" t="str">
            <v>т</v>
          </cell>
          <cell r="E5827">
            <v>0</v>
          </cell>
          <cell r="F5827">
            <v>5.952</v>
          </cell>
          <cell r="G5827">
            <v>0</v>
          </cell>
          <cell r="H5827">
            <v>0</v>
          </cell>
          <cell r="I5827">
            <v>0</v>
          </cell>
          <cell r="J5827">
            <v>5.952</v>
          </cell>
          <cell r="K5827">
            <v>54715.857414874554</v>
          </cell>
          <cell r="L5827">
            <v>390802.54</v>
          </cell>
          <cell r="M5827">
            <v>0</v>
          </cell>
          <cell r="N5827" t="str">
            <v>НХ</v>
          </cell>
        </row>
        <row r="5828">
          <cell r="A5828" t="str">
            <v>Комплектация номенклатуры 00000004411 от 11.06.2025 17:15:30</v>
          </cell>
          <cell r="L5828">
            <v>0</v>
          </cell>
          <cell r="M5828">
            <v>0</v>
          </cell>
          <cell r="N5828" t="str">
            <v/>
          </cell>
        </row>
        <row r="5829">
          <cell r="A5829" t="str">
            <v>Комплектация номенклатуры 00000004410 от 11.06.2025 17:15:06</v>
          </cell>
          <cell r="L5829">
            <v>0</v>
          </cell>
          <cell r="M5829">
            <v>0</v>
          </cell>
          <cell r="N5829" t="str">
            <v/>
          </cell>
        </row>
        <row r="5830">
          <cell r="A5830" t="str">
            <v>Лист 50х1500х3800 ГОСТ 19903-2015/45 ГОСТ 1577-93</v>
          </cell>
          <cell r="B5830" t="str">
            <v>Лист 50х1 500х3 800 ст 45</v>
          </cell>
          <cell r="C5830" t="str">
            <v>т</v>
          </cell>
          <cell r="E5830">
            <v>0</v>
          </cell>
          <cell r="F5830">
            <v>2.3109999999999999</v>
          </cell>
          <cell r="G5830">
            <v>0</v>
          </cell>
          <cell r="H5830">
            <v>0</v>
          </cell>
          <cell r="I5830">
            <v>0</v>
          </cell>
          <cell r="J5830">
            <v>2.3109999999999999</v>
          </cell>
          <cell r="K5830">
            <v>47916.666666666672</v>
          </cell>
          <cell r="L5830">
            <v>132882.5</v>
          </cell>
          <cell r="M5830">
            <v>0</v>
          </cell>
          <cell r="N5830" t="str">
            <v>ГОЗ</v>
          </cell>
        </row>
        <row r="5831">
          <cell r="A5831" t="str">
            <v>Поступление товаров и услуг 00000056207 от 25.11.2025 18:00:00</v>
          </cell>
          <cell r="L5831">
            <v>0</v>
          </cell>
          <cell r="M5831">
            <v>0</v>
          </cell>
          <cell r="N5831" t="str">
            <v/>
          </cell>
        </row>
        <row r="5832">
          <cell r="A5832" t="str">
            <v>Лист 50х1500х6000 ГОСТ 19903-2015/Ст3сп ГОСТ 380-2005</v>
          </cell>
          <cell r="B5832" t="str">
            <v>Лист 50х1 500х6 000 ст Ст3сп</v>
          </cell>
          <cell r="C5832" t="str">
            <v>т</v>
          </cell>
          <cell r="E5832">
            <v>3.569</v>
          </cell>
          <cell r="F5832">
            <v>3.569</v>
          </cell>
          <cell r="G5832">
            <v>0</v>
          </cell>
          <cell r="H5832">
            <v>0</v>
          </cell>
          <cell r="I5832">
            <v>0</v>
          </cell>
          <cell r="J5832">
            <v>7.1379999999999999</v>
          </cell>
          <cell r="K5832">
            <v>36851.092743065281</v>
          </cell>
          <cell r="L5832">
            <v>315651.71999999997</v>
          </cell>
          <cell r="M5832">
            <v>0</v>
          </cell>
          <cell r="N5832" t="str">
            <v>НХ</v>
          </cell>
        </row>
        <row r="5833">
          <cell r="A5833" t="str">
            <v>Поступление товаров и услуг 00000003221 от 29.01.2026 11:26:41</v>
          </cell>
          <cell r="L5833">
            <v>0</v>
          </cell>
          <cell r="M5833">
            <v>0</v>
          </cell>
          <cell r="N5833" t="str">
            <v/>
          </cell>
        </row>
        <row r="5834">
          <cell r="A5834" t="str">
            <v>Поступление товаров и услуг 00000051241 от 24.10.2025 18:00:00</v>
          </cell>
          <cell r="L5834">
            <v>0</v>
          </cell>
          <cell r="M5834">
            <v>0</v>
          </cell>
          <cell r="N5834" t="str">
            <v/>
          </cell>
        </row>
        <row r="5835">
          <cell r="A5835" t="str">
            <v>Комплектация номенклатуры 00000004470 от 13.06.2025 7:55:06</v>
          </cell>
          <cell r="L5835">
            <v>0</v>
          </cell>
          <cell r="M5835">
            <v>0</v>
          </cell>
          <cell r="N5835" t="str">
            <v/>
          </cell>
        </row>
        <row r="5836">
          <cell r="A5836" t="str">
            <v>Лист 5х1250х2500 ГОСТ 19903-2015/65Г ГОСТ 14959-2016</v>
          </cell>
          <cell r="B5836" t="str">
            <v>Лист 5х1 250х2 500 ст 65Г</v>
          </cell>
          <cell r="C5836" t="str">
            <v>т</v>
          </cell>
          <cell r="E5836">
            <v>0</v>
          </cell>
          <cell r="F5836">
            <v>0</v>
          </cell>
          <cell r="G5836">
            <v>0.73199999999999998</v>
          </cell>
          <cell r="H5836">
            <v>0</v>
          </cell>
          <cell r="I5836">
            <v>0</v>
          </cell>
          <cell r="J5836">
            <v>0.73199999999999998</v>
          </cell>
          <cell r="K5836">
            <v>91404.633424408021</v>
          </cell>
          <cell r="L5836">
            <v>80289.83</v>
          </cell>
          <cell r="M5836">
            <v>0</v>
          </cell>
          <cell r="N5836" t="str">
            <v>НХ</v>
          </cell>
        </row>
        <row r="5837">
          <cell r="A5837" t="str">
            <v>Комплектация номенклатуры 00000002198 от 17.04.2025 17:50:41</v>
          </cell>
          <cell r="L5837">
            <v>0</v>
          </cell>
          <cell r="M5837">
            <v>0</v>
          </cell>
          <cell r="N5837" t="str">
            <v/>
          </cell>
        </row>
        <row r="5838">
          <cell r="A5838" t="str">
            <v>Лист 5х1500х6000 ГОСТ 19903-2015/45 ГОСТ 1050-2013</v>
          </cell>
          <cell r="B5838" t="str">
            <v>Лист 5х1 500х6 000 ст 45</v>
          </cell>
          <cell r="C5838" t="str">
            <v>т</v>
          </cell>
          <cell r="E5838">
            <v>0</v>
          </cell>
          <cell r="F5838">
            <v>0</v>
          </cell>
          <cell r="G5838">
            <v>0</v>
          </cell>
          <cell r="H5838">
            <v>1.77</v>
          </cell>
          <cell r="I5838">
            <v>0</v>
          </cell>
          <cell r="J5838">
            <v>1.77</v>
          </cell>
          <cell r="K5838">
            <v>68194.444444444438</v>
          </cell>
          <cell r="L5838">
            <v>144844.99999999997</v>
          </cell>
          <cell r="M5838">
            <v>0</v>
          </cell>
          <cell r="N5838" t="str">
            <v>НХ</v>
          </cell>
        </row>
        <row r="5839">
          <cell r="A5839" t="str">
            <v>Поступление товаров и услуг 00000036624 от 06.06.2024 17:22:44</v>
          </cell>
          <cell r="L5839">
            <v>0</v>
          </cell>
          <cell r="M5839">
            <v>0</v>
          </cell>
          <cell r="N5839" t="str">
            <v/>
          </cell>
        </row>
        <row r="5840">
          <cell r="A5840" t="str">
            <v>Лист 60х1500х6000 ГОСТ 19903-2015/40Х ГОСТ 4543-2016</v>
          </cell>
          <cell r="B5840" t="str">
            <v>Лист 60х1 500х6 000 ст 40Х</v>
          </cell>
          <cell r="C5840" t="str">
            <v>т</v>
          </cell>
          <cell r="E5840">
            <v>0</v>
          </cell>
          <cell r="F5840">
            <v>8.93</v>
          </cell>
          <cell r="G5840">
            <v>0</v>
          </cell>
          <cell r="H5840">
            <v>0</v>
          </cell>
          <cell r="I5840">
            <v>0</v>
          </cell>
          <cell r="J5840">
            <v>8.93</v>
          </cell>
          <cell r="K5840">
            <v>65972.221911160872</v>
          </cell>
          <cell r="L5840">
            <v>706958.32999999984</v>
          </cell>
          <cell r="M5840">
            <v>0</v>
          </cell>
          <cell r="N5840" t="str">
            <v>ГОЗ</v>
          </cell>
        </row>
        <row r="5841">
          <cell r="A5841" t="str">
            <v>Поступление товаров и услуг 00000056207 от 25.11.2025 18:00:00</v>
          </cell>
          <cell r="L5841">
            <v>0</v>
          </cell>
          <cell r="M5841">
            <v>0</v>
          </cell>
          <cell r="N5841" t="str">
            <v/>
          </cell>
        </row>
        <row r="5842">
          <cell r="A5842" t="str">
            <v>Поступление товаров и услуг 00000048008 от 16.10.2025 13:56:43</v>
          </cell>
          <cell r="L5842">
            <v>0</v>
          </cell>
          <cell r="M5842">
            <v>0</v>
          </cell>
          <cell r="N5842" t="str">
            <v/>
          </cell>
        </row>
        <row r="5843">
          <cell r="A5843" t="str">
            <v>Лист 6х1250х2500 ГОСТ 19903-2015/65Г ГОСТ 14959-2016</v>
          </cell>
          <cell r="B5843" t="str">
            <v>Лист 6х1 250х2 500 ст 65Г</v>
          </cell>
          <cell r="C5843" t="str">
            <v>т</v>
          </cell>
          <cell r="E5843">
            <v>0</v>
          </cell>
          <cell r="F5843">
            <v>0</v>
          </cell>
          <cell r="G5843">
            <v>0.71799999999999997</v>
          </cell>
          <cell r="H5843">
            <v>0</v>
          </cell>
          <cell r="I5843">
            <v>0</v>
          </cell>
          <cell r="J5843">
            <v>0.71799999999999997</v>
          </cell>
          <cell r="K5843">
            <v>91496.216341689884</v>
          </cell>
          <cell r="L5843">
            <v>78833.14</v>
          </cell>
          <cell r="M5843">
            <v>0</v>
          </cell>
          <cell r="N5843" t="str">
            <v>НХ</v>
          </cell>
        </row>
        <row r="5844">
          <cell r="A5844" t="str">
            <v>Комплектация номенклатуры 00000002200 от 17.04.2025 17:53:01</v>
          </cell>
          <cell r="L5844">
            <v>0</v>
          </cell>
          <cell r="M5844">
            <v>0</v>
          </cell>
          <cell r="N5844" t="str">
            <v/>
          </cell>
        </row>
        <row r="5845">
          <cell r="A5845" t="str">
            <v>Лист 6х1500х6000 ГОСТ 19903-2015/30ХГСА ГОСТ 4543-2016</v>
          </cell>
          <cell r="B5845" t="str">
            <v>Лист 6х1 500х6 000 ст 30ХГСА</v>
          </cell>
          <cell r="C5845" t="str">
            <v>т</v>
          </cell>
          <cell r="E5845">
            <v>0</v>
          </cell>
          <cell r="F5845">
            <v>0.82399999999999995</v>
          </cell>
          <cell r="G5845">
            <v>0</v>
          </cell>
          <cell r="H5845">
            <v>0</v>
          </cell>
          <cell r="I5845">
            <v>0</v>
          </cell>
          <cell r="J5845">
            <v>0.82399999999999995</v>
          </cell>
          <cell r="K5845">
            <v>108333.33333333334</v>
          </cell>
          <cell r="L5845">
            <v>107120</v>
          </cell>
          <cell r="M5845">
            <v>0</v>
          </cell>
          <cell r="N5845" t="str">
            <v>НХ</v>
          </cell>
        </row>
        <row r="5846">
          <cell r="A5846" t="str">
            <v>Поступление товаров и услуг 00000042945 от 27.08.2025 22:00:00</v>
          </cell>
          <cell r="L5846">
            <v>0</v>
          </cell>
          <cell r="M5846">
            <v>0</v>
          </cell>
          <cell r="N5846" t="str">
            <v/>
          </cell>
        </row>
        <row r="5847">
          <cell r="A5847" t="str">
            <v>Лист 6х1500х6000 ГОСТ 19903-2015/45 ГОСТ 1577-93</v>
          </cell>
          <cell r="B5847" t="str">
            <v>Лист 6х1 500х6 000 ст 45</v>
          </cell>
          <cell r="C5847" t="str">
            <v>т</v>
          </cell>
          <cell r="E5847">
            <v>0</v>
          </cell>
          <cell r="F5847">
            <v>0.43</v>
          </cell>
          <cell r="G5847">
            <v>0</v>
          </cell>
          <cell r="H5847">
            <v>0</v>
          </cell>
          <cell r="I5847">
            <v>0.85499999999999998</v>
          </cell>
          <cell r="J5847">
            <v>1.2849999999999999</v>
          </cell>
          <cell r="K5847">
            <v>69547.905317769138</v>
          </cell>
          <cell r="L5847">
            <v>107242.87</v>
          </cell>
          <cell r="M5847">
            <v>0</v>
          </cell>
          <cell r="N5847" t="str">
            <v>НХ</v>
          </cell>
        </row>
        <row r="5848">
          <cell r="A5848" t="str">
            <v>Поступление товаров и услуг 00000051289 от 24.10.2025 16:00:00</v>
          </cell>
          <cell r="L5848">
            <v>0</v>
          </cell>
          <cell r="M5848">
            <v>0</v>
          </cell>
          <cell r="N5848" t="str">
            <v/>
          </cell>
        </row>
        <row r="5849">
          <cell r="A5849" t="str">
            <v>Лист 70х1500х5500 ГОСТ 19903-2015/45 ГОСТ 1050-2013</v>
          </cell>
          <cell r="B5849" t="str">
            <v>Лист 70х1 500х5 500 ст 45</v>
          </cell>
          <cell r="C5849" t="str">
            <v>т</v>
          </cell>
          <cell r="E5849">
            <v>0</v>
          </cell>
          <cell r="F5849">
            <v>4.8600000000000003</v>
          </cell>
          <cell r="G5849">
            <v>0</v>
          </cell>
          <cell r="H5849">
            <v>0</v>
          </cell>
          <cell r="I5849">
            <v>0</v>
          </cell>
          <cell r="J5849">
            <v>4.8600000000000003</v>
          </cell>
          <cell r="K5849">
            <v>63888.888888888883</v>
          </cell>
          <cell r="L5849">
            <v>372600</v>
          </cell>
          <cell r="M5849">
            <v>0</v>
          </cell>
          <cell r="N5849" t="str">
            <v>НХ</v>
          </cell>
        </row>
        <row r="5850">
          <cell r="A5850" t="str">
            <v>Поступление товаров и услуг 00000051228 от 29.10.2025 16:00:00</v>
          </cell>
          <cell r="L5850">
            <v>0</v>
          </cell>
          <cell r="M5850">
            <v>0</v>
          </cell>
          <cell r="N5850" t="str">
            <v/>
          </cell>
        </row>
        <row r="5851">
          <cell r="A5851" t="str">
            <v>Лист 70х1500х6000 ГОСТ 19903-2015/45 ГОСТ 1577-93</v>
          </cell>
          <cell r="B5851" t="str">
            <v>Лист 70х1 500х6 000 ст 45</v>
          </cell>
          <cell r="C5851" t="str">
            <v>т</v>
          </cell>
          <cell r="E5851">
            <v>0</v>
          </cell>
          <cell r="F5851">
            <v>0</v>
          </cell>
          <cell r="G5851">
            <v>5.1319999999999997</v>
          </cell>
          <cell r="H5851">
            <v>0</v>
          </cell>
          <cell r="I5851">
            <v>0</v>
          </cell>
          <cell r="J5851">
            <v>5.1319999999999997</v>
          </cell>
          <cell r="K5851">
            <v>39750</v>
          </cell>
          <cell r="L5851">
            <v>244796.4</v>
          </cell>
          <cell r="M5851">
            <v>0</v>
          </cell>
          <cell r="N5851" t="str">
            <v>НХ</v>
          </cell>
        </row>
        <row r="5852">
          <cell r="A5852" t="str">
            <v>Комплектация номенклатуры 00000003467 от 30.05.2025 13:59:29</v>
          </cell>
          <cell r="L5852">
            <v>0</v>
          </cell>
          <cell r="M5852">
            <v>0</v>
          </cell>
          <cell r="N5852" t="str">
            <v/>
          </cell>
        </row>
        <row r="5853">
          <cell r="A5853" t="str">
            <v>Комплектация номенклатуры 00000003466 от 30.05.2025 13:59:09</v>
          </cell>
          <cell r="L5853">
            <v>0</v>
          </cell>
          <cell r="M5853">
            <v>0</v>
          </cell>
          <cell r="N5853" t="str">
            <v/>
          </cell>
        </row>
        <row r="5854">
          <cell r="A5854" t="str">
            <v>Лист 7х1250х2500 ГОСТ 19903-2015/65Г ГОСТ 14959-2016</v>
          </cell>
          <cell r="B5854" t="str">
            <v>Лист 7х1 250х2 500 ст 65Г</v>
          </cell>
          <cell r="C5854" t="str">
            <v>т</v>
          </cell>
          <cell r="E5854">
            <v>0</v>
          </cell>
          <cell r="F5854">
            <v>0</v>
          </cell>
          <cell r="G5854">
            <v>4.0339999999999998</v>
          </cell>
          <cell r="H5854">
            <v>0</v>
          </cell>
          <cell r="I5854">
            <v>0</v>
          </cell>
          <cell r="J5854">
            <v>4.0339999999999998</v>
          </cell>
          <cell r="K5854">
            <v>114030.6003139977</v>
          </cell>
          <cell r="L5854">
            <v>551999.33000000007</v>
          </cell>
          <cell r="M5854">
            <v>0</v>
          </cell>
          <cell r="N5854" t="str">
            <v>НХ</v>
          </cell>
        </row>
        <row r="5855">
          <cell r="A5855" t="str">
            <v>Комплектация номенклатуры 00000002208 от 17.04.2025 17:59:27</v>
          </cell>
          <cell r="L5855">
            <v>0</v>
          </cell>
          <cell r="M5855">
            <v>0</v>
          </cell>
          <cell r="N5855" t="str">
            <v/>
          </cell>
        </row>
        <row r="5856">
          <cell r="A5856" t="str">
            <v>Комплектация номенклатуры 00000002207 от 17.04.2025 17:59:05</v>
          </cell>
          <cell r="L5856">
            <v>0</v>
          </cell>
          <cell r="M5856">
            <v>0</v>
          </cell>
          <cell r="N5856" t="str">
            <v/>
          </cell>
        </row>
        <row r="5857">
          <cell r="A5857" t="str">
            <v>Комплектация номенклатуры 00000002206 от 17.04.2025 17:58:38</v>
          </cell>
          <cell r="L5857">
            <v>0</v>
          </cell>
          <cell r="M5857">
            <v>0</v>
          </cell>
          <cell r="N5857" t="str">
            <v/>
          </cell>
        </row>
        <row r="5858">
          <cell r="A5858" t="str">
            <v>Лист 80х1500х4800 ГОСТ 19903-2015/Ст3сп ТУ 14-123-199-2023</v>
          </cell>
          <cell r="B5858" t="str">
            <v>Лист 80х1 500х4 800 ст Ст3сп</v>
          </cell>
          <cell r="C5858" t="str">
            <v>т</v>
          </cell>
          <cell r="E5858">
            <v>0</v>
          </cell>
          <cell r="F5858">
            <v>4.82</v>
          </cell>
          <cell r="G5858">
            <v>0</v>
          </cell>
          <cell r="H5858">
            <v>0</v>
          </cell>
          <cell r="I5858">
            <v>0</v>
          </cell>
          <cell r="J5858">
            <v>4.82</v>
          </cell>
          <cell r="K5858">
            <v>47222.221645919781</v>
          </cell>
          <cell r="L5858">
            <v>273133.33</v>
          </cell>
          <cell r="M5858">
            <v>0</v>
          </cell>
          <cell r="N5858" t="str">
            <v>ГОЗ</v>
          </cell>
        </row>
        <row r="5859">
          <cell r="A5859" t="str">
            <v>Поступление товаров и услуг 00000056207 от 25.11.2025 18:00:00</v>
          </cell>
          <cell r="L5859">
            <v>0</v>
          </cell>
          <cell r="M5859">
            <v>0</v>
          </cell>
          <cell r="N5859" t="str">
            <v/>
          </cell>
        </row>
        <row r="5860">
          <cell r="A5860" t="str">
            <v>Лист 8х1500х6000 ГОСТ 19903-2015/45 ГОСТ 1577-93</v>
          </cell>
          <cell r="B5860" t="str">
            <v>Лист 8х1 500х6 000 ст 45</v>
          </cell>
          <cell r="C5860" t="str">
            <v>т</v>
          </cell>
          <cell r="E5860">
            <v>0</v>
          </cell>
          <cell r="F5860">
            <v>0</v>
          </cell>
          <cell r="G5860">
            <v>0</v>
          </cell>
          <cell r="H5860">
            <v>0</v>
          </cell>
          <cell r="I5860">
            <v>1.1559999999999999</v>
          </cell>
          <cell r="J5860">
            <v>1.1559999999999999</v>
          </cell>
          <cell r="K5860">
            <v>76747.498558246836</v>
          </cell>
          <cell r="L5860">
            <v>106464.13</v>
          </cell>
          <cell r="M5860">
            <v>0</v>
          </cell>
          <cell r="N5860" t="str">
            <v>НХ</v>
          </cell>
        </row>
        <row r="5861">
          <cell r="A5861" t="str">
            <v>Лист 8х1500х6000 ГОСТ 19903-2015/65Г ГОСТ 14959-2016</v>
          </cell>
          <cell r="B5861" t="str">
            <v>Лист 8х1 500х6 000 ст 65Г</v>
          </cell>
          <cell r="C5861" t="str">
            <v>т</v>
          </cell>
          <cell r="E5861">
            <v>0</v>
          </cell>
          <cell r="F5861">
            <v>0</v>
          </cell>
          <cell r="G5861">
            <v>0</v>
          </cell>
          <cell r="H5861">
            <v>1.7110000000000001</v>
          </cell>
          <cell r="I5861">
            <v>0</v>
          </cell>
          <cell r="J5861">
            <v>1.7110000000000001</v>
          </cell>
          <cell r="K5861">
            <v>114477.88817455679</v>
          </cell>
          <cell r="L5861">
            <v>235046.00000000003</v>
          </cell>
          <cell r="M5861">
            <v>0</v>
          </cell>
          <cell r="N5861" t="str">
            <v>НХ</v>
          </cell>
        </row>
        <row r="5862">
          <cell r="A5862" t="str">
            <v>Поступление товаров и услуг 00000061251 от 20.09.2024 10:21:34</v>
          </cell>
          <cell r="L5862">
            <v>0</v>
          </cell>
          <cell r="M5862">
            <v>0</v>
          </cell>
          <cell r="N5862" t="str">
            <v/>
          </cell>
        </row>
        <row r="5863">
          <cell r="A5863" t="str">
            <v>Лист 8х1500х6000 ГОСТ 19903-2015/Ст3сп ГОСТ 14637-89</v>
          </cell>
          <cell r="B5863" t="str">
            <v>Лист 8х1 500х6 000 ст Ст3сп</v>
          </cell>
          <cell r="C5863" t="str">
            <v>т</v>
          </cell>
          <cell r="E5863">
            <v>0</v>
          </cell>
          <cell r="F5863">
            <v>0</v>
          </cell>
          <cell r="G5863">
            <v>1.645</v>
          </cell>
          <cell r="H5863">
            <v>0</v>
          </cell>
          <cell r="I5863">
            <v>0</v>
          </cell>
          <cell r="J5863">
            <v>1.645</v>
          </cell>
          <cell r="K5863">
            <v>48055.557244174262</v>
          </cell>
          <cell r="L5863">
            <v>94861.67</v>
          </cell>
          <cell r="M5863">
            <v>0</v>
          </cell>
          <cell r="N5863" t="str">
            <v>НХ</v>
          </cell>
        </row>
        <row r="5864">
          <cell r="A5864" t="str">
            <v>Комплектация номенклатуры 00000002187 от 17.04.2025 17:39:57</v>
          </cell>
          <cell r="L5864">
            <v>0</v>
          </cell>
          <cell r="M5864">
            <v>0</v>
          </cell>
          <cell r="N5864" t="str">
            <v/>
          </cell>
        </row>
        <row r="5865">
          <cell r="A5865" t="str">
            <v>Лист 90х1500х4400 ГОСТ 19903-2015/40Х ГОСТ 4543-2016</v>
          </cell>
          <cell r="B5865" t="str">
            <v>Лист 90х1 500х4 400 ст 40Х</v>
          </cell>
          <cell r="C5865" t="str">
            <v>т</v>
          </cell>
          <cell r="E5865">
            <v>0</v>
          </cell>
          <cell r="F5865">
            <v>14.875</v>
          </cell>
          <cell r="G5865">
            <v>0</v>
          </cell>
          <cell r="H5865">
            <v>0</v>
          </cell>
          <cell r="I5865">
            <v>0</v>
          </cell>
          <cell r="J5865">
            <v>14.875</v>
          </cell>
          <cell r="K5865">
            <v>67500</v>
          </cell>
          <cell r="L5865">
            <v>1204875</v>
          </cell>
          <cell r="M5865">
            <v>0</v>
          </cell>
          <cell r="N5865" t="str">
            <v>НХ</v>
          </cell>
        </row>
        <row r="5866">
          <cell r="A5866" t="str">
            <v>Комплектация номенклатуры 00000004452 от 11.06.2025 18:26:27</v>
          </cell>
          <cell r="L5866">
            <v>0</v>
          </cell>
          <cell r="M5866">
            <v>0</v>
          </cell>
          <cell r="N5866" t="str">
            <v/>
          </cell>
        </row>
        <row r="5867">
          <cell r="A5867" t="str">
            <v>Лист 90х1500х6000 ГОСТ 19903-2015/Ст3пс ГОСТ 14637-89</v>
          </cell>
          <cell r="B5867" t="str">
            <v>Лист 90х1 500х6 000 ст Ст3пс</v>
          </cell>
          <cell r="C5867" t="str">
            <v>т</v>
          </cell>
          <cell r="E5867">
            <v>0</v>
          </cell>
          <cell r="F5867">
            <v>0</v>
          </cell>
          <cell r="G5867">
            <v>17.452000000000002</v>
          </cell>
          <cell r="H5867">
            <v>0</v>
          </cell>
          <cell r="I5867">
            <v>0</v>
          </cell>
          <cell r="J5867">
            <v>17.452000000000002</v>
          </cell>
          <cell r="K5867">
            <v>64761.691592176641</v>
          </cell>
          <cell r="L5867">
            <v>1356265.25</v>
          </cell>
          <cell r="M5867">
            <v>0</v>
          </cell>
          <cell r="N5867" t="str">
            <v>НХ</v>
          </cell>
        </row>
        <row r="5868">
          <cell r="A5868" t="str">
            <v>Комплектация номенклатуры 00000003479 от 30.05.2025 14:57:58</v>
          </cell>
          <cell r="L5868">
            <v>0</v>
          </cell>
          <cell r="M5868">
            <v>0</v>
          </cell>
          <cell r="N5868" t="str">
            <v/>
          </cell>
        </row>
        <row r="5869">
          <cell r="A5869" t="str">
            <v>Лист 90х2000х6000 ГОСТ 19903-2015/45 ГОСТ 1050-2013</v>
          </cell>
          <cell r="B5869" t="str">
            <v>Лист 90х2 000х6 000 ст 45</v>
          </cell>
          <cell r="C5869" t="str">
            <v>т</v>
          </cell>
          <cell r="E5869">
            <v>0</v>
          </cell>
          <cell r="F5869">
            <v>21.815999999999999</v>
          </cell>
          <cell r="G5869">
            <v>0</v>
          </cell>
          <cell r="H5869">
            <v>0</v>
          </cell>
          <cell r="I5869">
            <v>0</v>
          </cell>
          <cell r="J5869">
            <v>21.815999999999999</v>
          </cell>
          <cell r="K5869">
            <v>58481.885237134826</v>
          </cell>
          <cell r="L5869">
            <v>1531008.97</v>
          </cell>
          <cell r="M5869">
            <v>0</v>
          </cell>
          <cell r="N5869" t="str">
            <v>НХ</v>
          </cell>
        </row>
        <row r="5870">
          <cell r="A5870" t="str">
            <v>Комплектация номенклатуры 00000004574 от 13.06.2025 9:17:47</v>
          </cell>
          <cell r="L5870">
            <v>0</v>
          </cell>
          <cell r="M5870">
            <v>0</v>
          </cell>
          <cell r="N5870" t="str">
            <v/>
          </cell>
        </row>
        <row r="5871">
          <cell r="A5871" t="str">
            <v>Комплектация номенклатуры 00000004573 от 13.06.2025 9:17:29</v>
          </cell>
          <cell r="L5871">
            <v>0</v>
          </cell>
          <cell r="M5871">
            <v>0</v>
          </cell>
          <cell r="N5871" t="str">
            <v/>
          </cell>
        </row>
        <row r="5872">
          <cell r="A5872" t="str">
            <v>Лист А-Т 10х1200х3000 ГОСТ 21631-2023/Д16 ГОСТ 4784-2019</v>
          </cell>
          <cell r="B5872" t="str">
            <v>Лист 10х1 200х3 000 ст Д16</v>
          </cell>
          <cell r="C5872" t="str">
            <v>т</v>
          </cell>
          <cell r="E5872">
            <v>0.1</v>
          </cell>
          <cell r="F5872">
            <v>0</v>
          </cell>
          <cell r="G5872">
            <v>0</v>
          </cell>
          <cell r="H5872">
            <v>0</v>
          </cell>
          <cell r="I5872">
            <v>0</v>
          </cell>
          <cell r="J5872">
            <v>0.1</v>
          </cell>
          <cell r="K5872">
            <v>709699.41666666663</v>
          </cell>
          <cell r="L5872">
            <v>85163.93</v>
          </cell>
          <cell r="M5872">
            <v>0</v>
          </cell>
          <cell r="N5872" t="str">
            <v>ГОЗ</v>
          </cell>
        </row>
        <row r="5873">
          <cell r="A5873" t="str">
            <v>Поступление товаров и услуг 00000002969 от 28.01.2026 8:55:37</v>
          </cell>
          <cell r="L5873">
            <v>0</v>
          </cell>
          <cell r="M5873">
            <v>0</v>
          </cell>
          <cell r="N5873" t="str">
            <v/>
          </cell>
        </row>
        <row r="5874">
          <cell r="A5874" t="str">
            <v>Лист Б-ПВ-О 5х1500х6000 ГОСТ 19903-2015/08Х13 М2б ГОСТ 7350-77</v>
          </cell>
          <cell r="B5874" t="str">
            <v>Лист 5х1 500х6 000 ст 08Х13</v>
          </cell>
          <cell r="C5874" t="str">
            <v>т</v>
          </cell>
          <cell r="E5874">
            <v>0</v>
          </cell>
          <cell r="F5874">
            <v>0</v>
          </cell>
          <cell r="G5874">
            <v>13.356999999999999</v>
          </cell>
          <cell r="H5874">
            <v>0</v>
          </cell>
          <cell r="I5874">
            <v>0</v>
          </cell>
          <cell r="J5874">
            <v>13.356999999999999</v>
          </cell>
          <cell r="K5874">
            <v>131082.57467994312</v>
          </cell>
          <cell r="L5874">
            <v>2101043.94</v>
          </cell>
          <cell r="M5874">
            <v>0</v>
          </cell>
          <cell r="N5874" t="str">
            <v>НХ</v>
          </cell>
        </row>
        <row r="5875">
          <cell r="A5875" t="str">
            <v>Поступление товаров и услуг 00000009767 от 26.02.2025 17:54:58</v>
          </cell>
          <cell r="L5875">
            <v>0</v>
          </cell>
          <cell r="M5875">
            <v>0</v>
          </cell>
          <cell r="N5875" t="str">
            <v/>
          </cell>
        </row>
        <row r="5876">
          <cell r="A5876" t="str">
            <v>Поступление товаров и услуг 00000005950 от 31.01.2025 23:59:59</v>
          </cell>
          <cell r="L5876">
            <v>0</v>
          </cell>
          <cell r="M5876">
            <v>0</v>
          </cell>
          <cell r="N5876" t="str">
            <v/>
          </cell>
        </row>
        <row r="5877">
          <cell r="A5877" t="str">
            <v>Лист Б-ПН-НО 100х1500х6000 ГОСТ 19903-2015/ст.09Г2С -13-265-УЗК 2 класс ГОСТ 19281-2014</v>
          </cell>
          <cell r="B5877" t="str">
            <v>Лист Б-ПН-НО 100х1500х6000 ГОСТ 19903-2015/ст.09Г2С -13-265-УЗК 2 класс ГОСТ 19281-2014</v>
          </cell>
          <cell r="C5877" t="str">
            <v>т</v>
          </cell>
          <cell r="E5877">
            <v>0</v>
          </cell>
          <cell r="F5877">
            <v>0</v>
          </cell>
          <cell r="G5877">
            <v>0</v>
          </cell>
          <cell r="H5877">
            <v>0</v>
          </cell>
          <cell r="I5877">
            <v>7.3310000000000004</v>
          </cell>
          <cell r="J5877">
            <v>7.3310000000000004</v>
          </cell>
          <cell r="K5877">
            <v>88888.889646705764</v>
          </cell>
          <cell r="L5877">
            <v>781973.34</v>
          </cell>
          <cell r="M5877">
            <v>0</v>
          </cell>
          <cell r="N5877" t="str">
            <v>НХ</v>
          </cell>
        </row>
        <row r="5878">
          <cell r="A5878" t="str">
            <v>Лист Б-ПН-О 10х1500х6000 ГОСТ 19903-2015/35 ТВ1-M1-ДК2 ГОСТ 1577-93</v>
          </cell>
          <cell r="B5878" t="str">
            <v>Лист 10х1 500х6 000 ст 35</v>
          </cell>
          <cell r="C5878" t="str">
            <v>т</v>
          </cell>
          <cell r="E5878">
            <v>0</v>
          </cell>
          <cell r="F5878">
            <v>2.8279999999999998</v>
          </cell>
          <cell r="G5878">
            <v>0</v>
          </cell>
          <cell r="H5878">
            <v>0</v>
          </cell>
          <cell r="I5878">
            <v>0</v>
          </cell>
          <cell r="J5878">
            <v>2.8279999999999998</v>
          </cell>
          <cell r="K5878">
            <v>58750</v>
          </cell>
          <cell r="L5878">
            <v>199374</v>
          </cell>
          <cell r="M5878">
            <v>0</v>
          </cell>
          <cell r="N5878" t="str">
            <v>НХ</v>
          </cell>
        </row>
        <row r="5879">
          <cell r="A5879" t="str">
            <v>Поступление товаров и услуг 00000040767 от 22.08.2025 12:00:00</v>
          </cell>
          <cell r="L5879">
            <v>0</v>
          </cell>
          <cell r="M5879">
            <v>0</v>
          </cell>
          <cell r="N5879" t="str">
            <v/>
          </cell>
        </row>
        <row r="5880">
          <cell r="A5880" t="str">
            <v>Лист Б-ПН-О 16х1500х6000 ГОСТ 19903-2015/Ст3сп ГОСТ 14637-89</v>
          </cell>
          <cell r="B5880" t="str">
            <v>Лист 16х1 500х6 000 ст Ст3сп</v>
          </cell>
          <cell r="C5880" t="str">
            <v>т</v>
          </cell>
          <cell r="E5880">
            <v>0</v>
          </cell>
          <cell r="F5880">
            <v>0</v>
          </cell>
          <cell r="G5880">
            <v>2.2599999999999998</v>
          </cell>
          <cell r="H5880">
            <v>0</v>
          </cell>
          <cell r="I5880">
            <v>0</v>
          </cell>
          <cell r="J5880">
            <v>2.2599999999999998</v>
          </cell>
          <cell r="K5880">
            <v>50789.151917404131</v>
          </cell>
          <cell r="L5880">
            <v>137740.18</v>
          </cell>
          <cell r="M5880">
            <v>0</v>
          </cell>
          <cell r="N5880" t="str">
            <v>НХ</v>
          </cell>
        </row>
        <row r="5881">
          <cell r="A5881" t="str">
            <v>Комплектация номенклатуры 00000003417 от 30.05.2025 12:32:07</v>
          </cell>
          <cell r="L5881">
            <v>0</v>
          </cell>
          <cell r="M5881">
            <v>0</v>
          </cell>
          <cell r="N5881" t="str">
            <v/>
          </cell>
        </row>
        <row r="5882">
          <cell r="A5882" t="str">
            <v>Лист Б-ПУ 30х1420х5600 ГОСТ 19903-2015/Ст3сп ГОСТ 14637-89</v>
          </cell>
          <cell r="B5882" t="str">
            <v>Лист 30х1 420х5 600 ст Ст3сп</v>
          </cell>
          <cell r="C5882" t="str">
            <v>т</v>
          </cell>
          <cell r="E5882">
            <v>49.218000000000004</v>
          </cell>
          <cell r="F5882">
            <v>0</v>
          </cell>
          <cell r="G5882">
            <v>0</v>
          </cell>
          <cell r="H5882">
            <v>0</v>
          </cell>
          <cell r="I5882">
            <v>0</v>
          </cell>
          <cell r="J5882">
            <v>49.218000000000004</v>
          </cell>
          <cell r="K5882">
            <v>52064.165379874568</v>
          </cell>
          <cell r="L5882">
            <v>3074992.91</v>
          </cell>
          <cell r="M5882">
            <v>0</v>
          </cell>
          <cell r="N5882" t="str">
            <v>ГОЗ</v>
          </cell>
        </row>
        <row r="5883">
          <cell r="A5883" t="str">
            <v>Поступление товаров и услуг 00000008828 от 12.02.2026 19:00:00</v>
          </cell>
          <cell r="L5883">
            <v>0</v>
          </cell>
          <cell r="M5883">
            <v>0</v>
          </cell>
          <cell r="N5883" t="str">
            <v/>
          </cell>
        </row>
        <row r="5884">
          <cell r="A5884" t="str">
            <v>Лист БТ-БШ-БД-О 1х1250х2500 ГОСТ 19904-90/12Х18Н10Т Н ТУ 14-1-2186-77</v>
          </cell>
          <cell r="B5884" t="str">
            <v>Лист 1х1 250х2 500 ст 12Х18Н10Т</v>
          </cell>
          <cell r="C5884" t="str">
            <v>т</v>
          </cell>
          <cell r="E5884">
            <v>0</v>
          </cell>
          <cell r="F5884">
            <v>0</v>
          </cell>
          <cell r="G5884">
            <v>17.456</v>
          </cell>
          <cell r="H5884">
            <v>0</v>
          </cell>
          <cell r="I5884">
            <v>0</v>
          </cell>
          <cell r="J5884">
            <v>17.456</v>
          </cell>
          <cell r="K5884">
            <v>678994.28085853963</v>
          </cell>
          <cell r="L5884">
            <v>14223029.000000002</v>
          </cell>
          <cell r="M5884">
            <v>1.1900000000000002</v>
          </cell>
          <cell r="N5884" t="str">
            <v>ГОЗ</v>
          </cell>
        </row>
        <row r="5885">
          <cell r="A5885" t="str">
            <v>Поступление товаров и услуг 00000012343 от 03.03.2025 23:59:59</v>
          </cell>
          <cell r="L5885">
            <v>0</v>
          </cell>
          <cell r="M5885">
            <v>0</v>
          </cell>
          <cell r="N5885" t="str">
            <v/>
          </cell>
        </row>
        <row r="5886">
          <cell r="A5886" t="str">
            <v>Лист БТ-БШ-БД-ПВ-НО 1,5х1250х2500 ГОСТ 19904-90/10 К270В-4-IV ГОСТ 16523-97</v>
          </cell>
          <cell r="B5886" t="str">
            <v>Лист 1,5х1 250х2 500 ст 10</v>
          </cell>
          <cell r="C5886" t="str">
            <v>т</v>
          </cell>
          <cell r="E5886">
            <v>0</v>
          </cell>
          <cell r="F5886">
            <v>0</v>
          </cell>
          <cell r="G5886">
            <v>0.625</v>
          </cell>
          <cell r="H5886">
            <v>0</v>
          </cell>
          <cell r="I5886">
            <v>0</v>
          </cell>
          <cell r="J5886">
            <v>0.625</v>
          </cell>
          <cell r="K5886">
            <v>49041.666666666672</v>
          </cell>
          <cell r="L5886">
            <v>36781.250000000007</v>
          </cell>
          <cell r="M5886">
            <v>0</v>
          </cell>
          <cell r="N5886" t="str">
            <v>ГОЗ</v>
          </cell>
        </row>
        <row r="5887">
          <cell r="A5887" t="str">
            <v>Комплектация номенклатуры 00000000399 от 31.01.2025 16:12:03</v>
          </cell>
          <cell r="L5887">
            <v>0</v>
          </cell>
          <cell r="M5887">
            <v>0</v>
          </cell>
          <cell r="N5887" t="str">
            <v/>
          </cell>
        </row>
        <row r="5888">
          <cell r="A5888" t="str">
            <v>Лист БТ-О 1х1000х2000 ГОСТ 19904-90/35 К490В-4-IIIб-Травленая ГОСТ 16523-97</v>
          </cell>
          <cell r="B5888" t="str">
            <v>Лист 1х1 000х2 000 ст 35</v>
          </cell>
          <cell r="C5888" t="str">
            <v>т</v>
          </cell>
          <cell r="E5888">
            <v>0</v>
          </cell>
          <cell r="F5888">
            <v>0.50600000000000001</v>
          </cell>
          <cell r="G5888">
            <v>0</v>
          </cell>
          <cell r="H5888">
            <v>0</v>
          </cell>
          <cell r="I5888">
            <v>0</v>
          </cell>
          <cell r="J5888">
            <v>0.50600000000000001</v>
          </cell>
          <cell r="K5888">
            <v>564023.22134387365</v>
          </cell>
          <cell r="L5888">
            <v>342474.90000000008</v>
          </cell>
          <cell r="M5888">
            <v>0</v>
          </cell>
          <cell r="N5888" t="str">
            <v>НХ</v>
          </cell>
        </row>
        <row r="5889">
          <cell r="A5889" t="str">
            <v>Поступление товаров и услуг 00000040792 от 27.08.2025 15:14:11</v>
          </cell>
          <cell r="L5889">
            <v>0</v>
          </cell>
          <cell r="M5889">
            <v>0</v>
          </cell>
          <cell r="N5889" t="str">
            <v/>
          </cell>
        </row>
        <row r="5890">
          <cell r="A5890" t="str">
            <v>Лист ромб 4х1080х4000/Ст3сп ГОСТ 8568-77</v>
          </cell>
          <cell r="B5890" t="str">
            <v>Лист ромб 4 ст Ст3сп</v>
          </cell>
          <cell r="C5890" t="str">
            <v>т</v>
          </cell>
          <cell r="E5890">
            <v>0</v>
          </cell>
          <cell r="F5890">
            <v>2.4750000000000001</v>
          </cell>
          <cell r="G5890">
            <v>0</v>
          </cell>
          <cell r="H5890">
            <v>0</v>
          </cell>
          <cell r="I5890">
            <v>0</v>
          </cell>
          <cell r="J5890">
            <v>2.4750000000000001</v>
          </cell>
          <cell r="K5890">
            <v>42485.434343434346</v>
          </cell>
          <cell r="L5890">
            <v>126181.74</v>
          </cell>
          <cell r="M5890">
            <v>0</v>
          </cell>
          <cell r="N5890" t="str">
            <v>ГОЗ</v>
          </cell>
        </row>
        <row r="5891">
          <cell r="A5891" t="str">
            <v>Поступление товаров и услуг 00000056141 от 27.11.2025 16:00:00</v>
          </cell>
          <cell r="L5891">
            <v>0</v>
          </cell>
          <cell r="M5891">
            <v>0</v>
          </cell>
          <cell r="N5891" t="str">
            <v/>
          </cell>
        </row>
        <row r="5892">
          <cell r="A5892" t="str">
            <v>Поступление товаров и услуг 00000054621 от 19.11.2025 18:00:00</v>
          </cell>
          <cell r="L5892">
            <v>0</v>
          </cell>
          <cell r="M5892">
            <v>0</v>
          </cell>
          <cell r="N5892" t="str">
            <v/>
          </cell>
        </row>
        <row r="5893">
          <cell r="A5893" t="str">
            <v>Плита Д16 20х1200х3000 ГОСТ 17232-99</v>
          </cell>
          <cell r="B5893" t="str">
            <v>Плита Д16 20х1200х3000 ГОСТ 17232-99</v>
          </cell>
          <cell r="C5893" t="str">
            <v>т</v>
          </cell>
          <cell r="E5893">
            <v>0</v>
          </cell>
          <cell r="F5893">
            <v>1.046</v>
          </cell>
          <cell r="G5893">
            <v>0</v>
          </cell>
          <cell r="H5893">
            <v>0</v>
          </cell>
          <cell r="I5893">
            <v>0</v>
          </cell>
          <cell r="J5893">
            <v>1.046</v>
          </cell>
          <cell r="K5893">
            <v>330312.5</v>
          </cell>
          <cell r="L5893">
            <v>414608.25</v>
          </cell>
          <cell r="M5893">
            <v>0</v>
          </cell>
          <cell r="N5893" t="str">
            <v>ГОЗ</v>
          </cell>
        </row>
        <row r="5894">
          <cell r="A5894" t="str">
            <v>Поступление товаров и услуг 00000054500 от 28.11.2025 16:47:52</v>
          </cell>
          <cell r="L5894">
            <v>0</v>
          </cell>
          <cell r="M5894">
            <v>0</v>
          </cell>
          <cell r="N5894" t="str">
            <v/>
          </cell>
        </row>
        <row r="5895">
          <cell r="A5895" t="str">
            <v>Плита Д16 30х1200х3000 ГОСТ 17232-2023</v>
          </cell>
          <cell r="B5895" t="str">
            <v>Плита Д16 30х1200х3000 ГОСТ 17232-2023</v>
          </cell>
          <cell r="C5895" t="str">
            <v>т</v>
          </cell>
          <cell r="E5895">
            <v>0</v>
          </cell>
          <cell r="F5895">
            <v>0.32600000000000001</v>
          </cell>
          <cell r="G5895">
            <v>0</v>
          </cell>
          <cell r="H5895">
            <v>0</v>
          </cell>
          <cell r="I5895">
            <v>0</v>
          </cell>
          <cell r="J5895">
            <v>0.32600000000000001</v>
          </cell>
          <cell r="K5895">
            <v>330312.5</v>
          </cell>
          <cell r="L5895">
            <v>129218.25</v>
          </cell>
          <cell r="M5895">
            <v>0</v>
          </cell>
          <cell r="N5895" t="str">
            <v>ГОЗ</v>
          </cell>
        </row>
        <row r="5896">
          <cell r="A5896" t="str">
            <v>Поступление товаров и услуг 00000054500 от 28.11.2025 16:47:52</v>
          </cell>
          <cell r="L5896">
            <v>0</v>
          </cell>
          <cell r="M5896">
            <v>0</v>
          </cell>
          <cell r="N5896" t="str">
            <v/>
          </cell>
        </row>
        <row r="5897">
          <cell r="A5897" t="str">
            <v>Поковка  5ХНМ (633х1270х1275) УЗК годен гр.4 (шт)</v>
          </cell>
          <cell r="B5897" t="str">
            <v>Поковка  5ХНМ (633х1270х1275) УЗК годен гр.4 (шт)</v>
          </cell>
          <cell r="C5897" t="str">
            <v>шт</v>
          </cell>
          <cell r="E5897">
            <v>1</v>
          </cell>
          <cell r="F5897">
            <v>0</v>
          </cell>
          <cell r="G5897">
            <v>0</v>
          </cell>
          <cell r="H5897">
            <v>0</v>
          </cell>
          <cell r="I5897">
            <v>0</v>
          </cell>
          <cell r="J5897">
            <v>1</v>
          </cell>
          <cell r="K5897">
            <v>2203264.5</v>
          </cell>
          <cell r="L5897">
            <v>2643917.4</v>
          </cell>
          <cell r="M5897">
            <v>0</v>
          </cell>
          <cell r="N5897" t="str">
            <v>ГОЗ</v>
          </cell>
        </row>
        <row r="5898">
          <cell r="A5898" t="str">
            <v>Отчет производства за смену 00000144333 от 27.01.2026 13:30:26</v>
          </cell>
          <cell r="L5898">
            <v>0</v>
          </cell>
          <cell r="M5898">
            <v>0</v>
          </cell>
          <cell r="N5898" t="str">
            <v/>
          </cell>
        </row>
        <row r="5899">
          <cell r="A5899" t="str">
            <v>Поковка  прямоугольная 4Х5МФС 298 х 335</v>
          </cell>
          <cell r="B5899" t="str">
            <v>Поковка  прямоугольная 4Х5МФС 298 х 335</v>
          </cell>
          <cell r="C5899" t="str">
            <v>т</v>
          </cell>
          <cell r="E5899">
            <v>0</v>
          </cell>
          <cell r="F5899">
            <v>0</v>
          </cell>
          <cell r="G5899">
            <v>0</v>
          </cell>
          <cell r="H5899">
            <v>0</v>
          </cell>
          <cell r="I5899">
            <v>14.188000000000001</v>
          </cell>
          <cell r="J5899">
            <v>14.188000000000001</v>
          </cell>
          <cell r="K5899">
            <v>251029.16725401749</v>
          </cell>
          <cell r="L5899">
            <v>4273922.1900000004</v>
          </cell>
          <cell r="M5899">
            <v>0</v>
          </cell>
          <cell r="N5899" t="str">
            <v>ГОЗ</v>
          </cell>
        </row>
        <row r="5900">
          <cell r="A5900" t="str">
            <v>Поковка 34ХН3МА 180х220х1100</v>
          </cell>
          <cell r="B5900" t="str">
            <v>Поковка 34ХН3МА 180х220х1100</v>
          </cell>
          <cell r="C5900" t="str">
            <v>т</v>
          </cell>
          <cell r="E5900">
            <v>0</v>
          </cell>
          <cell r="F5900">
            <v>0</v>
          </cell>
          <cell r="G5900">
            <v>0</v>
          </cell>
          <cell r="H5900">
            <v>0</v>
          </cell>
          <cell r="I5900">
            <v>0.36</v>
          </cell>
          <cell r="J5900">
            <v>0.36</v>
          </cell>
          <cell r="K5900">
            <v>49224.560185185182</v>
          </cell>
          <cell r="L5900">
            <v>21265.009999999995</v>
          </cell>
          <cell r="M5900">
            <v>0</v>
          </cell>
          <cell r="N5900" t="str">
            <v>НХ</v>
          </cell>
        </row>
        <row r="5901">
          <cell r="A5901" t="str">
            <v>Поковка 380(350)х430(400)х3070(3000) Гр.II ГОСТ 8479-70/4Х5МФС ГОСТ 5950-2000</v>
          </cell>
          <cell r="B5901" t="str">
            <v>Поковка 380(350)х430(400)х3070(3000) Гр.II ГОСТ 8479-70/4Х5МФС ГОСТ 5950-2000</v>
          </cell>
          <cell r="C5901" t="str">
            <v>т</v>
          </cell>
          <cell r="E5901">
            <v>14.01</v>
          </cell>
          <cell r="F5901">
            <v>10.61</v>
          </cell>
          <cell r="G5901">
            <v>0</v>
          </cell>
          <cell r="H5901">
            <v>0</v>
          </cell>
          <cell r="I5901">
            <v>0</v>
          </cell>
          <cell r="J5901">
            <v>24.619999999999997</v>
          </cell>
          <cell r="K5901">
            <v>183333.33333333334</v>
          </cell>
          <cell r="L5901">
            <v>5416399.9999999991</v>
          </cell>
          <cell r="M5901">
            <v>25</v>
          </cell>
          <cell r="N5901" t="str">
            <v>ГОЗ</v>
          </cell>
        </row>
        <row r="5902">
          <cell r="A5902" t="str">
            <v>Поступление товаров и услуг 00000000395 от 12.01.2026 16:25:37</v>
          </cell>
          <cell r="L5902">
            <v>0</v>
          </cell>
          <cell r="M5902">
            <v>0</v>
          </cell>
          <cell r="N5902" t="str">
            <v/>
          </cell>
        </row>
        <row r="5903">
          <cell r="A5903" t="str">
            <v>Поступление товаров и услуг 00000060848 от 25.12.2025 16:00:00</v>
          </cell>
          <cell r="L5903">
            <v>0</v>
          </cell>
          <cell r="M5903">
            <v>0</v>
          </cell>
          <cell r="N5903" t="str">
            <v/>
          </cell>
        </row>
        <row r="5904">
          <cell r="A5904" t="str">
            <v>Поступление товаров и услуг 00000048582 от 19.10.2025 18:00:00</v>
          </cell>
          <cell r="L5904">
            <v>0</v>
          </cell>
          <cell r="M5904">
            <v>0</v>
          </cell>
          <cell r="N5904" t="str">
            <v/>
          </cell>
        </row>
        <row r="5905">
          <cell r="A5905" t="str">
            <v>Поступление товаров и услуг 00000048581 от 19.10.2025 18:00:00</v>
          </cell>
          <cell r="L5905">
            <v>0</v>
          </cell>
          <cell r="M5905">
            <v>0</v>
          </cell>
          <cell r="N5905" t="str">
            <v/>
          </cell>
        </row>
        <row r="5906">
          <cell r="A5906" t="str">
            <v>Поступление товаров и услуг 00000048580 от 19.10.2025 18:00:00</v>
          </cell>
          <cell r="L5906">
            <v>0</v>
          </cell>
          <cell r="M5906">
            <v>0</v>
          </cell>
          <cell r="N5906" t="str">
            <v/>
          </cell>
        </row>
        <row r="5907">
          <cell r="A5907" t="str">
            <v>Поступление товаров и услуг 00000048579 от 19.10.2025 16:00:00</v>
          </cell>
          <cell r="L5907">
            <v>0</v>
          </cell>
          <cell r="M5907">
            <v>0</v>
          </cell>
          <cell r="N5907" t="str">
            <v/>
          </cell>
        </row>
        <row r="5908">
          <cell r="A5908" t="str">
            <v>Поковка 380(350)х580(550)х3070(3000) Гр.II ГОСТ 8479-70/4Х5МФС ГОСТ 5950-2000</v>
          </cell>
          <cell r="B5908" t="str">
            <v>Поковка 380(350)х580(550)х3070(3000) Гр.II ГОСТ 8479-70/4Х5МФС ГОСТ 5950-2000</v>
          </cell>
          <cell r="C5908" t="str">
            <v>т</v>
          </cell>
          <cell r="E5908">
            <v>108.1</v>
          </cell>
          <cell r="F5908">
            <v>0</v>
          </cell>
          <cell r="G5908">
            <v>0</v>
          </cell>
          <cell r="H5908">
            <v>0</v>
          </cell>
          <cell r="I5908">
            <v>0</v>
          </cell>
          <cell r="J5908">
            <v>108.1</v>
          </cell>
          <cell r="K5908">
            <v>183333.33333333334</v>
          </cell>
          <cell r="L5908">
            <v>23781999.999999996</v>
          </cell>
          <cell r="M5908">
            <v>120</v>
          </cell>
          <cell r="N5908" t="str">
            <v>ГОЗ</v>
          </cell>
        </row>
        <row r="5909">
          <cell r="A5909" t="str">
            <v>Поступление товаров и услуг 00000002276 от 22.01.2026 17:16:10</v>
          </cell>
          <cell r="L5909">
            <v>0</v>
          </cell>
          <cell r="M5909">
            <v>0</v>
          </cell>
          <cell r="N5909" t="str">
            <v/>
          </cell>
        </row>
        <row r="5910">
          <cell r="A5910" t="str">
            <v>Поступление товаров и услуг 00000002274 от 22.01.2026 17:13:31</v>
          </cell>
          <cell r="L5910">
            <v>0</v>
          </cell>
          <cell r="M5910">
            <v>0</v>
          </cell>
          <cell r="N5910" t="str">
            <v/>
          </cell>
        </row>
        <row r="5911">
          <cell r="A5911" t="str">
            <v>Поступление товаров и услуг 00000060848 от 25.12.2025 16:00:00</v>
          </cell>
          <cell r="L5911">
            <v>0</v>
          </cell>
          <cell r="M5911">
            <v>0</v>
          </cell>
          <cell r="N5911" t="str">
            <v/>
          </cell>
        </row>
        <row r="5912">
          <cell r="A5912" t="str">
            <v>Поступление товаров и услуг 00000060854 от 25.12.2025 16:00:00</v>
          </cell>
          <cell r="L5912">
            <v>0</v>
          </cell>
          <cell r="M5912">
            <v>0</v>
          </cell>
          <cell r="N5912" t="str">
            <v/>
          </cell>
        </row>
        <row r="5913">
          <cell r="A5913" t="str">
            <v>Поступление товаров и услуг 00000060846 от 25.12.2025 16:00:00</v>
          </cell>
          <cell r="L5913">
            <v>0</v>
          </cell>
          <cell r="M5913">
            <v>0</v>
          </cell>
          <cell r="N5913" t="str">
            <v/>
          </cell>
        </row>
        <row r="5914">
          <cell r="A5914" t="str">
            <v>Поступление товаров и услуг 00000055971 от 05.12.2025 11:27:38</v>
          </cell>
          <cell r="L5914">
            <v>0</v>
          </cell>
          <cell r="M5914">
            <v>0</v>
          </cell>
          <cell r="N5914" t="str">
            <v/>
          </cell>
        </row>
        <row r="5915">
          <cell r="A5915" t="str">
            <v>Поступление товаров и услуг 00000055970 от 05.12.2025 11:25:34</v>
          </cell>
          <cell r="L5915">
            <v>0</v>
          </cell>
          <cell r="M5915">
            <v>0</v>
          </cell>
          <cell r="N5915" t="str">
            <v/>
          </cell>
        </row>
        <row r="5916">
          <cell r="A5916" t="str">
            <v>Поступление товаров и услуг 00000055968 от 05.12.2025 11:24:18</v>
          </cell>
          <cell r="L5916">
            <v>0</v>
          </cell>
          <cell r="M5916">
            <v>0</v>
          </cell>
          <cell r="N5916" t="str">
            <v/>
          </cell>
        </row>
        <row r="5917">
          <cell r="A5917" t="str">
            <v>Поступление товаров и услуг 00000055964 от 05.12.2025 11:21:45</v>
          </cell>
          <cell r="L5917">
            <v>0</v>
          </cell>
          <cell r="M5917">
            <v>0</v>
          </cell>
          <cell r="N5917" t="str">
            <v/>
          </cell>
        </row>
        <row r="5918">
          <cell r="A5918" t="str">
            <v>Поступление товаров и услуг 00000055963 от 05.12.2025 11:20:26</v>
          </cell>
          <cell r="L5918">
            <v>0</v>
          </cell>
          <cell r="M5918">
            <v>0</v>
          </cell>
          <cell r="N5918" t="str">
            <v/>
          </cell>
        </row>
        <row r="5919">
          <cell r="A5919" t="str">
            <v>Поковка 40ХН2МА 390х1450х1500 шт</v>
          </cell>
          <cell r="B5919" t="str">
            <v>Поковка 40ХН2МА 390х1450х1500 шт</v>
          </cell>
          <cell r="C5919" t="str">
            <v>шт</v>
          </cell>
          <cell r="E5919">
            <v>0</v>
          </cell>
          <cell r="F5919">
            <v>0</v>
          </cell>
          <cell r="G5919">
            <v>0</v>
          </cell>
          <cell r="H5919">
            <v>1</v>
          </cell>
          <cell r="I5919">
            <v>0</v>
          </cell>
          <cell r="J5919">
            <v>1</v>
          </cell>
          <cell r="K5919">
            <v>1630000</v>
          </cell>
          <cell r="L5919">
            <v>1956000</v>
          </cell>
          <cell r="M5919">
            <v>0</v>
          </cell>
          <cell r="N5919" t="str">
            <v>НХ</v>
          </cell>
        </row>
        <row r="5920">
          <cell r="A5920" t="str">
            <v>Поступление товаров и услуг 00000064418 от 26.09.2024 23:59:59</v>
          </cell>
          <cell r="L5920">
            <v>0</v>
          </cell>
          <cell r="M5920">
            <v>0</v>
          </cell>
          <cell r="N5920" t="str">
            <v/>
          </cell>
        </row>
        <row r="5921">
          <cell r="A5921" t="str">
            <v>Поковка 40ХН2МА 390х1500х1500 шт</v>
          </cell>
          <cell r="B5921" t="str">
            <v>Поковка 40ХН2МА 390х1500х1500 шт</v>
          </cell>
          <cell r="C5921" t="str">
            <v>шт</v>
          </cell>
          <cell r="E5921">
            <v>0</v>
          </cell>
          <cell r="F5921">
            <v>0</v>
          </cell>
          <cell r="G5921">
            <v>0</v>
          </cell>
          <cell r="H5921">
            <v>1</v>
          </cell>
          <cell r="I5921">
            <v>0</v>
          </cell>
          <cell r="J5921">
            <v>1</v>
          </cell>
          <cell r="K5921">
            <v>1690000</v>
          </cell>
          <cell r="L5921">
            <v>2028000</v>
          </cell>
          <cell r="M5921">
            <v>0</v>
          </cell>
          <cell r="N5921" t="str">
            <v>НХ</v>
          </cell>
        </row>
        <row r="5922">
          <cell r="A5922" t="str">
            <v>Поступление товаров и услуг 00000064433 от 26.09.2024 23:59:59</v>
          </cell>
          <cell r="L5922">
            <v>0</v>
          </cell>
          <cell r="M5922">
            <v>0</v>
          </cell>
          <cell r="N5922" t="str">
            <v/>
          </cell>
        </row>
        <row r="5923">
          <cell r="A5923" t="str">
            <v>Поковка 45 №1452-11Б</v>
          </cell>
          <cell r="B5923" t="str">
            <v>Поковка 45 №1452-11Б</v>
          </cell>
          <cell r="C5923" t="str">
            <v>т</v>
          </cell>
          <cell r="E5923">
            <v>0</v>
          </cell>
          <cell r="F5923">
            <v>0</v>
          </cell>
          <cell r="G5923">
            <v>0</v>
          </cell>
          <cell r="H5923">
            <v>0</v>
          </cell>
          <cell r="I5923">
            <v>1.4950000000000001</v>
          </cell>
          <cell r="J5923">
            <v>1.4950000000000001</v>
          </cell>
          <cell r="K5923">
            <v>55416.666666666672</v>
          </cell>
          <cell r="L5923">
            <v>99417.500000000015</v>
          </cell>
          <cell r="M5923">
            <v>0</v>
          </cell>
          <cell r="N5923" t="str">
            <v>НХ</v>
          </cell>
        </row>
        <row r="5924">
          <cell r="A5924" t="str">
            <v>Поковка 45 ч.0076-111-14ПА(чист. разм. ф620хф390х270)</v>
          </cell>
          <cell r="B5924" t="str">
            <v>Поковка 45 ч.0076-111-14ПА(чист. разм. ф620хф390х270)</v>
          </cell>
          <cell r="C5924" t="str">
            <v>т</v>
          </cell>
          <cell r="E5924">
            <v>0</v>
          </cell>
          <cell r="F5924">
            <v>0</v>
          </cell>
          <cell r="G5924">
            <v>0</v>
          </cell>
          <cell r="H5924">
            <v>0</v>
          </cell>
          <cell r="I5924">
            <v>1.08</v>
          </cell>
          <cell r="J5924">
            <v>1.08</v>
          </cell>
          <cell r="K5924">
            <v>53350.208333333328</v>
          </cell>
          <cell r="L5924">
            <v>69141.87</v>
          </cell>
          <cell r="M5924">
            <v>0</v>
          </cell>
          <cell r="N5924" t="str">
            <v>НХ</v>
          </cell>
        </row>
        <row r="5925">
          <cell r="A5925" t="str">
            <v>Поковка 4Х5МФС 153х220</v>
          </cell>
          <cell r="B5925" t="str">
            <v>Поковка 4Х5МФС 153х220</v>
          </cell>
          <cell r="C5925" t="str">
            <v>т</v>
          </cell>
          <cell r="D5925">
            <v>0.94</v>
          </cell>
          <cell r="E5925">
            <v>2.62</v>
          </cell>
          <cell r="F5925">
            <v>0</v>
          </cell>
          <cell r="G5925">
            <v>0</v>
          </cell>
          <cell r="H5925">
            <v>0</v>
          </cell>
          <cell r="I5925">
            <v>0</v>
          </cell>
          <cell r="J5925">
            <v>2.62</v>
          </cell>
          <cell r="K5925">
            <v>183333.33333333334</v>
          </cell>
          <cell r="L5925">
            <v>576400</v>
          </cell>
          <cell r="M5925">
            <v>7</v>
          </cell>
          <cell r="N5925" t="str">
            <v>ГОЗ</v>
          </cell>
        </row>
        <row r="5926">
          <cell r="A5926" t="str">
            <v>Поступление товаров и услуг 00000016045 от 10.04.2026 15:50:42</v>
          </cell>
          <cell r="L5926">
            <v>0</v>
          </cell>
          <cell r="M5926">
            <v>0</v>
          </cell>
          <cell r="N5926" t="str">
            <v/>
          </cell>
        </row>
        <row r="5927">
          <cell r="A5927" t="str">
            <v>Поступление товаров и услуг 00000002280 от 22.01.2026 17:23:51</v>
          </cell>
          <cell r="L5927">
            <v>0</v>
          </cell>
          <cell r="M5927">
            <v>0</v>
          </cell>
          <cell r="N5927" t="str">
            <v/>
          </cell>
        </row>
        <row r="5928">
          <cell r="A5928" t="str">
            <v>Поступление товаров и услуг 00000060948 от 26.12.2025 13:00:00</v>
          </cell>
          <cell r="L5928">
            <v>0</v>
          </cell>
          <cell r="M5928">
            <v>0</v>
          </cell>
          <cell r="N5928" t="str">
            <v/>
          </cell>
        </row>
        <row r="5929">
          <cell r="A5929" t="str">
            <v>Поковка 4Х5МФС 180х350</v>
          </cell>
          <cell r="B5929" t="str">
            <v>Поковка 4Х5МФС 180х350</v>
          </cell>
          <cell r="C5929" t="str">
            <v>т</v>
          </cell>
          <cell r="E5929">
            <v>5.25</v>
          </cell>
          <cell r="F5929">
            <v>0</v>
          </cell>
          <cell r="G5929">
            <v>0</v>
          </cell>
          <cell r="H5929">
            <v>0</v>
          </cell>
          <cell r="I5929">
            <v>0</v>
          </cell>
          <cell r="J5929">
            <v>5.25</v>
          </cell>
          <cell r="K5929">
            <v>183333.33333333334</v>
          </cell>
          <cell r="L5929">
            <v>1155000</v>
          </cell>
          <cell r="M5929">
            <v>6</v>
          </cell>
          <cell r="N5929" t="str">
            <v>ГОЗ</v>
          </cell>
        </row>
        <row r="5930">
          <cell r="A5930" t="str">
            <v>Поступление товаров и услуг 00000004867 от 09.02.2026 9:56:05</v>
          </cell>
          <cell r="L5930">
            <v>0</v>
          </cell>
          <cell r="M5930">
            <v>0</v>
          </cell>
          <cell r="N5930" t="str">
            <v/>
          </cell>
        </row>
        <row r="5931">
          <cell r="A5931" t="str">
            <v>Поступление товаров и услуг 00000061132 от 26.12.2025 13:00:00</v>
          </cell>
          <cell r="L5931">
            <v>0</v>
          </cell>
          <cell r="M5931">
            <v>0</v>
          </cell>
          <cell r="N5931" t="str">
            <v/>
          </cell>
        </row>
        <row r="5932">
          <cell r="A5932" t="str">
            <v>Поковка 4Х5МФС 230х360</v>
          </cell>
          <cell r="B5932" t="str">
            <v>Поковка 4Х5МФС 230х360</v>
          </cell>
          <cell r="C5932" t="str">
            <v>т</v>
          </cell>
          <cell r="E5932">
            <v>5.52</v>
          </cell>
          <cell r="F5932">
            <v>0</v>
          </cell>
          <cell r="G5932">
            <v>0</v>
          </cell>
          <cell r="H5932">
            <v>0</v>
          </cell>
          <cell r="I5932">
            <v>0</v>
          </cell>
          <cell r="J5932">
            <v>5.52</v>
          </cell>
          <cell r="K5932">
            <v>183333.33333333337</v>
          </cell>
          <cell r="L5932">
            <v>1214400</v>
          </cell>
          <cell r="M5932">
            <v>6</v>
          </cell>
          <cell r="N5932" t="str">
            <v>ГОЗ</v>
          </cell>
        </row>
        <row r="5933">
          <cell r="A5933" t="str">
            <v>Поступление товаров и услуг 00000000425 от 12.01.2026 16:17:14</v>
          </cell>
          <cell r="L5933">
            <v>0</v>
          </cell>
          <cell r="M5933">
            <v>0</v>
          </cell>
          <cell r="N5933" t="str">
            <v/>
          </cell>
        </row>
        <row r="5934">
          <cell r="A5934" t="str">
            <v>Поступление товаров и услуг 00000000422 от 12.01.2026 16:14:35</v>
          </cell>
          <cell r="L5934">
            <v>0</v>
          </cell>
          <cell r="M5934">
            <v>0</v>
          </cell>
          <cell r="N5934" t="str">
            <v/>
          </cell>
        </row>
        <row r="5935">
          <cell r="A5935" t="str">
            <v>Поступление товаров и услуг 00000060948 от 26.12.2025 13:00:00</v>
          </cell>
          <cell r="L5935">
            <v>0</v>
          </cell>
          <cell r="M5935">
            <v>0</v>
          </cell>
          <cell r="N5935" t="str">
            <v/>
          </cell>
        </row>
        <row r="5936">
          <cell r="A5936" t="str">
            <v>Поковка 4Х5МФС 270х335х3000(шт)</v>
          </cell>
          <cell r="B5936" t="str">
            <v>Поковка 4Х5МФС 270х335х3000(шт)</v>
          </cell>
          <cell r="C5936" t="str">
            <v>шт</v>
          </cell>
          <cell r="E5936">
            <v>0</v>
          </cell>
          <cell r="F5936">
            <v>0</v>
          </cell>
          <cell r="G5936">
            <v>0</v>
          </cell>
          <cell r="H5936">
            <v>0</v>
          </cell>
          <cell r="I5936">
            <v>12</v>
          </cell>
          <cell r="J5936">
            <v>12</v>
          </cell>
          <cell r="K5936">
            <v>722500</v>
          </cell>
          <cell r="L5936">
            <v>10404000</v>
          </cell>
          <cell r="M5936">
            <v>0</v>
          </cell>
          <cell r="N5936" t="str">
            <v>ГОЗ</v>
          </cell>
        </row>
        <row r="5937">
          <cell r="A5937" t="str">
            <v>Поковка 4Х5МФС 300х300х2680</v>
          </cell>
          <cell r="B5937" t="str">
            <v>Поковка 4Х5МФС 300х300х2680, шт</v>
          </cell>
          <cell r="C5937" t="str">
            <v>шт</v>
          </cell>
          <cell r="E5937">
            <v>0</v>
          </cell>
          <cell r="F5937">
            <v>0</v>
          </cell>
          <cell r="G5937">
            <v>0</v>
          </cell>
          <cell r="H5937">
            <v>0</v>
          </cell>
          <cell r="I5937">
            <v>8</v>
          </cell>
          <cell r="J5937">
            <v>8</v>
          </cell>
          <cell r="K5937">
            <v>665833.33333333337</v>
          </cell>
          <cell r="L5937">
            <v>6392000</v>
          </cell>
          <cell r="M5937">
            <v>0</v>
          </cell>
          <cell r="N5937" t="str">
            <v>ГОЗ</v>
          </cell>
        </row>
        <row r="5938">
          <cell r="A5938" t="str">
            <v>Поковка 4Х5МФС 337х355х2688(шт)</v>
          </cell>
          <cell r="B5938" t="str">
            <v>Поковка 4Х5МФС 337х355х2688(шт)</v>
          </cell>
          <cell r="C5938" t="str">
            <v>шт</v>
          </cell>
          <cell r="E5938">
            <v>0</v>
          </cell>
          <cell r="F5938">
            <v>0</v>
          </cell>
          <cell r="G5938">
            <v>0</v>
          </cell>
          <cell r="H5938">
            <v>4</v>
          </cell>
          <cell r="I5938">
            <v>0</v>
          </cell>
          <cell r="J5938">
            <v>4</v>
          </cell>
          <cell r="K5938">
            <v>850000</v>
          </cell>
          <cell r="L5938">
            <v>4080000</v>
          </cell>
          <cell r="M5938">
            <v>0</v>
          </cell>
          <cell r="N5938" t="str">
            <v>ГОЗ</v>
          </cell>
        </row>
        <row r="5939">
          <cell r="A5939" t="str">
            <v>Поступление товаров и услуг 00000040774 от 28.06.2024 12:00:00</v>
          </cell>
          <cell r="L5939">
            <v>0</v>
          </cell>
          <cell r="M5939">
            <v>0</v>
          </cell>
          <cell r="N5939" t="str">
            <v/>
          </cell>
        </row>
        <row r="5940">
          <cell r="A5940" t="str">
            <v>Поковка 4Х5МФС 347х350х2775(шт)</v>
          </cell>
          <cell r="B5940" t="str">
            <v>Поковка 4Х5МФС 347х350х2775(шт)</v>
          </cell>
          <cell r="C5940" t="str">
            <v>шт</v>
          </cell>
          <cell r="E5940">
            <v>0</v>
          </cell>
          <cell r="F5940">
            <v>0</v>
          </cell>
          <cell r="G5940">
            <v>0</v>
          </cell>
          <cell r="H5940">
            <v>0</v>
          </cell>
          <cell r="I5940">
            <v>6</v>
          </cell>
          <cell r="J5940">
            <v>6</v>
          </cell>
          <cell r="K5940">
            <v>935000</v>
          </cell>
          <cell r="L5940">
            <v>6732000</v>
          </cell>
          <cell r="M5940">
            <v>6</v>
          </cell>
          <cell r="N5940" t="str">
            <v>ГОЗ</v>
          </cell>
        </row>
        <row r="5941">
          <cell r="A5941" t="str">
            <v>Поковка 4Х5МФС 350х350х2745(шт)</v>
          </cell>
          <cell r="B5941" t="str">
            <v>Поковка 4Х5МФС 350х350х2745(шт)</v>
          </cell>
          <cell r="C5941" t="str">
            <v>шт</v>
          </cell>
          <cell r="E5941">
            <v>0</v>
          </cell>
          <cell r="F5941">
            <v>0</v>
          </cell>
          <cell r="G5941">
            <v>0</v>
          </cell>
          <cell r="H5941">
            <v>2</v>
          </cell>
          <cell r="I5941">
            <v>0</v>
          </cell>
          <cell r="J5941">
            <v>2</v>
          </cell>
          <cell r="K5941">
            <v>935000</v>
          </cell>
          <cell r="L5941">
            <v>2244000</v>
          </cell>
          <cell r="M5941">
            <v>2</v>
          </cell>
          <cell r="N5941" t="str">
            <v>ГОЗ</v>
          </cell>
        </row>
        <row r="5942">
          <cell r="A5942" t="str">
            <v>Поступление товаров и услуг 00000040769 от 28.06.2024 23:59:59</v>
          </cell>
          <cell r="L5942">
            <v>0</v>
          </cell>
          <cell r="M5942">
            <v>0</v>
          </cell>
          <cell r="N5942" t="str">
            <v/>
          </cell>
        </row>
        <row r="5943">
          <cell r="A5943" t="str">
            <v>Поковка 4Х5МФС 350х355х2778(шт)</v>
          </cell>
          <cell r="B5943" t="str">
            <v>Поковка 4Х5МФС 350х355х2778(шт)</v>
          </cell>
          <cell r="C5943" t="str">
            <v>шт</v>
          </cell>
          <cell r="E5943">
            <v>0</v>
          </cell>
          <cell r="F5943">
            <v>0</v>
          </cell>
          <cell r="G5943">
            <v>0</v>
          </cell>
          <cell r="H5943">
            <v>0</v>
          </cell>
          <cell r="I5943">
            <v>8</v>
          </cell>
          <cell r="J5943">
            <v>8</v>
          </cell>
          <cell r="K5943">
            <v>963333.33333333337</v>
          </cell>
          <cell r="L5943">
            <v>9248000</v>
          </cell>
          <cell r="M5943">
            <v>8</v>
          </cell>
          <cell r="N5943" t="str">
            <v>ГОЗ</v>
          </cell>
        </row>
        <row r="5944">
          <cell r="A5944" t="str">
            <v>Поковка 4Х5МФС 350х360х2760(шт)</v>
          </cell>
          <cell r="B5944" t="str">
            <v>Поковка 4Х5МФС 350х360х2760(шт)</v>
          </cell>
          <cell r="C5944" t="str">
            <v>шт</v>
          </cell>
          <cell r="E5944">
            <v>0</v>
          </cell>
          <cell r="F5944">
            <v>0</v>
          </cell>
          <cell r="G5944">
            <v>0</v>
          </cell>
          <cell r="H5944">
            <v>0</v>
          </cell>
          <cell r="I5944">
            <v>3</v>
          </cell>
          <cell r="J5944">
            <v>3</v>
          </cell>
          <cell r="K5944">
            <v>963333.33333333337</v>
          </cell>
          <cell r="L5944">
            <v>3468000</v>
          </cell>
          <cell r="M5944">
            <v>3</v>
          </cell>
          <cell r="N5944" t="str">
            <v>ГОЗ</v>
          </cell>
        </row>
        <row r="5945">
          <cell r="A5945" t="str">
            <v>Поковка 56NiCrMoV7mod 480х700х700 (шт)</v>
          </cell>
          <cell r="B5945" t="str">
            <v>Поковка 56NiCrMoV7mod 480х700х700 (шт)</v>
          </cell>
          <cell r="C5945" t="str">
            <v>шт</v>
          </cell>
          <cell r="E5945">
            <v>0</v>
          </cell>
          <cell r="F5945">
            <v>0</v>
          </cell>
          <cell r="G5945">
            <v>0</v>
          </cell>
          <cell r="H5945">
            <v>0</v>
          </cell>
          <cell r="I5945">
            <v>1</v>
          </cell>
          <cell r="J5945">
            <v>1</v>
          </cell>
          <cell r="K5945">
            <v>782040.75</v>
          </cell>
          <cell r="L5945">
            <v>938448.9</v>
          </cell>
          <cell r="M5945">
            <v>0</v>
          </cell>
          <cell r="N5945" t="str">
            <v>НХ</v>
          </cell>
        </row>
        <row r="5946">
          <cell r="A5946" t="str">
            <v>Поковка 56NiCrMoV7mod 520х540х700(шт)</v>
          </cell>
          <cell r="B5946" t="str">
            <v>Поковка 56NiCrMoV7mod 520х540х700(шт)</v>
          </cell>
          <cell r="C5946" t="str">
            <v>шт</v>
          </cell>
          <cell r="E5946">
            <v>0</v>
          </cell>
          <cell r="F5946">
            <v>0</v>
          </cell>
          <cell r="G5946">
            <v>0</v>
          </cell>
          <cell r="H5946">
            <v>0</v>
          </cell>
          <cell r="I5946">
            <v>1</v>
          </cell>
          <cell r="J5946">
            <v>1</v>
          </cell>
          <cell r="K5946">
            <v>657625.17500000005</v>
          </cell>
          <cell r="L5946">
            <v>789150.21000000008</v>
          </cell>
          <cell r="M5946">
            <v>0</v>
          </cell>
          <cell r="N5946" t="str">
            <v>НХ</v>
          </cell>
        </row>
        <row r="5947">
          <cell r="A5947" t="str">
            <v>Поковка 5ХНМ 296х600х3000</v>
          </cell>
          <cell r="B5947" t="str">
            <v>Поковка 5ХНМ 296х600х3000</v>
          </cell>
          <cell r="C5947" t="str">
            <v>т</v>
          </cell>
          <cell r="E5947">
            <v>5.1050000000000004</v>
          </cell>
          <cell r="F5947">
            <v>0</v>
          </cell>
          <cell r="G5947">
            <v>0</v>
          </cell>
          <cell r="H5947">
            <v>0</v>
          </cell>
          <cell r="I5947">
            <v>0</v>
          </cell>
          <cell r="J5947">
            <v>5.1050000000000004</v>
          </cell>
          <cell r="K5947">
            <v>116666.66666666667</v>
          </cell>
          <cell r="L5947">
            <v>714700</v>
          </cell>
          <cell r="M5947">
            <v>4.5</v>
          </cell>
          <cell r="N5947" t="str">
            <v>ГОЗ</v>
          </cell>
        </row>
        <row r="5948">
          <cell r="A5948" t="str">
            <v>Поступление товаров и услуг 00000004879 от 09.02.2026 10:10:02</v>
          </cell>
          <cell r="L5948">
            <v>0</v>
          </cell>
          <cell r="M5948">
            <v>0</v>
          </cell>
          <cell r="N5948" t="str">
            <v/>
          </cell>
        </row>
        <row r="5949">
          <cell r="A5949" t="str">
            <v>Поковка 5ХНМ 296х600х3000 (шт)</v>
          </cell>
          <cell r="B5949" t="str">
            <v>Поковка 5ХНМ 296х600х3000 (шт)</v>
          </cell>
          <cell r="C5949" t="str">
            <v>шт</v>
          </cell>
          <cell r="E5949">
            <v>0</v>
          </cell>
          <cell r="F5949">
            <v>0</v>
          </cell>
          <cell r="G5949">
            <v>0</v>
          </cell>
          <cell r="H5949">
            <v>1</v>
          </cell>
          <cell r="I5949">
            <v>0</v>
          </cell>
          <cell r="J5949">
            <v>1</v>
          </cell>
          <cell r="K5949">
            <v>988958.33333333337</v>
          </cell>
          <cell r="L5949">
            <v>1186750</v>
          </cell>
          <cell r="M5949">
            <v>0</v>
          </cell>
          <cell r="N5949" t="str">
            <v>НХ</v>
          </cell>
        </row>
        <row r="5950">
          <cell r="A5950" t="str">
            <v>Поступление товаров и услуг 00000081216 от 28.11.2024 23:59:59</v>
          </cell>
          <cell r="L5950">
            <v>0</v>
          </cell>
          <cell r="M5950">
            <v>0</v>
          </cell>
          <cell r="N5950" t="str">
            <v/>
          </cell>
        </row>
        <row r="5951">
          <cell r="A5951" t="str">
            <v>Поступление товаров и услуг 00000048374 от 23.07.2024 15:58:03</v>
          </cell>
          <cell r="L5951">
            <v>0</v>
          </cell>
          <cell r="M5951">
            <v>0</v>
          </cell>
          <cell r="N5951" t="str">
            <v/>
          </cell>
        </row>
        <row r="5952">
          <cell r="A5952" t="str">
            <v>Поступление товаров и услуг 00000046144 от 19.07.2024 14:43:10</v>
          </cell>
          <cell r="L5952">
            <v>0</v>
          </cell>
          <cell r="M5952">
            <v>0</v>
          </cell>
          <cell r="N5952" t="str">
            <v/>
          </cell>
        </row>
        <row r="5953">
          <cell r="A5953" t="str">
            <v>Поковка 5ХНМ 296х600х3000(шт)(2709-23)</v>
          </cell>
          <cell r="B5953" t="str">
            <v>Поковка 5ХНМ 296х600х3000(шт)(2709-23)</v>
          </cell>
          <cell r="C5953" t="str">
            <v>шт</v>
          </cell>
          <cell r="E5953">
            <v>0</v>
          </cell>
          <cell r="F5953">
            <v>0</v>
          </cell>
          <cell r="G5953">
            <v>0</v>
          </cell>
          <cell r="H5953">
            <v>0</v>
          </cell>
          <cell r="I5953">
            <v>1</v>
          </cell>
          <cell r="J5953">
            <v>1</v>
          </cell>
          <cell r="K5953">
            <v>1099938.125</v>
          </cell>
          <cell r="L5953">
            <v>1319925.75</v>
          </cell>
          <cell r="M5953">
            <v>0</v>
          </cell>
          <cell r="N5953" t="str">
            <v>НХ</v>
          </cell>
        </row>
        <row r="5954">
          <cell r="A5954" t="str">
            <v>Поковка 5ХНМ 300х500х550</v>
          </cell>
          <cell r="B5954" t="str">
            <v>Поковка 5ХНМ 300х500х550, шт</v>
          </cell>
          <cell r="C5954" t="str">
            <v>шт</v>
          </cell>
          <cell r="E5954">
            <v>0</v>
          </cell>
          <cell r="F5954">
            <v>0</v>
          </cell>
          <cell r="G5954">
            <v>12</v>
          </cell>
          <cell r="H5954">
            <v>0</v>
          </cell>
          <cell r="I5954">
            <v>0</v>
          </cell>
          <cell r="J5954">
            <v>12</v>
          </cell>
          <cell r="K5954">
            <v>235005.89930555556</v>
          </cell>
          <cell r="L5954">
            <v>3384084.95</v>
          </cell>
          <cell r="M5954">
            <v>5</v>
          </cell>
          <cell r="N5954" t="str">
            <v>ГОЗ</v>
          </cell>
        </row>
        <row r="5955">
          <cell r="A5955" t="str">
            <v>Поступление товаров и услуг 00000007558 от 03.02.2025 23:59:59</v>
          </cell>
          <cell r="L5955">
            <v>0</v>
          </cell>
          <cell r="M5955">
            <v>0</v>
          </cell>
          <cell r="N5955" t="str">
            <v/>
          </cell>
        </row>
        <row r="5956">
          <cell r="A5956" t="str">
            <v>Поступление товаров и услуг 00000087295 от 28.12.2024 23:59:59</v>
          </cell>
          <cell r="L5956">
            <v>0</v>
          </cell>
          <cell r="M5956">
            <v>0</v>
          </cell>
          <cell r="N5956" t="str">
            <v/>
          </cell>
        </row>
        <row r="5957">
          <cell r="A5957" t="str">
            <v>Поступление товаров и услуг 00000085592 от 22.12.2024 23:59:59</v>
          </cell>
          <cell r="L5957">
            <v>0</v>
          </cell>
          <cell r="M5957">
            <v>0</v>
          </cell>
          <cell r="N5957" t="str">
            <v/>
          </cell>
        </row>
        <row r="5958">
          <cell r="A5958" t="str">
            <v>Поступление товаров и услуг 00000085648 от 09.12.2024 23:59:59</v>
          </cell>
          <cell r="L5958">
            <v>0</v>
          </cell>
          <cell r="M5958">
            <v>0</v>
          </cell>
          <cell r="N5958" t="str">
            <v/>
          </cell>
        </row>
        <row r="5959">
          <cell r="A5959" t="str">
            <v>Поковка 5ХНМ 346х600х2340</v>
          </cell>
          <cell r="B5959" t="str">
            <v>Поковка 5ХНМ 346х600х2340</v>
          </cell>
          <cell r="C5959" t="str">
            <v>т</v>
          </cell>
          <cell r="E5959">
            <v>4.6349999999999998</v>
          </cell>
          <cell r="F5959">
            <v>0</v>
          </cell>
          <cell r="G5959">
            <v>0</v>
          </cell>
          <cell r="H5959">
            <v>0</v>
          </cell>
          <cell r="I5959">
            <v>0</v>
          </cell>
          <cell r="J5959">
            <v>4.6349999999999998</v>
          </cell>
          <cell r="K5959">
            <v>116666.66666666667</v>
          </cell>
          <cell r="L5959">
            <v>648900</v>
          </cell>
          <cell r="M5959">
            <v>4</v>
          </cell>
          <cell r="N5959" t="str">
            <v>ГОЗ</v>
          </cell>
        </row>
        <row r="5960">
          <cell r="A5960" t="str">
            <v>Поступление товаров и услуг 00000004879 от 09.02.2026 10:10:02</v>
          </cell>
          <cell r="L5960">
            <v>0</v>
          </cell>
          <cell r="M5960">
            <v>0</v>
          </cell>
          <cell r="N5960" t="str">
            <v/>
          </cell>
        </row>
        <row r="5961">
          <cell r="A5961" t="str">
            <v>Поковка 5ХНМ 346х600х2340(шт)</v>
          </cell>
          <cell r="B5961" t="str">
            <v>Поковка 5ХНМ 346х600х2340(шт)</v>
          </cell>
          <cell r="C5961" t="str">
            <v>шт</v>
          </cell>
          <cell r="E5961">
            <v>0</v>
          </cell>
          <cell r="F5961">
            <v>0</v>
          </cell>
          <cell r="G5961">
            <v>0</v>
          </cell>
          <cell r="H5961">
            <v>5</v>
          </cell>
          <cell r="I5961">
            <v>0</v>
          </cell>
          <cell r="J5961">
            <v>5</v>
          </cell>
          <cell r="K5961">
            <v>845594.58333333337</v>
          </cell>
          <cell r="L5961">
            <v>5073567.5</v>
          </cell>
          <cell r="M5961">
            <v>0</v>
          </cell>
          <cell r="N5961" t="str">
            <v>ГОЗ</v>
          </cell>
        </row>
        <row r="5962">
          <cell r="A5962" t="str">
            <v>Поступление товаров и услуг 00000081211 от 30.11.2024 23:59:59</v>
          </cell>
          <cell r="L5962">
            <v>0</v>
          </cell>
          <cell r="M5962">
            <v>0</v>
          </cell>
          <cell r="N5962" t="str">
            <v/>
          </cell>
        </row>
        <row r="5963">
          <cell r="A5963" t="str">
            <v>Поступление товаров и услуг 00000081225 от 28.11.2024 23:59:59</v>
          </cell>
          <cell r="L5963">
            <v>0</v>
          </cell>
          <cell r="M5963">
            <v>0</v>
          </cell>
          <cell r="N5963" t="str">
            <v/>
          </cell>
        </row>
        <row r="5964">
          <cell r="A5964" t="str">
            <v>Поступление товаров и услуг 00000074365 от 28.10.2024 23:59:59</v>
          </cell>
          <cell r="L5964">
            <v>0</v>
          </cell>
          <cell r="M5964">
            <v>0</v>
          </cell>
          <cell r="N5964" t="str">
            <v/>
          </cell>
        </row>
        <row r="5965">
          <cell r="A5965" t="str">
            <v>Поступление товаров и услуг 00000064434 от 26.09.2024 23:59:59</v>
          </cell>
          <cell r="L5965">
            <v>0</v>
          </cell>
          <cell r="M5965">
            <v>0</v>
          </cell>
          <cell r="N5965" t="str">
            <v/>
          </cell>
        </row>
        <row r="5966">
          <cell r="A5966" t="str">
            <v>Поступление товаров и услуг 00000061935 от 11.09.2024 23:59:59</v>
          </cell>
          <cell r="L5966">
            <v>0</v>
          </cell>
          <cell r="M5966">
            <v>0</v>
          </cell>
          <cell r="N5966" t="str">
            <v/>
          </cell>
        </row>
        <row r="5967">
          <cell r="A5967" t="str">
            <v>Поступление товаров и услуг 00000055270 от 14.08.2024 23:59:59</v>
          </cell>
          <cell r="L5967">
            <v>0</v>
          </cell>
          <cell r="M5967">
            <v>0</v>
          </cell>
          <cell r="N5967" t="str">
            <v/>
          </cell>
        </row>
        <row r="5968">
          <cell r="A5968" t="str">
            <v>Поступление товаров и услуг 00000046406 от 16.07.2024 14:47:53</v>
          </cell>
          <cell r="L5968">
            <v>0</v>
          </cell>
          <cell r="M5968">
            <v>0</v>
          </cell>
          <cell r="N5968" t="str">
            <v/>
          </cell>
        </row>
        <row r="5969">
          <cell r="A5969" t="str">
            <v xml:space="preserve">Поковка 5ХНМ 450х450х6000 (шт) </v>
          </cell>
          <cell r="B5969" t="str">
            <v xml:space="preserve">Поковка 5ХНМ 450х450х6000 (шт) </v>
          </cell>
          <cell r="C5969" t="str">
            <v>шт</v>
          </cell>
          <cell r="E5969">
            <v>0</v>
          </cell>
          <cell r="F5969">
            <v>0</v>
          </cell>
          <cell r="G5969">
            <v>1</v>
          </cell>
          <cell r="H5969">
            <v>0</v>
          </cell>
          <cell r="I5969">
            <v>0</v>
          </cell>
          <cell r="J5969">
            <v>1</v>
          </cell>
          <cell r="K5969">
            <v>2252083.3333333335</v>
          </cell>
          <cell r="L5969">
            <v>2702500</v>
          </cell>
          <cell r="M5969">
            <v>0</v>
          </cell>
          <cell r="N5969" t="str">
            <v>НХ</v>
          </cell>
        </row>
        <row r="5970">
          <cell r="A5970" t="str">
            <v>Поступление товаров и услуг 00000085617 от 13.12.2024 23:59:59</v>
          </cell>
          <cell r="L5970">
            <v>0</v>
          </cell>
          <cell r="M5970">
            <v>0</v>
          </cell>
          <cell r="N5970" t="str">
            <v/>
          </cell>
        </row>
        <row r="5971">
          <cell r="A5971" t="str">
            <v>Поступление товаров и услуг 00000085648 от 09.12.2024 23:59:59</v>
          </cell>
          <cell r="L5971">
            <v>0</v>
          </cell>
          <cell r="M5971">
            <v>0</v>
          </cell>
          <cell r="N5971" t="str">
            <v/>
          </cell>
        </row>
        <row r="5972">
          <cell r="A5972" t="str">
            <v>Поковка 5хнм 480х750х750</v>
          </cell>
          <cell r="B5972" t="str">
            <v>Поковка 5хнм 480х750х750</v>
          </cell>
          <cell r="C5972" t="str">
            <v>т</v>
          </cell>
          <cell r="E5972">
            <v>0</v>
          </cell>
          <cell r="F5972">
            <v>0</v>
          </cell>
          <cell r="G5972">
            <v>3</v>
          </cell>
          <cell r="H5972">
            <v>5</v>
          </cell>
          <cell r="I5972">
            <v>0</v>
          </cell>
          <cell r="J5972">
            <v>8</v>
          </cell>
          <cell r="K5972">
            <v>711027.75000000012</v>
          </cell>
          <cell r="L5972">
            <v>6825866.4000000013</v>
          </cell>
          <cell r="M5972">
            <v>0</v>
          </cell>
          <cell r="N5972" t="str">
            <v>ГОЗ</v>
          </cell>
        </row>
        <row r="5973">
          <cell r="A5973" t="str">
            <v>Поступление товаров и услуг 00000007555 от 03.02.2025 23:59:59</v>
          </cell>
          <cell r="L5973">
            <v>0</v>
          </cell>
          <cell r="M5973">
            <v>0</v>
          </cell>
          <cell r="N5973" t="str">
            <v/>
          </cell>
        </row>
        <row r="5974">
          <cell r="A5974" t="str">
            <v>Поступление товаров и услуг 00000085613 от 23.12.2024 23:59:59</v>
          </cell>
          <cell r="L5974">
            <v>0</v>
          </cell>
          <cell r="M5974">
            <v>0</v>
          </cell>
          <cell r="N5974" t="str">
            <v/>
          </cell>
        </row>
        <row r="5975">
          <cell r="A5975" t="str">
            <v>Поступление товаров и услуг 00000081207 от 30.11.2024 23:59:59</v>
          </cell>
          <cell r="L5975">
            <v>0</v>
          </cell>
          <cell r="M5975">
            <v>0</v>
          </cell>
          <cell r="N5975" t="str">
            <v/>
          </cell>
        </row>
        <row r="5976">
          <cell r="A5976" t="str">
            <v>Поступление товаров и услуг 00000081254 от 25.11.2024 23:59:59</v>
          </cell>
          <cell r="L5976">
            <v>0</v>
          </cell>
          <cell r="M5976">
            <v>0</v>
          </cell>
          <cell r="N5976" t="str">
            <v/>
          </cell>
        </row>
        <row r="5977">
          <cell r="A5977" t="str">
            <v>Поступление товаров и услуг 00000081235 от 25.11.2024 23:59:59</v>
          </cell>
          <cell r="L5977">
            <v>0</v>
          </cell>
          <cell r="M5977">
            <v>0</v>
          </cell>
          <cell r="N5977" t="str">
            <v/>
          </cell>
        </row>
        <row r="5978">
          <cell r="A5978" t="str">
            <v>Поступление товаров и услуг 00000081233 от 25.11.2024 23:59:59</v>
          </cell>
          <cell r="L5978">
            <v>0</v>
          </cell>
          <cell r="M5978">
            <v>0</v>
          </cell>
          <cell r="N5978" t="str">
            <v/>
          </cell>
        </row>
        <row r="5979">
          <cell r="A5979" t="str">
            <v>Поступление товаров и услуг 00000081467 от 21.11.2024 23:59:59</v>
          </cell>
          <cell r="L5979">
            <v>0</v>
          </cell>
          <cell r="M5979">
            <v>0</v>
          </cell>
          <cell r="N5979" t="str">
            <v/>
          </cell>
        </row>
        <row r="5980">
          <cell r="A5980" t="str">
            <v>Поступление товаров и услуг 00000081251 от 21.11.2024 23:59:59</v>
          </cell>
          <cell r="L5980">
            <v>0</v>
          </cell>
          <cell r="M5980">
            <v>0</v>
          </cell>
          <cell r="N5980" t="str">
            <v/>
          </cell>
        </row>
        <row r="5981">
          <cell r="A5981" t="str">
            <v>Поступление товаров и услуг 00000077535 от 07.11.2024 23:59:59</v>
          </cell>
          <cell r="L5981">
            <v>0</v>
          </cell>
          <cell r="M5981">
            <v>0</v>
          </cell>
          <cell r="N5981" t="str">
            <v/>
          </cell>
        </row>
        <row r="5982">
          <cell r="A5982" t="str">
            <v>Поступление товаров и услуг 00000077530 от 07.11.2024 23:59:59</v>
          </cell>
          <cell r="L5982">
            <v>0</v>
          </cell>
          <cell r="M5982">
            <v>0</v>
          </cell>
          <cell r="N5982" t="str">
            <v/>
          </cell>
        </row>
        <row r="5983">
          <cell r="A5983" t="str">
            <v>Поступление товаров и услуг 00000077516 от 06.11.2024 23:59:59</v>
          </cell>
          <cell r="L5983">
            <v>0</v>
          </cell>
          <cell r="M5983">
            <v>0</v>
          </cell>
          <cell r="N5983" t="str">
            <v/>
          </cell>
        </row>
        <row r="5984">
          <cell r="A5984" t="str">
            <v>Поступление товаров и услуг 00000075808 от 05.11.2024 23:59:59</v>
          </cell>
          <cell r="L5984">
            <v>0</v>
          </cell>
          <cell r="M5984">
            <v>0</v>
          </cell>
          <cell r="N5984" t="str">
            <v/>
          </cell>
        </row>
        <row r="5985">
          <cell r="A5985" t="str">
            <v>Поступление товаров и услуг 00000074649 от 31.10.2024 23:59:59</v>
          </cell>
          <cell r="L5985">
            <v>0</v>
          </cell>
          <cell r="M5985">
            <v>0</v>
          </cell>
          <cell r="N5985" t="str">
            <v/>
          </cell>
        </row>
        <row r="5986">
          <cell r="A5986" t="str">
            <v>Поступление товаров и услуг 00000074391 от 31.10.2024 23:59:59</v>
          </cell>
          <cell r="L5986">
            <v>0</v>
          </cell>
          <cell r="M5986">
            <v>0</v>
          </cell>
          <cell r="N5986" t="str">
            <v/>
          </cell>
        </row>
        <row r="5987">
          <cell r="A5987" t="str">
            <v>Поступление товаров и услуг 00000074383 от 31.10.2024 23:59:59</v>
          </cell>
          <cell r="L5987">
            <v>0</v>
          </cell>
          <cell r="M5987">
            <v>0</v>
          </cell>
          <cell r="N5987" t="str">
            <v/>
          </cell>
        </row>
        <row r="5988">
          <cell r="A5988" t="str">
            <v>Поступление товаров и услуг 00000074408 от 30.10.2024 23:59:59</v>
          </cell>
          <cell r="L5988">
            <v>0</v>
          </cell>
          <cell r="M5988">
            <v>0</v>
          </cell>
          <cell r="N5988" t="str">
            <v/>
          </cell>
        </row>
        <row r="5989">
          <cell r="A5989" t="str">
            <v>Поступление товаров и услуг 00000074404 от 30.10.2024 23:59:59</v>
          </cell>
          <cell r="L5989">
            <v>0</v>
          </cell>
          <cell r="M5989">
            <v>0</v>
          </cell>
          <cell r="N5989" t="str">
            <v/>
          </cell>
        </row>
        <row r="5990">
          <cell r="A5990" t="str">
            <v>Поступление товаров и услуг 00000074402 от 28.10.2024 23:59:59</v>
          </cell>
          <cell r="L5990">
            <v>0</v>
          </cell>
          <cell r="M5990">
            <v>0</v>
          </cell>
          <cell r="N5990" t="str">
            <v/>
          </cell>
        </row>
        <row r="5991">
          <cell r="A5991" t="str">
            <v>Поступление товаров и услуг 00000074399 от 28.10.2024 23:59:59</v>
          </cell>
          <cell r="L5991">
            <v>0</v>
          </cell>
          <cell r="M5991">
            <v>0</v>
          </cell>
          <cell r="N5991" t="str">
            <v/>
          </cell>
        </row>
        <row r="5992">
          <cell r="A5992" t="str">
            <v>Поступление товаров и услуг 00000074396 от 28.10.2024 23:59:59</v>
          </cell>
          <cell r="L5992">
            <v>0</v>
          </cell>
          <cell r="M5992">
            <v>0</v>
          </cell>
          <cell r="N5992" t="str">
            <v/>
          </cell>
        </row>
        <row r="5993">
          <cell r="A5993" t="str">
            <v>Поступление товаров и услуг 00000074392 от 28.10.2024 23:59:59</v>
          </cell>
          <cell r="L5993">
            <v>0</v>
          </cell>
          <cell r="M5993">
            <v>0</v>
          </cell>
          <cell r="N5993" t="str">
            <v/>
          </cell>
        </row>
        <row r="5994">
          <cell r="A5994" t="str">
            <v>Поступление товаров и услуг 00000068530 от 14.10.2024 23:59:59</v>
          </cell>
          <cell r="L5994">
            <v>0</v>
          </cell>
          <cell r="M5994">
            <v>0</v>
          </cell>
          <cell r="N5994" t="str">
            <v/>
          </cell>
        </row>
        <row r="5995">
          <cell r="A5995" t="str">
            <v>Поступление товаров и услуг 00000068538 от 09.10.2024 23:59:59</v>
          </cell>
          <cell r="L5995">
            <v>0</v>
          </cell>
          <cell r="M5995">
            <v>0</v>
          </cell>
          <cell r="N5995" t="str">
            <v/>
          </cell>
        </row>
        <row r="5996">
          <cell r="A5996" t="str">
            <v>Поступление товаров и услуг 00000068534 от 09.10.2024 23:59:59</v>
          </cell>
          <cell r="L5996">
            <v>0</v>
          </cell>
          <cell r="M5996">
            <v>0</v>
          </cell>
          <cell r="N5996" t="str">
            <v/>
          </cell>
        </row>
        <row r="5997">
          <cell r="A5997" t="str">
            <v>Поступление товаров и услуг 00000066742 от 30.09.2024 12:00:00</v>
          </cell>
          <cell r="L5997">
            <v>0</v>
          </cell>
          <cell r="M5997">
            <v>0</v>
          </cell>
          <cell r="N5997" t="str">
            <v/>
          </cell>
        </row>
        <row r="5998">
          <cell r="A5998" t="str">
            <v>Поступление товаров и услуг 00000064429 от 26.09.2024 23:59:59</v>
          </cell>
          <cell r="L5998">
            <v>0</v>
          </cell>
          <cell r="M5998">
            <v>0</v>
          </cell>
          <cell r="N5998" t="str">
            <v/>
          </cell>
        </row>
        <row r="5999">
          <cell r="A5999" t="str">
            <v>Поковка 5хнм 500х1000х1300 (шт)</v>
          </cell>
          <cell r="B5999" t="str">
            <v>Поковка 5хнм 500х1000х1300 (шт)</v>
          </cell>
          <cell r="C5999" t="str">
            <v>шт</v>
          </cell>
          <cell r="E5999">
            <v>0</v>
          </cell>
          <cell r="F5999">
            <v>0</v>
          </cell>
          <cell r="G5999">
            <v>1</v>
          </cell>
          <cell r="H5999">
            <v>4</v>
          </cell>
          <cell r="I5999">
            <v>0</v>
          </cell>
          <cell r="J5999">
            <v>5</v>
          </cell>
          <cell r="K5999">
            <v>1194583.3333333335</v>
          </cell>
          <cell r="L5999">
            <v>7167500.0000000009</v>
          </cell>
          <cell r="M5999">
            <v>0</v>
          </cell>
          <cell r="N5999" t="str">
            <v>НХ</v>
          </cell>
        </row>
        <row r="6000">
          <cell r="A6000" t="str">
            <v>Поступление товаров и услуг 00000085641 от 18.12.2024 23:59:59</v>
          </cell>
          <cell r="L6000">
            <v>0</v>
          </cell>
          <cell r="M6000">
            <v>0</v>
          </cell>
          <cell r="N6000" t="str">
            <v/>
          </cell>
        </row>
        <row r="6001">
          <cell r="A6001" t="str">
            <v>Поступление товаров и услуг 00000081341 от 28.11.2024 23:59:59</v>
          </cell>
          <cell r="L6001">
            <v>0</v>
          </cell>
          <cell r="M6001">
            <v>0</v>
          </cell>
          <cell r="N6001" t="str">
            <v/>
          </cell>
        </row>
        <row r="6002">
          <cell r="A6002" t="str">
            <v>Поступление товаров и услуг 00000081225 от 28.11.2024 23:59:59</v>
          </cell>
          <cell r="L6002">
            <v>0</v>
          </cell>
          <cell r="M6002">
            <v>0</v>
          </cell>
          <cell r="N6002" t="str">
            <v/>
          </cell>
        </row>
        <row r="6003">
          <cell r="A6003" t="str">
            <v>Поступление товаров и услуг 00000081241 от 21.11.2024 23:59:59</v>
          </cell>
          <cell r="L6003">
            <v>0</v>
          </cell>
          <cell r="M6003">
            <v>0</v>
          </cell>
          <cell r="N6003" t="str">
            <v/>
          </cell>
        </row>
        <row r="6004">
          <cell r="A6004" t="str">
            <v>Поступление товаров и услуг 00000077587 от 15.11.2024 23:59:59</v>
          </cell>
          <cell r="L6004">
            <v>0</v>
          </cell>
          <cell r="M6004">
            <v>0</v>
          </cell>
          <cell r="N6004" t="str">
            <v/>
          </cell>
        </row>
        <row r="6005">
          <cell r="A6005" t="str">
            <v>Поступление товаров и услуг 00000068464 от 11.10.2024 23:59:59</v>
          </cell>
          <cell r="L6005">
            <v>0</v>
          </cell>
          <cell r="M6005">
            <v>0</v>
          </cell>
          <cell r="N6005" t="str">
            <v/>
          </cell>
        </row>
        <row r="6006">
          <cell r="A6006" t="str">
            <v>Поковка 5ХНМ 500х750х2700</v>
          </cell>
          <cell r="B6006" t="str">
            <v>Поковка 5ХНМ 500х750х2700</v>
          </cell>
          <cell r="C6006" t="str">
            <v>т</v>
          </cell>
          <cell r="E6006">
            <v>0</v>
          </cell>
          <cell r="F6006">
            <v>0</v>
          </cell>
          <cell r="G6006">
            <v>4</v>
          </cell>
          <cell r="H6006">
            <v>5</v>
          </cell>
          <cell r="I6006">
            <v>0</v>
          </cell>
          <cell r="J6006">
            <v>9</v>
          </cell>
          <cell r="K6006">
            <v>1720242.0740740739</v>
          </cell>
          <cell r="L6006">
            <v>18578614.399999999</v>
          </cell>
          <cell r="M6006">
            <v>0</v>
          </cell>
          <cell r="N6006" t="str">
            <v>ГОЗ</v>
          </cell>
        </row>
        <row r="6007">
          <cell r="A6007" t="str">
            <v>Поступление товаров и услуг 00000085606 от 18.12.2024 23:59:59</v>
          </cell>
          <cell r="L6007">
            <v>0</v>
          </cell>
          <cell r="M6007">
            <v>0</v>
          </cell>
          <cell r="N6007" t="str">
            <v/>
          </cell>
        </row>
        <row r="6008">
          <cell r="A6008" t="str">
            <v>Поступление товаров и услуг 00000085602 от 17.12.2024 23:59:59</v>
          </cell>
          <cell r="L6008">
            <v>0</v>
          </cell>
          <cell r="M6008">
            <v>0</v>
          </cell>
          <cell r="N6008" t="str">
            <v/>
          </cell>
        </row>
        <row r="6009">
          <cell r="A6009" t="str">
            <v>Поступление товаров и услуг 00000085585 от 17.12.2024 14:54:26</v>
          </cell>
          <cell r="L6009">
            <v>0</v>
          </cell>
          <cell r="M6009">
            <v>0</v>
          </cell>
          <cell r="N6009" t="str">
            <v/>
          </cell>
        </row>
        <row r="6010">
          <cell r="A6010" t="str">
            <v>Поступление товаров и услуг 00000085617 от 13.12.2024 23:59:59</v>
          </cell>
          <cell r="L6010">
            <v>0</v>
          </cell>
          <cell r="M6010">
            <v>0</v>
          </cell>
          <cell r="N6010" t="str">
            <v/>
          </cell>
        </row>
        <row r="6011">
          <cell r="A6011" t="str">
            <v>Поступление товаров и услуг 00000081213 от 29.11.2024 23:59:59</v>
          </cell>
          <cell r="L6011">
            <v>0</v>
          </cell>
          <cell r="M6011">
            <v>0</v>
          </cell>
          <cell r="N6011" t="str">
            <v/>
          </cell>
        </row>
        <row r="6012">
          <cell r="A6012" t="str">
            <v>Поступление товаров и услуг 00000077525 от 07.11.2024 23:59:59</v>
          </cell>
          <cell r="L6012">
            <v>0</v>
          </cell>
          <cell r="M6012">
            <v>0</v>
          </cell>
          <cell r="N6012" t="str">
            <v/>
          </cell>
        </row>
        <row r="6013">
          <cell r="A6013" t="str">
            <v>Поступление товаров и услуг 00000075837 от 05.11.2024 23:59:59</v>
          </cell>
          <cell r="L6013">
            <v>0</v>
          </cell>
          <cell r="M6013">
            <v>0</v>
          </cell>
          <cell r="N6013" t="str">
            <v/>
          </cell>
        </row>
        <row r="6014">
          <cell r="A6014" t="str">
            <v>Поступление товаров и услуг 00000075831 от 02.11.2024 23:59:59</v>
          </cell>
          <cell r="L6014">
            <v>0</v>
          </cell>
          <cell r="M6014">
            <v>0</v>
          </cell>
          <cell r="N6014" t="str">
            <v/>
          </cell>
        </row>
        <row r="6015">
          <cell r="A6015" t="str">
            <v>Поступление товаров и услуг 00000074373 от 30.10.2024 23:59:59</v>
          </cell>
          <cell r="L6015">
            <v>0</v>
          </cell>
          <cell r="M6015">
            <v>0</v>
          </cell>
          <cell r="N6015" t="str">
            <v/>
          </cell>
        </row>
        <row r="6016">
          <cell r="A6016" t="str">
            <v>Поступление товаров и услуг 00000068530 от 14.10.2024 23:59:59</v>
          </cell>
          <cell r="L6016">
            <v>0</v>
          </cell>
          <cell r="M6016">
            <v>0</v>
          </cell>
          <cell r="N6016" t="str">
            <v/>
          </cell>
        </row>
        <row r="6017">
          <cell r="A6017" t="str">
            <v>Поступление товаров и услуг 00000068468 от 10.10.2024 23:59:59</v>
          </cell>
          <cell r="L6017">
            <v>0</v>
          </cell>
          <cell r="M6017">
            <v>0</v>
          </cell>
          <cell r="N6017" t="str">
            <v/>
          </cell>
        </row>
        <row r="6018">
          <cell r="A6018" t="str">
            <v>Поступление товаров и услуг 00000068458 от 10.10.2024 23:59:59</v>
          </cell>
          <cell r="L6018">
            <v>0</v>
          </cell>
          <cell r="M6018">
            <v>0</v>
          </cell>
          <cell r="N6018" t="str">
            <v/>
          </cell>
        </row>
        <row r="6019">
          <cell r="A6019" t="str">
            <v>Поступление товаров и услуг 00000068543 от 09.10.2024 23:59:59</v>
          </cell>
          <cell r="L6019">
            <v>0</v>
          </cell>
          <cell r="M6019">
            <v>0</v>
          </cell>
          <cell r="N6019" t="str">
            <v/>
          </cell>
        </row>
        <row r="6020">
          <cell r="A6020" t="str">
            <v>Поступление товаров и услуг 00000068533 от 09.10.2024 23:59:59</v>
          </cell>
          <cell r="L6020">
            <v>0</v>
          </cell>
          <cell r="M6020">
            <v>0</v>
          </cell>
          <cell r="N6020" t="str">
            <v/>
          </cell>
        </row>
        <row r="6021">
          <cell r="A6021" t="str">
            <v>Поступление товаров и услуг 00000066675 от 30.09.2024 12:00:00</v>
          </cell>
          <cell r="L6021">
            <v>0</v>
          </cell>
          <cell r="M6021">
            <v>0</v>
          </cell>
          <cell r="N6021" t="str">
            <v/>
          </cell>
        </row>
        <row r="6022">
          <cell r="A6022" t="str">
            <v>Поковка 5ХНМ 500х800х2420 (шт)</v>
          </cell>
          <cell r="B6022" t="str">
            <v>Поковка 5ХНМ 500х800х2420 (шт)</v>
          </cell>
          <cell r="C6022" t="str">
            <v>шт</v>
          </cell>
          <cell r="E6022">
            <v>0</v>
          </cell>
          <cell r="F6022">
            <v>0</v>
          </cell>
          <cell r="G6022">
            <v>3</v>
          </cell>
          <cell r="H6022">
            <v>6</v>
          </cell>
          <cell r="I6022">
            <v>0</v>
          </cell>
          <cell r="J6022">
            <v>9</v>
          </cell>
          <cell r="K6022">
            <v>1713541.6666666667</v>
          </cell>
          <cell r="L6022">
            <v>18506250</v>
          </cell>
          <cell r="M6022">
            <v>0</v>
          </cell>
          <cell r="N6022" t="str">
            <v>НХ</v>
          </cell>
        </row>
        <row r="6023">
          <cell r="A6023" t="str">
            <v>Поступление товаров и услуг 00000086352 от 26.12.2024 23:59:59</v>
          </cell>
          <cell r="L6023">
            <v>0</v>
          </cell>
          <cell r="M6023">
            <v>0</v>
          </cell>
          <cell r="N6023" t="str">
            <v/>
          </cell>
        </row>
        <row r="6024">
          <cell r="A6024" t="str">
            <v>Поступление товаров и услуг 00000085643 от 19.12.2024 23:59:59</v>
          </cell>
          <cell r="L6024">
            <v>0</v>
          </cell>
          <cell r="M6024">
            <v>0</v>
          </cell>
          <cell r="N6024" t="str">
            <v/>
          </cell>
        </row>
        <row r="6025">
          <cell r="A6025" t="str">
            <v>Поступление товаров и услуг 00000085641 от 18.12.2024 23:59:59</v>
          </cell>
          <cell r="L6025">
            <v>0</v>
          </cell>
          <cell r="M6025">
            <v>0</v>
          </cell>
          <cell r="N6025" t="str">
            <v/>
          </cell>
        </row>
        <row r="6026">
          <cell r="A6026" t="str">
            <v>Поступление товаров и услуг 00000074365 от 28.10.2024 23:59:59</v>
          </cell>
          <cell r="L6026">
            <v>0</v>
          </cell>
          <cell r="M6026">
            <v>0</v>
          </cell>
          <cell r="N6026" t="str">
            <v/>
          </cell>
        </row>
        <row r="6027">
          <cell r="A6027" t="str">
            <v>Поступление товаров и услуг 00000070558 от 16.10.2024 23:59:59</v>
          </cell>
          <cell r="L6027">
            <v>0</v>
          </cell>
          <cell r="M6027">
            <v>0</v>
          </cell>
          <cell r="N6027" t="str">
            <v/>
          </cell>
        </row>
        <row r="6028">
          <cell r="A6028" t="str">
            <v>Поступление товаров и услуг 00000068464 от 11.10.2024 23:59:59</v>
          </cell>
          <cell r="L6028">
            <v>0</v>
          </cell>
          <cell r="M6028">
            <v>0</v>
          </cell>
          <cell r="N6028" t="str">
            <v/>
          </cell>
        </row>
        <row r="6029">
          <cell r="A6029" t="str">
            <v>Поступление товаров и услуг 00000068435 от 10.10.2024 23:59:59</v>
          </cell>
          <cell r="L6029">
            <v>0</v>
          </cell>
          <cell r="M6029">
            <v>0</v>
          </cell>
          <cell r="N6029" t="str">
            <v/>
          </cell>
        </row>
        <row r="6030">
          <cell r="A6030" t="str">
            <v>Поступление товаров и услуг 00000066696 от 30.09.2024 12:00:00</v>
          </cell>
          <cell r="L6030">
            <v>0</v>
          </cell>
          <cell r="M6030">
            <v>0</v>
          </cell>
          <cell r="N6030" t="str">
            <v/>
          </cell>
        </row>
        <row r="6031">
          <cell r="A6031" t="str">
            <v>Поковка 5ХНМ 515х520х700 (шт )</v>
          </cell>
          <cell r="B6031" t="str">
            <v>Поковка 5ХНМ 515х520х700 (шт )</v>
          </cell>
          <cell r="C6031" t="str">
            <v>шт</v>
          </cell>
          <cell r="E6031">
            <v>0</v>
          </cell>
          <cell r="F6031">
            <v>0</v>
          </cell>
          <cell r="G6031">
            <v>1</v>
          </cell>
          <cell r="H6031">
            <v>13</v>
          </cell>
          <cell r="I6031">
            <v>0</v>
          </cell>
          <cell r="J6031">
            <v>14</v>
          </cell>
          <cell r="K6031">
            <v>491122.35178571427</v>
          </cell>
          <cell r="L6031">
            <v>8250855.5099999998</v>
          </cell>
          <cell r="M6031">
            <v>0</v>
          </cell>
          <cell r="N6031" t="str">
            <v>ГОЗ</v>
          </cell>
        </row>
        <row r="6032">
          <cell r="A6032" t="str">
            <v>Поступление товаров и услуг 00000085619 от 12.12.2024 23:59:59</v>
          </cell>
          <cell r="L6032">
            <v>0</v>
          </cell>
          <cell r="M6032">
            <v>0</v>
          </cell>
          <cell r="N6032" t="str">
            <v/>
          </cell>
        </row>
        <row r="6033">
          <cell r="A6033" t="str">
            <v>Поступление товаров и услуг 00000081213 от 29.11.2024 23:59:59</v>
          </cell>
          <cell r="L6033">
            <v>0</v>
          </cell>
          <cell r="M6033">
            <v>0</v>
          </cell>
          <cell r="N6033" t="str">
            <v/>
          </cell>
        </row>
        <row r="6034">
          <cell r="A6034" t="str">
            <v>Поступление товаров и услуг 00000081341 от 28.11.2024 23:59:59</v>
          </cell>
          <cell r="L6034">
            <v>0</v>
          </cell>
          <cell r="M6034">
            <v>0</v>
          </cell>
          <cell r="N6034" t="str">
            <v/>
          </cell>
        </row>
        <row r="6035">
          <cell r="A6035" t="str">
            <v>Поступление товаров и услуг 00000081237 от 25.11.2024 23:59:59</v>
          </cell>
          <cell r="L6035">
            <v>0</v>
          </cell>
          <cell r="M6035">
            <v>0</v>
          </cell>
          <cell r="N6035" t="str">
            <v/>
          </cell>
        </row>
        <row r="6036">
          <cell r="A6036" t="str">
            <v>Поступление товаров и услуг 00000081235 от 25.11.2024 23:59:59</v>
          </cell>
          <cell r="L6036">
            <v>0</v>
          </cell>
          <cell r="M6036">
            <v>0</v>
          </cell>
          <cell r="N6036" t="str">
            <v/>
          </cell>
        </row>
        <row r="6037">
          <cell r="A6037" t="str">
            <v>Поступление товаров и услуг 00000081251 от 21.11.2024 23:59:59</v>
          </cell>
          <cell r="L6037">
            <v>0</v>
          </cell>
          <cell r="M6037">
            <v>0</v>
          </cell>
          <cell r="N6037" t="str">
            <v/>
          </cell>
        </row>
        <row r="6038">
          <cell r="A6038" t="str">
            <v>Поступление товаров и услуг 00000081246 от 20.11.2024 23:59:59</v>
          </cell>
          <cell r="L6038">
            <v>0</v>
          </cell>
          <cell r="M6038">
            <v>0</v>
          </cell>
          <cell r="N6038" t="str">
            <v/>
          </cell>
        </row>
        <row r="6039">
          <cell r="A6039" t="str">
            <v>Поступление товаров и услуг 00000077587 от 15.11.2024 23:59:59</v>
          </cell>
          <cell r="L6039">
            <v>0</v>
          </cell>
          <cell r="M6039">
            <v>0</v>
          </cell>
          <cell r="N6039" t="str">
            <v/>
          </cell>
        </row>
        <row r="6040">
          <cell r="A6040" t="str">
            <v>Поступление товаров и услуг 00000080221 от 07.11.2024 23:59:59</v>
          </cell>
          <cell r="L6040">
            <v>0</v>
          </cell>
          <cell r="M6040">
            <v>0</v>
          </cell>
          <cell r="N6040" t="str">
            <v/>
          </cell>
        </row>
        <row r="6041">
          <cell r="A6041" t="str">
            <v>Поступление товаров и услуг 00000077516 от 06.11.2024 23:59:59</v>
          </cell>
          <cell r="L6041">
            <v>0</v>
          </cell>
          <cell r="M6041">
            <v>0</v>
          </cell>
          <cell r="N6041" t="str">
            <v/>
          </cell>
        </row>
        <row r="6042">
          <cell r="A6042" t="str">
            <v>Поступление товаров и услуг 00000075804 от 05.11.2024 23:59:59</v>
          </cell>
          <cell r="L6042">
            <v>0</v>
          </cell>
          <cell r="M6042">
            <v>0</v>
          </cell>
          <cell r="N6042" t="str">
            <v/>
          </cell>
        </row>
        <row r="6043">
          <cell r="A6043" t="str">
            <v>Поступление товаров и услуг 00000074649 от 31.10.2024 23:59:59</v>
          </cell>
          <cell r="L6043">
            <v>0</v>
          </cell>
          <cell r="M6043">
            <v>0</v>
          </cell>
          <cell r="N6043" t="str">
            <v/>
          </cell>
        </row>
        <row r="6044">
          <cell r="A6044" t="str">
            <v>Поступление товаров и услуг 00000074389 от 31.10.2024 23:59:59</v>
          </cell>
          <cell r="L6044">
            <v>0</v>
          </cell>
          <cell r="M6044">
            <v>0</v>
          </cell>
          <cell r="N6044" t="str">
            <v/>
          </cell>
        </row>
        <row r="6045">
          <cell r="A6045" t="str">
            <v>Поступление товаров и услуг 00000074383 от 31.10.2024 23:59:59</v>
          </cell>
          <cell r="L6045">
            <v>0</v>
          </cell>
          <cell r="M6045">
            <v>0</v>
          </cell>
          <cell r="N6045" t="str">
            <v/>
          </cell>
        </row>
        <row r="6046">
          <cell r="A6046" t="str">
            <v>Поступление товаров и услуг 00000074408 от 30.10.2024 23:59:59</v>
          </cell>
          <cell r="L6046">
            <v>0</v>
          </cell>
          <cell r="M6046">
            <v>0</v>
          </cell>
          <cell r="N6046" t="str">
            <v/>
          </cell>
        </row>
        <row r="6047">
          <cell r="A6047" t="str">
            <v>Поступление товаров и услуг 00000074404 от 30.10.2024 23:59:59</v>
          </cell>
          <cell r="L6047">
            <v>0</v>
          </cell>
          <cell r="M6047">
            <v>0</v>
          </cell>
          <cell r="N6047" t="str">
            <v/>
          </cell>
        </row>
        <row r="6048">
          <cell r="A6048" t="str">
            <v>Поступление товаров и услуг 00000074402 от 28.10.2024 23:59:59</v>
          </cell>
          <cell r="L6048">
            <v>0</v>
          </cell>
          <cell r="M6048">
            <v>0</v>
          </cell>
          <cell r="N6048" t="str">
            <v/>
          </cell>
        </row>
        <row r="6049">
          <cell r="A6049" t="str">
            <v>Поступление товаров и услуг 00000074399 от 28.10.2024 23:59:59</v>
          </cell>
          <cell r="L6049">
            <v>0</v>
          </cell>
          <cell r="M6049">
            <v>0</v>
          </cell>
          <cell r="N6049" t="str">
            <v/>
          </cell>
        </row>
        <row r="6050">
          <cell r="A6050" t="str">
            <v>Поступление товаров и услуг 00000074396 от 28.10.2024 23:59:59</v>
          </cell>
          <cell r="L6050">
            <v>0</v>
          </cell>
          <cell r="M6050">
            <v>0</v>
          </cell>
          <cell r="N6050" t="str">
            <v/>
          </cell>
        </row>
        <row r="6051">
          <cell r="A6051" t="str">
            <v>Поступление товаров и услуг 00000074392 от 28.10.2024 23:59:59</v>
          </cell>
          <cell r="L6051">
            <v>0</v>
          </cell>
          <cell r="M6051">
            <v>0</v>
          </cell>
          <cell r="N6051" t="str">
            <v/>
          </cell>
        </row>
        <row r="6052">
          <cell r="A6052" t="str">
            <v>Поступление товаров и услуг 00000068538 от 09.10.2024 23:59:59</v>
          </cell>
          <cell r="L6052">
            <v>0</v>
          </cell>
          <cell r="M6052">
            <v>0</v>
          </cell>
          <cell r="N6052" t="str">
            <v/>
          </cell>
        </row>
        <row r="6053">
          <cell r="A6053" t="str">
            <v>Поступление товаров и услуг 00000068534 от 09.10.2024 23:59:59</v>
          </cell>
          <cell r="L6053">
            <v>0</v>
          </cell>
          <cell r="M6053">
            <v>0</v>
          </cell>
          <cell r="N6053" t="str">
            <v/>
          </cell>
        </row>
        <row r="6054">
          <cell r="A6054" t="str">
            <v>Поступление товаров и услуг 00000068532 от 09.10.2024 23:59:59</v>
          </cell>
          <cell r="L6054">
            <v>0</v>
          </cell>
          <cell r="M6054">
            <v>0</v>
          </cell>
          <cell r="N6054" t="str">
            <v/>
          </cell>
        </row>
        <row r="6055">
          <cell r="A6055" t="str">
            <v>Поступление товаров и услуг 00000066762 от 30.09.2024 12:00:00</v>
          </cell>
          <cell r="L6055">
            <v>0</v>
          </cell>
          <cell r="M6055">
            <v>0</v>
          </cell>
          <cell r="N6055" t="str">
            <v/>
          </cell>
        </row>
        <row r="6056">
          <cell r="A6056" t="str">
            <v>Поступление товаров и услуг 00000066755 от 30.09.2024 12:00:00</v>
          </cell>
          <cell r="L6056">
            <v>0</v>
          </cell>
          <cell r="M6056">
            <v>0</v>
          </cell>
          <cell r="N6056" t="str">
            <v/>
          </cell>
        </row>
        <row r="6057">
          <cell r="A6057" t="str">
            <v>Поступление товаров и услуг 00000066748 от 30.09.2024 12:00:00</v>
          </cell>
          <cell r="L6057">
            <v>0</v>
          </cell>
          <cell r="M6057">
            <v>0</v>
          </cell>
          <cell r="N6057" t="str">
            <v/>
          </cell>
        </row>
        <row r="6058">
          <cell r="A6058" t="str">
            <v>Поступление товаров и услуг 00000066735 от 30.09.2024 12:00:00</v>
          </cell>
          <cell r="L6058">
            <v>0</v>
          </cell>
          <cell r="M6058">
            <v>0</v>
          </cell>
          <cell r="N6058" t="str">
            <v/>
          </cell>
        </row>
        <row r="6059">
          <cell r="A6059" t="str">
            <v>Поковка 5ХНМ 550х1100х1100</v>
          </cell>
          <cell r="B6059" t="str">
            <v>Поковка 5ХНМ 550х1100х1100</v>
          </cell>
          <cell r="C6059" t="str">
            <v>т</v>
          </cell>
          <cell r="E6059">
            <v>0</v>
          </cell>
          <cell r="F6059">
            <v>0</v>
          </cell>
          <cell r="G6059">
            <v>2</v>
          </cell>
          <cell r="H6059">
            <v>0</v>
          </cell>
          <cell r="I6059">
            <v>0</v>
          </cell>
          <cell r="J6059">
            <v>2</v>
          </cell>
          <cell r="K6059">
            <v>1458884.2333333334</v>
          </cell>
          <cell r="L6059">
            <v>3501322.16</v>
          </cell>
          <cell r="M6059">
            <v>0</v>
          </cell>
          <cell r="N6059" t="str">
            <v>ГОЗ</v>
          </cell>
        </row>
        <row r="6060">
          <cell r="A6060" t="str">
            <v>Поступление товаров и услуг 00000085606 от 18.12.2024 23:59:59</v>
          </cell>
          <cell r="L6060">
            <v>0</v>
          </cell>
          <cell r="M6060">
            <v>0</v>
          </cell>
          <cell r="N6060" t="str">
            <v/>
          </cell>
        </row>
        <row r="6061">
          <cell r="A6061" t="str">
            <v>Поступление товаров и услуг 00000085602 от 17.12.2024 23:59:59</v>
          </cell>
          <cell r="L6061">
            <v>0</v>
          </cell>
          <cell r="M6061">
            <v>0</v>
          </cell>
          <cell r="N6061" t="str">
            <v/>
          </cell>
        </row>
        <row r="6062">
          <cell r="A6062" t="str">
            <v>Поступление товаров и услуг 00000085585 от 17.12.2024 14:54:26</v>
          </cell>
          <cell r="L6062">
            <v>0</v>
          </cell>
          <cell r="M6062">
            <v>0</v>
          </cell>
          <cell r="N6062" t="str">
            <v/>
          </cell>
        </row>
        <row r="6063">
          <cell r="A6063" t="str">
            <v>Поковка 5хнм 550х700Х700 (шт)</v>
          </cell>
          <cell r="B6063" t="str">
            <v>Поковка 5хнм 550х700Х700 (шт)</v>
          </cell>
          <cell r="C6063" t="str">
            <v>шт</v>
          </cell>
          <cell r="E6063">
            <v>0</v>
          </cell>
          <cell r="F6063">
            <v>0</v>
          </cell>
          <cell r="G6063">
            <v>2</v>
          </cell>
          <cell r="H6063">
            <v>0</v>
          </cell>
          <cell r="I6063">
            <v>0</v>
          </cell>
          <cell r="J6063">
            <v>2</v>
          </cell>
          <cell r="K6063">
            <v>528750</v>
          </cell>
          <cell r="L6063">
            <v>1269000</v>
          </cell>
          <cell r="M6063">
            <v>0</v>
          </cell>
          <cell r="N6063" t="str">
            <v>НХ</v>
          </cell>
        </row>
        <row r="6064">
          <cell r="A6064" t="str">
            <v>Поступление товаров и услуг 00000086352 от 26.12.2024 23:59:59</v>
          </cell>
          <cell r="L6064">
            <v>0</v>
          </cell>
          <cell r="M6064">
            <v>0</v>
          </cell>
          <cell r="N6064" t="str">
            <v/>
          </cell>
        </row>
        <row r="6065">
          <cell r="A6065" t="str">
            <v>Поступление товаров и услуг 00000085613 от 23.12.2024 23:59:59</v>
          </cell>
          <cell r="L6065">
            <v>0</v>
          </cell>
          <cell r="M6065">
            <v>0</v>
          </cell>
          <cell r="N6065" t="str">
            <v/>
          </cell>
        </row>
        <row r="6066">
          <cell r="A6066" t="str">
            <v>Поступление товаров и услуг 00000085639 от 20.12.2024 23:59:59</v>
          </cell>
          <cell r="L6066">
            <v>0</v>
          </cell>
          <cell r="M6066">
            <v>0</v>
          </cell>
          <cell r="N6066" t="str">
            <v/>
          </cell>
        </row>
        <row r="6067">
          <cell r="A6067" t="str">
            <v>Поступление товаров и услуг 00000085641 от 18.12.2024 23:59:59</v>
          </cell>
          <cell r="L6067">
            <v>0</v>
          </cell>
          <cell r="M6067">
            <v>0</v>
          </cell>
          <cell r="N6067" t="str">
            <v/>
          </cell>
        </row>
        <row r="6068">
          <cell r="A6068" t="str">
            <v>Поступление товаров и услуг 00000085624 от 17.12.2024 23:59:59</v>
          </cell>
          <cell r="L6068">
            <v>0</v>
          </cell>
          <cell r="M6068">
            <v>0</v>
          </cell>
          <cell r="N6068" t="str">
            <v/>
          </cell>
        </row>
        <row r="6069">
          <cell r="A6069" t="str">
            <v>Поступление товаров и услуг 00000085619 от 12.12.2024 23:59:59</v>
          </cell>
          <cell r="L6069">
            <v>0</v>
          </cell>
          <cell r="M6069">
            <v>0</v>
          </cell>
          <cell r="N6069" t="str">
            <v/>
          </cell>
        </row>
        <row r="6070">
          <cell r="A6070" t="str">
            <v>Поковка 5ХНМ 560х1100х1100 (шт)</v>
          </cell>
          <cell r="B6070" t="str">
            <v>Поковка 5ХНМ 560х1100х1100 (шт)</v>
          </cell>
          <cell r="C6070" t="str">
            <v>шт</v>
          </cell>
          <cell r="E6070">
            <v>0</v>
          </cell>
          <cell r="F6070">
            <v>0</v>
          </cell>
          <cell r="G6070">
            <v>0</v>
          </cell>
          <cell r="H6070">
            <v>4</v>
          </cell>
          <cell r="I6070">
            <v>0</v>
          </cell>
          <cell r="J6070">
            <v>4</v>
          </cell>
          <cell r="K6070">
            <v>1356694.0208333333</v>
          </cell>
          <cell r="L6070">
            <v>6512131.2999999998</v>
          </cell>
          <cell r="M6070">
            <v>0</v>
          </cell>
          <cell r="N6070" t="str">
            <v>ГОЗ</v>
          </cell>
        </row>
        <row r="6071">
          <cell r="A6071" t="str">
            <v>Поступление товаров и услуг 00000041738 от 30.06.2024 23:59:59</v>
          </cell>
          <cell r="L6071">
            <v>0</v>
          </cell>
          <cell r="M6071">
            <v>0</v>
          </cell>
          <cell r="N6071" t="str">
            <v/>
          </cell>
        </row>
        <row r="6072">
          <cell r="A6072" t="str">
            <v>Поступление товаров и услуг 00000041761 от 28.06.2024 23:59:59</v>
          </cell>
          <cell r="L6072">
            <v>0</v>
          </cell>
          <cell r="M6072">
            <v>0</v>
          </cell>
          <cell r="N6072" t="str">
            <v/>
          </cell>
        </row>
        <row r="6073">
          <cell r="A6073" t="str">
            <v>Поступление товаров и услуг 00000040783 от 25.06.2024 15:00:00</v>
          </cell>
          <cell r="L6073">
            <v>0</v>
          </cell>
          <cell r="M6073">
            <v>0</v>
          </cell>
          <cell r="N6073" t="str">
            <v/>
          </cell>
        </row>
        <row r="6074">
          <cell r="A6074" t="str">
            <v>Поковка 5ХНМ 560х1100х1500 (шт)</v>
          </cell>
          <cell r="B6074" t="str">
            <v>Поковка 5ХНМ 560х1100х1500 (шт)</v>
          </cell>
          <cell r="C6074" t="str">
            <v>шт</v>
          </cell>
          <cell r="E6074">
            <v>0</v>
          </cell>
          <cell r="F6074">
            <v>0</v>
          </cell>
          <cell r="G6074">
            <v>0</v>
          </cell>
          <cell r="H6074">
            <v>1</v>
          </cell>
          <cell r="I6074">
            <v>0</v>
          </cell>
          <cell r="J6074">
            <v>1</v>
          </cell>
          <cell r="K6074">
            <v>12463208.333333334</v>
          </cell>
          <cell r="L6074">
            <v>14955850</v>
          </cell>
          <cell r="M6074">
            <v>0</v>
          </cell>
          <cell r="N6074" t="str">
            <v>НХ</v>
          </cell>
        </row>
        <row r="6075">
          <cell r="A6075" t="str">
            <v>Поступление товаров и услуг 00000055273 от 16.08.2024 23:59:59</v>
          </cell>
          <cell r="L6075">
            <v>0</v>
          </cell>
          <cell r="M6075">
            <v>0</v>
          </cell>
          <cell r="N6075" t="str">
            <v/>
          </cell>
        </row>
        <row r="6076">
          <cell r="A6076" t="str">
            <v>Поступление товаров и услуг 00000055245 от 08.08.2024 23:59:59</v>
          </cell>
          <cell r="L6076">
            <v>0</v>
          </cell>
          <cell r="M6076">
            <v>0</v>
          </cell>
          <cell r="N6076" t="str">
            <v/>
          </cell>
        </row>
        <row r="6077">
          <cell r="A6077" t="str">
            <v>Поступление товаров и услуг 00000046457 от 16.07.2024 15:51:19</v>
          </cell>
          <cell r="L6077">
            <v>0</v>
          </cell>
          <cell r="M6077">
            <v>0</v>
          </cell>
          <cell r="N6077" t="str">
            <v/>
          </cell>
        </row>
        <row r="6078">
          <cell r="A6078" t="str">
            <v>Поступление товаров и услуг 00000046651 от 11.07.2024 16:31:27</v>
          </cell>
          <cell r="L6078">
            <v>0</v>
          </cell>
          <cell r="M6078">
            <v>0</v>
          </cell>
          <cell r="N6078" t="str">
            <v/>
          </cell>
        </row>
        <row r="6079">
          <cell r="A6079" t="str">
            <v>Поковка 5хнм 600х1000х1700</v>
          </cell>
          <cell r="B6079" t="str">
            <v>Поковка 5хнм 600х1000х1700, шт</v>
          </cell>
          <cell r="C6079" t="str">
            <v>шт</v>
          </cell>
          <cell r="E6079">
            <v>0</v>
          </cell>
          <cell r="F6079">
            <v>0</v>
          </cell>
          <cell r="G6079">
            <v>0</v>
          </cell>
          <cell r="H6079">
            <v>4</v>
          </cell>
          <cell r="I6079">
            <v>0</v>
          </cell>
          <cell r="J6079">
            <v>4</v>
          </cell>
          <cell r="K6079">
            <v>1945125</v>
          </cell>
          <cell r="L6079">
            <v>9336600</v>
          </cell>
          <cell r="M6079">
            <v>4</v>
          </cell>
          <cell r="N6079" t="str">
            <v>НХ</v>
          </cell>
        </row>
        <row r="6080">
          <cell r="A6080" t="str">
            <v>Поступление товаров и услуг 00000061922 от 11.09.2024 23:59:59</v>
          </cell>
          <cell r="L6080">
            <v>0</v>
          </cell>
          <cell r="M6080">
            <v>0</v>
          </cell>
          <cell r="N6080" t="str">
            <v/>
          </cell>
        </row>
        <row r="6081">
          <cell r="A6081" t="str">
            <v>Поступление товаров и услуг 00000055243 от 14.08.2024 23:59:59</v>
          </cell>
          <cell r="L6081">
            <v>0</v>
          </cell>
          <cell r="M6081">
            <v>0</v>
          </cell>
          <cell r="N6081" t="str">
            <v/>
          </cell>
        </row>
        <row r="6082">
          <cell r="A6082" t="str">
            <v>Поступление товаров и услуг 00000055245 от 08.08.2024 23:59:59</v>
          </cell>
          <cell r="L6082">
            <v>0</v>
          </cell>
          <cell r="M6082">
            <v>0</v>
          </cell>
          <cell r="N6082" t="str">
            <v/>
          </cell>
        </row>
        <row r="6083">
          <cell r="A6083" t="str">
            <v>Поступление товаров и услуг 00000046651 от 11.07.2024 16:31:27</v>
          </cell>
          <cell r="L6083">
            <v>0</v>
          </cell>
          <cell r="M6083">
            <v>0</v>
          </cell>
          <cell r="N6083" t="str">
            <v/>
          </cell>
        </row>
        <row r="6084">
          <cell r="A6084" t="str">
            <v>Поковка 5ХНМ 600х1000х1700(шт)(2739-23)</v>
          </cell>
          <cell r="B6084" t="str">
            <v>Поковка 5ХНМ 600х1000х1700(шт)(2739-23)</v>
          </cell>
          <cell r="C6084" t="str">
            <v>шт</v>
          </cell>
          <cell r="E6084">
            <v>0</v>
          </cell>
          <cell r="F6084">
            <v>0</v>
          </cell>
          <cell r="G6084">
            <v>0</v>
          </cell>
          <cell r="H6084">
            <v>0</v>
          </cell>
          <cell r="I6084">
            <v>2</v>
          </cell>
          <cell r="J6084">
            <v>2</v>
          </cell>
          <cell r="K6084">
            <v>2091280.2083333335</v>
          </cell>
          <cell r="L6084">
            <v>5019072.5</v>
          </cell>
          <cell r="M6084">
            <v>2</v>
          </cell>
          <cell r="N6084" t="str">
            <v>НХ</v>
          </cell>
        </row>
        <row r="6085">
          <cell r="A6085" t="str">
            <v>Поковка 5ХНМ 600х1000х1840 (шт)</v>
          </cell>
          <cell r="B6085" t="str">
            <v>Поковка 5ХНМ 600х1000х1840 (шт)</v>
          </cell>
          <cell r="C6085" t="str">
            <v>шт</v>
          </cell>
          <cell r="E6085">
            <v>0</v>
          </cell>
          <cell r="F6085">
            <v>0</v>
          </cell>
          <cell r="G6085">
            <v>0</v>
          </cell>
          <cell r="H6085">
            <v>0</v>
          </cell>
          <cell r="I6085">
            <v>4</v>
          </cell>
          <cell r="J6085">
            <v>4</v>
          </cell>
          <cell r="K6085">
            <v>1991569.4437500001</v>
          </cell>
          <cell r="L6085">
            <v>9559533.3300000001</v>
          </cell>
          <cell r="M6085">
            <v>0</v>
          </cell>
          <cell r="N6085" t="str">
            <v>НХ</v>
          </cell>
        </row>
        <row r="6086">
          <cell r="A6086" t="str">
            <v>Поковка 5ХНМ 600х1000х1840 (шт)(0773-23)</v>
          </cell>
          <cell r="B6086" t="str">
            <v>Поковка 5ХНМ 600х1000х1840 (шт)(0773-23)</v>
          </cell>
          <cell r="C6086" t="str">
            <v>шт</v>
          </cell>
          <cell r="E6086">
            <v>0</v>
          </cell>
          <cell r="F6086">
            <v>0</v>
          </cell>
          <cell r="G6086">
            <v>0</v>
          </cell>
          <cell r="H6086">
            <v>0</v>
          </cell>
          <cell r="I6086">
            <v>4</v>
          </cell>
          <cell r="J6086">
            <v>4</v>
          </cell>
          <cell r="K6086">
            <v>2244600</v>
          </cell>
          <cell r="L6086">
            <v>10774080</v>
          </cell>
          <cell r="M6086">
            <v>0</v>
          </cell>
          <cell r="N6086" t="str">
            <v>НХ</v>
          </cell>
        </row>
        <row r="6087">
          <cell r="A6087" t="str">
            <v>Поковка 5ХНМ 600х1000х1840(шт)(2723-23)</v>
          </cell>
          <cell r="B6087" t="str">
            <v>Поковка 5ХНМ 600х1000х1840(шт)(2723-23)</v>
          </cell>
          <cell r="C6087" t="str">
            <v>шт</v>
          </cell>
          <cell r="E6087">
            <v>0</v>
          </cell>
          <cell r="F6087">
            <v>0</v>
          </cell>
          <cell r="G6087">
            <v>0</v>
          </cell>
          <cell r="H6087">
            <v>3</v>
          </cell>
          <cell r="I6087">
            <v>2</v>
          </cell>
          <cell r="J6087">
            <v>5</v>
          </cell>
          <cell r="K6087">
            <v>2245035</v>
          </cell>
          <cell r="L6087">
            <v>13470210</v>
          </cell>
          <cell r="M6087">
            <v>0</v>
          </cell>
          <cell r="N6087" t="str">
            <v>НХ</v>
          </cell>
        </row>
        <row r="6088">
          <cell r="A6088" t="str">
            <v>Поступление товаров и услуг 00000046353 от 16.07.2024 14:43:36</v>
          </cell>
          <cell r="L6088">
            <v>0</v>
          </cell>
          <cell r="M6088">
            <v>0</v>
          </cell>
          <cell r="N6088" t="str">
            <v/>
          </cell>
        </row>
        <row r="6089">
          <cell r="A6089" t="str">
            <v>Поступление товаров и услуг 00000046324 от 12.07.2024 9:20:03</v>
          </cell>
          <cell r="L6089">
            <v>0</v>
          </cell>
          <cell r="M6089">
            <v>0</v>
          </cell>
          <cell r="N6089" t="str">
            <v/>
          </cell>
        </row>
        <row r="6090">
          <cell r="A6090" t="str">
            <v>Поступление товаров и услуг 00000036269 от 05.06.2024 17:57:14</v>
          </cell>
          <cell r="L6090">
            <v>0</v>
          </cell>
          <cell r="M6090">
            <v>0</v>
          </cell>
          <cell r="N6090" t="str">
            <v/>
          </cell>
        </row>
        <row r="6091">
          <cell r="A6091" t="str">
            <v>Поковка 5ХНМ 600х1050х1270(шт)</v>
          </cell>
          <cell r="B6091" t="str">
            <v>Поковка 5ХНМ 600х1050х1270(шт)</v>
          </cell>
          <cell r="C6091" t="str">
            <v>шт</v>
          </cell>
          <cell r="E6091">
            <v>0</v>
          </cell>
          <cell r="F6091">
            <v>0</v>
          </cell>
          <cell r="G6091">
            <v>0</v>
          </cell>
          <cell r="H6091">
            <v>2</v>
          </cell>
          <cell r="I6091">
            <v>0</v>
          </cell>
          <cell r="J6091">
            <v>2</v>
          </cell>
          <cell r="K6091">
            <v>1554041.6666666667</v>
          </cell>
          <cell r="L6091">
            <v>3729700</v>
          </cell>
          <cell r="M6091">
            <v>0</v>
          </cell>
          <cell r="N6091" t="str">
            <v>НХ</v>
          </cell>
        </row>
        <row r="6092">
          <cell r="A6092" t="str">
            <v>Поступление товаров и услуг 00000055243 от 14.08.2024 23:59:59</v>
          </cell>
          <cell r="L6092">
            <v>0</v>
          </cell>
          <cell r="M6092">
            <v>0</v>
          </cell>
          <cell r="N6092" t="str">
            <v/>
          </cell>
        </row>
        <row r="6093">
          <cell r="A6093" t="str">
            <v>Поступление товаров и услуг 00000055240 от 14.08.2024 23:59:59</v>
          </cell>
          <cell r="L6093">
            <v>0</v>
          </cell>
          <cell r="M6093">
            <v>0</v>
          </cell>
          <cell r="N6093" t="str">
            <v/>
          </cell>
        </row>
        <row r="6094">
          <cell r="A6094" t="str">
            <v>Поступление товаров и услуг 00000046457 от 16.07.2024 15:51:19</v>
          </cell>
          <cell r="L6094">
            <v>0</v>
          </cell>
          <cell r="M6094">
            <v>0</v>
          </cell>
          <cell r="N6094" t="str">
            <v/>
          </cell>
        </row>
        <row r="6095">
          <cell r="A6095" t="str">
            <v>Поступление товаров и услуг 00000046452 от 11.07.2024 11:46:15</v>
          </cell>
          <cell r="L6095">
            <v>0</v>
          </cell>
          <cell r="M6095">
            <v>0</v>
          </cell>
          <cell r="N6095" t="str">
            <v/>
          </cell>
        </row>
        <row r="6096">
          <cell r="A6096" t="str">
            <v>Поковка 5ХНМ 600х1050х1270(шт)(0784-23)</v>
          </cell>
          <cell r="B6096" t="str">
            <v>Поковка 5ХНМ 600х1050х1270(шт)(0784-23)</v>
          </cell>
          <cell r="C6096" t="str">
            <v>шт</v>
          </cell>
          <cell r="E6096">
            <v>0</v>
          </cell>
          <cell r="F6096">
            <v>0</v>
          </cell>
          <cell r="G6096">
            <v>0</v>
          </cell>
          <cell r="H6096">
            <v>0</v>
          </cell>
          <cell r="I6096">
            <v>5</v>
          </cell>
          <cell r="J6096">
            <v>5</v>
          </cell>
          <cell r="K6096">
            <v>1700650</v>
          </cell>
          <cell r="L6096">
            <v>10203900</v>
          </cell>
          <cell r="M6096">
            <v>0</v>
          </cell>
          <cell r="N6096" t="str">
            <v>НХ</v>
          </cell>
        </row>
        <row r="6097">
          <cell r="A6097" t="str">
            <v>Поковка 5ХНМ 600х1050х1270(шт)(2716-23)</v>
          </cell>
          <cell r="B6097" t="str">
            <v>Поковка 5ХНМ 600х1050х1270(шт)(2716-23)</v>
          </cell>
          <cell r="C6097" t="str">
            <v>шт</v>
          </cell>
          <cell r="E6097">
            <v>0</v>
          </cell>
          <cell r="F6097">
            <v>0</v>
          </cell>
          <cell r="G6097">
            <v>0</v>
          </cell>
          <cell r="H6097">
            <v>0</v>
          </cell>
          <cell r="I6097">
            <v>4</v>
          </cell>
          <cell r="J6097">
            <v>4</v>
          </cell>
          <cell r="K6097">
            <v>1700979.5833333335</v>
          </cell>
          <cell r="L6097">
            <v>8164702</v>
          </cell>
          <cell r="M6097">
            <v>0</v>
          </cell>
          <cell r="N6097" t="str">
            <v>НХ</v>
          </cell>
        </row>
        <row r="6098">
          <cell r="A6098" t="str">
            <v>Поковка 5хнм 600х1100х1400</v>
          </cell>
          <cell r="B6098" t="str">
            <v>Поковка 5хнм 600х1100х1400, шт</v>
          </cell>
          <cell r="C6098" t="str">
            <v>шт</v>
          </cell>
          <cell r="E6098">
            <v>0</v>
          </cell>
          <cell r="F6098">
            <v>0</v>
          </cell>
          <cell r="G6098">
            <v>6</v>
          </cell>
          <cell r="H6098">
            <v>3</v>
          </cell>
          <cell r="I6098">
            <v>0</v>
          </cell>
          <cell r="J6098">
            <v>9</v>
          </cell>
          <cell r="K6098">
            <v>1954558.5499999998</v>
          </cell>
          <cell r="L6098">
            <v>21109232.34</v>
          </cell>
          <cell r="M6098">
            <v>0</v>
          </cell>
          <cell r="N6098" t="str">
            <v>ГОЗ</v>
          </cell>
        </row>
        <row r="6099">
          <cell r="A6099" t="str">
            <v>Поступление товаров и услуг 00000086590 от 25.12.2024 23:59:59</v>
          </cell>
          <cell r="L6099">
            <v>0</v>
          </cell>
          <cell r="M6099">
            <v>0</v>
          </cell>
          <cell r="N6099" t="str">
            <v/>
          </cell>
        </row>
        <row r="6100">
          <cell r="A6100" t="str">
            <v>Поступление товаров и услуг 00000086460 от 25.12.2024 23:59:59</v>
          </cell>
          <cell r="L6100">
            <v>0</v>
          </cell>
          <cell r="M6100">
            <v>0</v>
          </cell>
          <cell r="N6100" t="str">
            <v/>
          </cell>
        </row>
        <row r="6101">
          <cell r="A6101" t="str">
            <v>Поступление товаров и услуг 00000086459 от 25.12.2024 23:59:59</v>
          </cell>
          <cell r="L6101">
            <v>0</v>
          </cell>
          <cell r="M6101">
            <v>0</v>
          </cell>
          <cell r="N6101" t="str">
            <v/>
          </cell>
        </row>
        <row r="6102">
          <cell r="A6102" t="str">
            <v>Поступление товаров и услуг 00000055239 от 16.08.2024 23:59:59</v>
          </cell>
          <cell r="L6102">
            <v>0</v>
          </cell>
          <cell r="M6102">
            <v>0</v>
          </cell>
          <cell r="N6102" t="str">
            <v/>
          </cell>
        </row>
        <row r="6103">
          <cell r="A6103" t="str">
            <v>Поступление товаров и услуг 00000055115 от 14.08.2024 23:59:59</v>
          </cell>
          <cell r="L6103">
            <v>0</v>
          </cell>
          <cell r="M6103">
            <v>0</v>
          </cell>
          <cell r="N6103" t="str">
            <v/>
          </cell>
        </row>
        <row r="6104">
          <cell r="A6104" t="str">
            <v>Поступление товаров и услуг 00000055109 от 14.08.2024 23:59:59</v>
          </cell>
          <cell r="L6104">
            <v>0</v>
          </cell>
          <cell r="M6104">
            <v>0</v>
          </cell>
          <cell r="N6104" t="str">
            <v/>
          </cell>
        </row>
        <row r="6105">
          <cell r="A6105" t="str">
            <v>Поступление товаров и услуг 00000055091 от 14.08.2024 23:59:59</v>
          </cell>
          <cell r="L6105">
            <v>0</v>
          </cell>
          <cell r="M6105">
            <v>0</v>
          </cell>
          <cell r="N6105" t="str">
            <v/>
          </cell>
        </row>
        <row r="6106">
          <cell r="A6106" t="str">
            <v>Поступление товаров и услуг 00000055086 от 14.08.2024 23:59:59</v>
          </cell>
          <cell r="L6106">
            <v>0</v>
          </cell>
          <cell r="M6106">
            <v>0</v>
          </cell>
          <cell r="N6106" t="str">
            <v/>
          </cell>
        </row>
        <row r="6107">
          <cell r="A6107" t="str">
            <v>Поступление товаров и услуг 00000055079 от 14.08.2024 23:59:59</v>
          </cell>
          <cell r="L6107">
            <v>0</v>
          </cell>
          <cell r="M6107">
            <v>0</v>
          </cell>
          <cell r="N6107" t="str">
            <v/>
          </cell>
        </row>
        <row r="6108">
          <cell r="A6108" t="str">
            <v>Поступление товаров и услуг 00000048364 от 23.07.2024 15:52:38</v>
          </cell>
          <cell r="L6108">
            <v>0</v>
          </cell>
          <cell r="M6108">
            <v>0</v>
          </cell>
          <cell r="N6108" t="str">
            <v/>
          </cell>
        </row>
        <row r="6109">
          <cell r="A6109" t="str">
            <v>Поступление товаров и услуг 00000048336 от 23.07.2024 14:31:23</v>
          </cell>
          <cell r="L6109">
            <v>0</v>
          </cell>
          <cell r="M6109">
            <v>0</v>
          </cell>
          <cell r="N6109" t="str">
            <v/>
          </cell>
        </row>
        <row r="6110">
          <cell r="A6110" t="str">
            <v>Поступление товаров и услуг 00000046406 от 16.07.2024 14:47:53</v>
          </cell>
          <cell r="L6110">
            <v>0</v>
          </cell>
          <cell r="M6110">
            <v>0</v>
          </cell>
          <cell r="N6110" t="str">
            <v/>
          </cell>
        </row>
        <row r="6111">
          <cell r="A6111" t="str">
            <v>Поступление товаров и услуг 00000046292 от 16.07.2024 11:50:00</v>
          </cell>
          <cell r="L6111">
            <v>0</v>
          </cell>
          <cell r="M6111">
            <v>0</v>
          </cell>
          <cell r="N6111" t="str">
            <v/>
          </cell>
        </row>
        <row r="6112">
          <cell r="A6112" t="str">
            <v>Поступление товаров и услуг 00000046306 от 16.07.2024 9:03:49</v>
          </cell>
          <cell r="L6112">
            <v>0</v>
          </cell>
          <cell r="M6112">
            <v>0</v>
          </cell>
          <cell r="N6112" t="str">
            <v/>
          </cell>
        </row>
        <row r="6113">
          <cell r="A6113" t="str">
            <v>Поковка 5ХНМ 600х1100х1500(шт)(2718-23)</v>
          </cell>
          <cell r="B6113" t="str">
            <v>Поковка 5ХНМ 600х1100х1500(шт)(2718-23)</v>
          </cell>
          <cell r="C6113" t="str">
            <v>шт</v>
          </cell>
          <cell r="E6113">
            <v>0</v>
          </cell>
          <cell r="F6113">
            <v>0</v>
          </cell>
          <cell r="G6113">
            <v>0</v>
          </cell>
          <cell r="H6113">
            <v>5</v>
          </cell>
          <cell r="I6113">
            <v>0</v>
          </cell>
          <cell r="J6113">
            <v>5</v>
          </cell>
          <cell r="K6113">
            <v>2063324.7916666667</v>
          </cell>
          <cell r="L6113">
            <v>12379948.75</v>
          </cell>
          <cell r="M6113">
            <v>0</v>
          </cell>
          <cell r="N6113" t="str">
            <v>НХ</v>
          </cell>
        </row>
        <row r="6114">
          <cell r="A6114" t="str">
            <v>Поступление товаров и услуг 00000046160 от 11.07.2024 14:54:42</v>
          </cell>
          <cell r="L6114">
            <v>0</v>
          </cell>
          <cell r="M6114">
            <v>0</v>
          </cell>
          <cell r="N6114" t="str">
            <v/>
          </cell>
        </row>
        <row r="6115">
          <cell r="A6115" t="str">
            <v>Поступление товаров и услуг 00000046074 от 11.07.2024 13:22:28</v>
          </cell>
          <cell r="L6115">
            <v>0</v>
          </cell>
          <cell r="M6115">
            <v>0</v>
          </cell>
          <cell r="N6115" t="str">
            <v/>
          </cell>
        </row>
        <row r="6116">
          <cell r="A6116" t="str">
            <v>Поступление товаров и услуг 00000044234 от 10.07.2024 11:36:17</v>
          </cell>
          <cell r="L6116">
            <v>0</v>
          </cell>
          <cell r="M6116">
            <v>0</v>
          </cell>
          <cell r="N6116" t="str">
            <v/>
          </cell>
        </row>
        <row r="6117">
          <cell r="A6117" t="str">
            <v>Поступление товаров и услуг 00000045497 от 30.06.2024 12:00:00</v>
          </cell>
          <cell r="L6117">
            <v>0</v>
          </cell>
          <cell r="M6117">
            <v>0</v>
          </cell>
          <cell r="N6117" t="str">
            <v/>
          </cell>
        </row>
        <row r="6118">
          <cell r="A6118" t="str">
            <v>Поступление товаров и услуг 00000040802 от 28.06.2024 23:59:59</v>
          </cell>
          <cell r="L6118">
            <v>0</v>
          </cell>
          <cell r="M6118">
            <v>0</v>
          </cell>
          <cell r="N6118" t="str">
            <v/>
          </cell>
        </row>
        <row r="6119">
          <cell r="A6119" t="str">
            <v>Поковка 5ХНМ 600х1100х2800 (шт)</v>
          </cell>
          <cell r="B6119" t="str">
            <v>Поковка 5ХНМ 600х1100х2800 (шт)</v>
          </cell>
          <cell r="C6119" t="str">
            <v>шт</v>
          </cell>
          <cell r="E6119">
            <v>0</v>
          </cell>
          <cell r="F6119">
            <v>0</v>
          </cell>
          <cell r="G6119">
            <v>4</v>
          </cell>
          <cell r="H6119">
            <v>0</v>
          </cell>
          <cell r="I6119">
            <v>0</v>
          </cell>
          <cell r="J6119">
            <v>4</v>
          </cell>
          <cell r="K6119">
            <v>3231250</v>
          </cell>
          <cell r="L6119">
            <v>15510000</v>
          </cell>
          <cell r="M6119">
            <v>0</v>
          </cell>
          <cell r="N6119" t="str">
            <v>НХ</v>
          </cell>
        </row>
        <row r="6120">
          <cell r="A6120" t="str">
            <v>Поступление товаров и услуг 00000085624 от 17.12.2024 23:59:59</v>
          </cell>
          <cell r="L6120">
            <v>0</v>
          </cell>
          <cell r="M6120">
            <v>0</v>
          </cell>
          <cell r="N6120" t="str">
            <v/>
          </cell>
        </row>
        <row r="6121">
          <cell r="A6121" t="str">
            <v>Поступление товаров и услуг 00000085621 от 17.12.2024 23:59:59</v>
          </cell>
          <cell r="L6121">
            <v>0</v>
          </cell>
          <cell r="M6121">
            <v>0</v>
          </cell>
          <cell r="N6121" t="str">
            <v/>
          </cell>
        </row>
        <row r="6122">
          <cell r="A6122" t="str">
            <v>Поступление товаров и услуг 00000085619 от 12.12.2024 23:59:59</v>
          </cell>
          <cell r="L6122">
            <v>0</v>
          </cell>
          <cell r="M6122">
            <v>0</v>
          </cell>
          <cell r="N6122" t="str">
            <v/>
          </cell>
        </row>
        <row r="6123">
          <cell r="A6123" t="str">
            <v>Поступление товаров и услуг 00000085645 от 09.12.2024 23:59:59</v>
          </cell>
          <cell r="L6123">
            <v>0</v>
          </cell>
          <cell r="M6123">
            <v>0</v>
          </cell>
          <cell r="N6123" t="str">
            <v/>
          </cell>
        </row>
        <row r="6124">
          <cell r="A6124" t="str">
            <v>Поковка 5ХНМ 600х1120х1320 (шт)</v>
          </cell>
          <cell r="B6124" t="str">
            <v>Поковка 5ХНМ 600х1120х1320 (шт)</v>
          </cell>
          <cell r="C6124" t="str">
            <v>шт</v>
          </cell>
          <cell r="E6124">
            <v>0</v>
          </cell>
          <cell r="F6124">
            <v>0</v>
          </cell>
          <cell r="G6124">
            <v>0</v>
          </cell>
          <cell r="H6124">
            <v>0</v>
          </cell>
          <cell r="I6124">
            <v>6</v>
          </cell>
          <cell r="J6124">
            <v>6</v>
          </cell>
          <cell r="K6124">
            <v>1633333.3333333335</v>
          </cell>
          <cell r="L6124">
            <v>11760000</v>
          </cell>
          <cell r="M6124">
            <v>0</v>
          </cell>
          <cell r="N6124" t="str">
            <v>НХ</v>
          </cell>
        </row>
        <row r="6125">
          <cell r="A6125" t="str">
            <v>Поковка 5ХНМ 600х1120х1500 (шт)</v>
          </cell>
          <cell r="B6125" t="str">
            <v>Поковка 5ХНМ 600х1120х1500 (шт)</v>
          </cell>
          <cell r="C6125" t="str">
            <v>шт</v>
          </cell>
          <cell r="E6125">
            <v>0</v>
          </cell>
          <cell r="F6125">
            <v>0</v>
          </cell>
          <cell r="G6125">
            <v>0</v>
          </cell>
          <cell r="H6125">
            <v>0</v>
          </cell>
          <cell r="I6125">
            <v>4</v>
          </cell>
          <cell r="J6125">
            <v>4</v>
          </cell>
          <cell r="K6125">
            <v>1915816.6270833334</v>
          </cell>
          <cell r="L6125">
            <v>9195919.8100000005</v>
          </cell>
          <cell r="M6125">
            <v>0</v>
          </cell>
          <cell r="N6125" t="str">
            <v>НХ</v>
          </cell>
        </row>
        <row r="6126">
          <cell r="A6126" t="str">
            <v>Поковка 5ХНМ 600х1120х1500(0777-23)шт</v>
          </cell>
          <cell r="B6126" t="str">
            <v>Поковка 5ХНМ 600х1120х1500(0777-23)шт</v>
          </cell>
          <cell r="C6126" t="str">
            <v>шт</v>
          </cell>
          <cell r="E6126">
            <v>0</v>
          </cell>
          <cell r="F6126">
            <v>0</v>
          </cell>
          <cell r="G6126">
            <v>0</v>
          </cell>
          <cell r="H6126">
            <v>2</v>
          </cell>
          <cell r="I6126">
            <v>0</v>
          </cell>
          <cell r="J6126">
            <v>2</v>
          </cell>
          <cell r="K6126">
            <v>2197082.4333333336</v>
          </cell>
          <cell r="L6126">
            <v>5272997.8400000008</v>
          </cell>
          <cell r="M6126">
            <v>0</v>
          </cell>
          <cell r="N6126" t="str">
            <v>НХ</v>
          </cell>
        </row>
        <row r="6127">
          <cell r="A6127" t="str">
            <v>Перемещение товаров 00000078158 от 27.09.2024 16:29:53</v>
          </cell>
          <cell r="L6127">
            <v>0</v>
          </cell>
          <cell r="M6127">
            <v>0</v>
          </cell>
          <cell r="N6127" t="str">
            <v/>
          </cell>
        </row>
        <row r="6128">
          <cell r="A6128" t="str">
            <v>Поковка 5ХНМ 600х1120х1840 (шт)</v>
          </cell>
          <cell r="B6128" t="str">
            <v>Поковка 5ХНМ 600х1120х1840 (шт)</v>
          </cell>
          <cell r="C6128" t="str">
            <v>шт</v>
          </cell>
          <cell r="E6128">
            <v>0</v>
          </cell>
          <cell r="F6128">
            <v>0</v>
          </cell>
          <cell r="G6128">
            <v>0</v>
          </cell>
          <cell r="H6128">
            <v>7</v>
          </cell>
          <cell r="I6128">
            <v>6</v>
          </cell>
          <cell r="J6128">
            <v>13</v>
          </cell>
          <cell r="K6128">
            <v>2282873.721153846</v>
          </cell>
          <cell r="L6128">
            <v>35612830.049999997</v>
          </cell>
          <cell r="M6128">
            <v>0</v>
          </cell>
          <cell r="N6128" t="str">
            <v>ГОЗ</v>
          </cell>
        </row>
        <row r="6129">
          <cell r="A6129" t="str">
            <v>Поступление товаров и услуг 00000055273 от 16.08.2024 23:59:59</v>
          </cell>
          <cell r="L6129">
            <v>0</v>
          </cell>
          <cell r="M6129">
            <v>0</v>
          </cell>
          <cell r="N6129" t="str">
            <v/>
          </cell>
        </row>
        <row r="6130">
          <cell r="A6130" t="str">
            <v>Поступление товаров и услуг 00000049559 от 31.07.2024 12:24:21</v>
          </cell>
          <cell r="L6130">
            <v>0</v>
          </cell>
          <cell r="M6130">
            <v>0</v>
          </cell>
          <cell r="N6130" t="str">
            <v/>
          </cell>
        </row>
        <row r="6131">
          <cell r="A6131" t="str">
            <v>Поступление товаров и услуг 00000046053 от 12.07.2024 12:53:41</v>
          </cell>
          <cell r="L6131">
            <v>0</v>
          </cell>
          <cell r="M6131">
            <v>0</v>
          </cell>
          <cell r="N6131" t="str">
            <v/>
          </cell>
        </row>
        <row r="6132">
          <cell r="A6132" t="str">
            <v>Поступление товаров и услуг 00000049552 от 12.07.2024 10:24:52</v>
          </cell>
          <cell r="L6132">
            <v>0</v>
          </cell>
          <cell r="M6132">
            <v>0</v>
          </cell>
          <cell r="N6132" t="str">
            <v/>
          </cell>
        </row>
        <row r="6133">
          <cell r="A6133" t="str">
            <v>Поступление товаров и услуг 00000044298 от 09.07.2024 13:33:41</v>
          </cell>
          <cell r="L6133">
            <v>0</v>
          </cell>
          <cell r="M6133">
            <v>0</v>
          </cell>
          <cell r="N6133" t="str">
            <v/>
          </cell>
        </row>
        <row r="6134">
          <cell r="A6134" t="str">
            <v>Поступление товаров и услуг 00000045496 от 30.06.2024 12:00:00</v>
          </cell>
          <cell r="L6134">
            <v>0</v>
          </cell>
          <cell r="M6134">
            <v>0</v>
          </cell>
          <cell r="N6134" t="str">
            <v/>
          </cell>
        </row>
        <row r="6135">
          <cell r="A6135" t="str">
            <v>Поковка 5ХНМ 600х1120х1840(шт)(2741-23)</v>
          </cell>
          <cell r="B6135" t="str">
            <v>Поковка 5ХНМ 600х1120х1840(шт)(2741-23)</v>
          </cell>
          <cell r="C6135" t="str">
            <v>шт</v>
          </cell>
          <cell r="E6135">
            <v>0</v>
          </cell>
          <cell r="F6135">
            <v>0</v>
          </cell>
          <cell r="G6135">
            <v>0</v>
          </cell>
          <cell r="H6135">
            <v>1</v>
          </cell>
          <cell r="I6135">
            <v>2</v>
          </cell>
          <cell r="J6135">
            <v>3</v>
          </cell>
          <cell r="K6135">
            <v>2525664.375</v>
          </cell>
          <cell r="L6135">
            <v>9092391.75</v>
          </cell>
          <cell r="M6135">
            <v>0</v>
          </cell>
          <cell r="N6135" t="str">
            <v>НХ</v>
          </cell>
        </row>
        <row r="6136">
          <cell r="A6136" t="str">
            <v>Поступление товаров и услуг 00000084034 от 01.12.2024 23:59:59</v>
          </cell>
          <cell r="L6136">
            <v>0</v>
          </cell>
          <cell r="M6136">
            <v>0</v>
          </cell>
          <cell r="N6136" t="str">
            <v/>
          </cell>
        </row>
        <row r="6137">
          <cell r="A6137" t="str">
            <v>Поковка 5ХНМ 600х1200х1600</v>
          </cell>
          <cell r="B6137" t="str">
            <v>Поковка 5ХНМ 600х1200х1600, шт</v>
          </cell>
          <cell r="C6137" t="str">
            <v>шт</v>
          </cell>
          <cell r="E6137">
            <v>0</v>
          </cell>
          <cell r="F6137">
            <v>0</v>
          </cell>
          <cell r="G6137">
            <v>1</v>
          </cell>
          <cell r="H6137">
            <v>0</v>
          </cell>
          <cell r="I6137">
            <v>0</v>
          </cell>
          <cell r="J6137">
            <v>1</v>
          </cell>
          <cell r="K6137">
            <v>2410189.3083333336</v>
          </cell>
          <cell r="L6137">
            <v>2892227.1700000004</v>
          </cell>
          <cell r="M6137">
            <v>0</v>
          </cell>
          <cell r="N6137" t="str">
            <v>ГОЗ</v>
          </cell>
        </row>
        <row r="6138">
          <cell r="A6138" t="str">
            <v>Поступление товаров и услуг 00000087295 от 28.12.2024 23:59:59</v>
          </cell>
          <cell r="L6138">
            <v>0</v>
          </cell>
          <cell r="M6138">
            <v>0</v>
          </cell>
          <cell r="N6138" t="str">
            <v/>
          </cell>
        </row>
        <row r="6139">
          <cell r="A6139" t="str">
            <v>Поковка 5ХНМ 600х1250х1250 (шт)</v>
          </cell>
          <cell r="B6139" t="str">
            <v>Поковка 5ХНМ 600х1250х1250 (шт)</v>
          </cell>
          <cell r="C6139" t="str">
            <v>шт</v>
          </cell>
          <cell r="E6139">
            <v>0</v>
          </cell>
          <cell r="F6139">
            <v>0</v>
          </cell>
          <cell r="G6139">
            <v>0</v>
          </cell>
          <cell r="H6139">
            <v>6</v>
          </cell>
          <cell r="I6139">
            <v>4</v>
          </cell>
          <cell r="J6139">
            <v>10</v>
          </cell>
          <cell r="K6139">
            <v>1735233.0000000002</v>
          </cell>
          <cell r="L6139">
            <v>20822796.000000004</v>
          </cell>
          <cell r="M6139">
            <v>0</v>
          </cell>
          <cell r="N6139" t="str">
            <v>НХ</v>
          </cell>
        </row>
        <row r="6140">
          <cell r="A6140" t="str">
            <v>Поступление товаров и услуг 00000046457 от 16.07.2024 15:51:19</v>
          </cell>
          <cell r="L6140">
            <v>0</v>
          </cell>
          <cell r="M6140">
            <v>0</v>
          </cell>
          <cell r="N6140" t="str">
            <v/>
          </cell>
        </row>
        <row r="6141">
          <cell r="A6141" t="str">
            <v>Поступление товаров и услуг 00000049552 от 12.07.2024 10:24:52</v>
          </cell>
          <cell r="L6141">
            <v>0</v>
          </cell>
          <cell r="M6141">
            <v>0</v>
          </cell>
          <cell r="N6141" t="str">
            <v/>
          </cell>
        </row>
        <row r="6142">
          <cell r="A6142" t="str">
            <v>Поступление товаров и услуг 00000046452 от 11.07.2024 11:46:15</v>
          </cell>
          <cell r="L6142">
            <v>0</v>
          </cell>
          <cell r="M6142">
            <v>0</v>
          </cell>
          <cell r="N6142" t="str">
            <v/>
          </cell>
        </row>
        <row r="6143">
          <cell r="A6143" t="str">
            <v>Поступление товаров и услуг 00000044298 от 09.07.2024 13:33:41</v>
          </cell>
          <cell r="L6143">
            <v>0</v>
          </cell>
          <cell r="M6143">
            <v>0</v>
          </cell>
          <cell r="N6143" t="str">
            <v/>
          </cell>
        </row>
        <row r="6144">
          <cell r="A6144" t="str">
            <v>Поступление товаров и услуг 00000037316 от 14.06.2024 15:52:42</v>
          </cell>
          <cell r="L6144">
            <v>0</v>
          </cell>
          <cell r="M6144">
            <v>0</v>
          </cell>
          <cell r="N6144" t="str">
            <v/>
          </cell>
        </row>
        <row r="6145">
          <cell r="A6145" t="str">
            <v>Поковка 5ХНМ 600х1250х1250 (шт)(0776-23)</v>
          </cell>
          <cell r="B6145" t="str">
            <v>Поковка 5ХНМ 600х1250х1250 (шт)(0776-23)</v>
          </cell>
          <cell r="C6145" t="str">
            <v>шт</v>
          </cell>
          <cell r="E6145">
            <v>0</v>
          </cell>
          <cell r="F6145">
            <v>0</v>
          </cell>
          <cell r="G6145">
            <v>0</v>
          </cell>
          <cell r="H6145">
            <v>0</v>
          </cell>
          <cell r="I6145">
            <v>1</v>
          </cell>
          <cell r="J6145">
            <v>1</v>
          </cell>
          <cell r="K6145">
            <v>2012400</v>
          </cell>
          <cell r="L6145">
            <v>2414880</v>
          </cell>
          <cell r="M6145">
            <v>0</v>
          </cell>
          <cell r="N6145" t="str">
            <v>НХ</v>
          </cell>
        </row>
        <row r="6146">
          <cell r="A6146" t="str">
            <v>Поковка 5ХНМ 600х1250х1250 (шт)(2727-23)</v>
          </cell>
          <cell r="B6146" t="str">
            <v>Поковка 5ХНМ 600х1250х1250 (шт)(2727-23)</v>
          </cell>
          <cell r="C6146" t="str">
            <v>шт</v>
          </cell>
          <cell r="E6146">
            <v>0</v>
          </cell>
          <cell r="F6146">
            <v>0</v>
          </cell>
          <cell r="G6146">
            <v>0</v>
          </cell>
          <cell r="H6146">
            <v>2</v>
          </cell>
          <cell r="I6146">
            <v>0</v>
          </cell>
          <cell r="J6146">
            <v>2</v>
          </cell>
          <cell r="K6146">
            <v>1983759.375</v>
          </cell>
          <cell r="L6146">
            <v>4761022.5</v>
          </cell>
          <cell r="M6146">
            <v>0</v>
          </cell>
          <cell r="N6146" t="str">
            <v>НХ</v>
          </cell>
        </row>
        <row r="6147">
          <cell r="A6147" t="str">
            <v>Поступление товаров и услуг 00000048417 от 23.07.2024 16:27:37</v>
          </cell>
          <cell r="L6147">
            <v>0</v>
          </cell>
          <cell r="M6147">
            <v>0</v>
          </cell>
          <cell r="N6147" t="str">
            <v/>
          </cell>
        </row>
        <row r="6148">
          <cell r="A6148" t="str">
            <v>Поступление товаров и услуг 00000037847 от 05.06.2024 15:02:19</v>
          </cell>
          <cell r="L6148">
            <v>0</v>
          </cell>
          <cell r="M6148">
            <v>0</v>
          </cell>
          <cell r="N6148" t="str">
            <v/>
          </cell>
        </row>
        <row r="6149">
          <cell r="A6149" t="str">
            <v>Поковка 5ХНМ 600х750х2420 (шт)</v>
          </cell>
          <cell r="B6149" t="str">
            <v>Поковка 5ХНМ 600х750х2420 (шт)</v>
          </cell>
          <cell r="C6149" t="str">
            <v>шт</v>
          </cell>
          <cell r="E6149">
            <v>0</v>
          </cell>
          <cell r="F6149">
            <v>0</v>
          </cell>
          <cell r="G6149">
            <v>0</v>
          </cell>
          <cell r="H6149">
            <v>0</v>
          </cell>
          <cell r="I6149">
            <v>10</v>
          </cell>
          <cell r="J6149">
            <v>10</v>
          </cell>
          <cell r="K6149">
            <v>2041666.6666666667</v>
          </cell>
          <cell r="L6149">
            <v>24500000</v>
          </cell>
          <cell r="M6149">
            <v>0</v>
          </cell>
          <cell r="N6149" t="str">
            <v>НХ</v>
          </cell>
        </row>
        <row r="6150">
          <cell r="A6150" t="str">
            <v>Поковка 5ХНМ 600х800х1500 (шт)</v>
          </cell>
          <cell r="B6150" t="str">
            <v>Поковка 5ХНМ 600х800х1500 (шт)</v>
          </cell>
          <cell r="C6150" t="str">
            <v>шт</v>
          </cell>
          <cell r="E6150">
            <v>0</v>
          </cell>
          <cell r="F6150">
            <v>0</v>
          </cell>
          <cell r="G6150">
            <v>0</v>
          </cell>
          <cell r="H6150">
            <v>0</v>
          </cell>
          <cell r="I6150">
            <v>2</v>
          </cell>
          <cell r="J6150">
            <v>2</v>
          </cell>
          <cell r="K6150">
            <v>1308903.2250000001</v>
          </cell>
          <cell r="L6150">
            <v>3141367.74</v>
          </cell>
          <cell r="M6150">
            <v>0</v>
          </cell>
          <cell r="N6150" t="str">
            <v>НХ</v>
          </cell>
        </row>
        <row r="6151">
          <cell r="A6151" t="str">
            <v>Поковка 5хнм 610х1000х1580</v>
          </cell>
          <cell r="B6151" t="str">
            <v>Поковка 5хнм 610х1000х1580, шт</v>
          </cell>
          <cell r="C6151" t="str">
            <v>шт</v>
          </cell>
          <cell r="E6151">
            <v>0</v>
          </cell>
          <cell r="F6151">
            <v>0</v>
          </cell>
          <cell r="G6151">
            <v>0</v>
          </cell>
          <cell r="H6151">
            <v>4</v>
          </cell>
          <cell r="I6151">
            <v>2</v>
          </cell>
          <cell r="J6151">
            <v>6</v>
          </cell>
          <cell r="K6151">
            <v>1889750.4166666667</v>
          </cell>
          <cell r="L6151">
            <v>13606203</v>
          </cell>
          <cell r="M6151">
            <v>0</v>
          </cell>
          <cell r="N6151" t="str">
            <v>НХ</v>
          </cell>
        </row>
        <row r="6152">
          <cell r="A6152" t="str">
            <v>Поступление товаров и услуг 00000055256 от 12.08.2024 23:59:59</v>
          </cell>
          <cell r="L6152">
            <v>0</v>
          </cell>
          <cell r="M6152">
            <v>0</v>
          </cell>
          <cell r="N6152" t="str">
            <v/>
          </cell>
        </row>
        <row r="6153">
          <cell r="A6153" t="str">
            <v>Поступление товаров и услуг 00000049562 от 31.07.2024 14:51:35</v>
          </cell>
          <cell r="L6153">
            <v>0</v>
          </cell>
          <cell r="M6153">
            <v>0</v>
          </cell>
          <cell r="N6153" t="str">
            <v/>
          </cell>
        </row>
        <row r="6154">
          <cell r="A6154" t="str">
            <v>Поступление товаров и услуг 00000048617 от 26.07.2024 23:59:59</v>
          </cell>
          <cell r="L6154">
            <v>0</v>
          </cell>
          <cell r="M6154">
            <v>0</v>
          </cell>
          <cell r="N6154" t="str">
            <v/>
          </cell>
        </row>
        <row r="6155">
          <cell r="A6155" t="str">
            <v>Поковка 5ХНМ 610х1010х1290(шт)(2735-23)</v>
          </cell>
          <cell r="B6155" t="str">
            <v>Поковка 5ХНМ 610х1010х1290(шт)(2735-23)</v>
          </cell>
          <cell r="C6155" t="str">
            <v>шт</v>
          </cell>
          <cell r="E6155">
            <v>0</v>
          </cell>
          <cell r="F6155">
            <v>0</v>
          </cell>
          <cell r="G6155">
            <v>0</v>
          </cell>
          <cell r="H6155">
            <v>1</v>
          </cell>
          <cell r="I6155">
            <v>2</v>
          </cell>
          <cell r="J6155">
            <v>3</v>
          </cell>
          <cell r="K6155">
            <v>1682701.0416666667</v>
          </cell>
          <cell r="L6155">
            <v>6057723.75</v>
          </cell>
          <cell r="M6155">
            <v>0</v>
          </cell>
          <cell r="N6155" t="str">
            <v>НХ</v>
          </cell>
        </row>
        <row r="6156">
          <cell r="A6156" t="str">
            <v>Поступление товаров и услуг 00000045495 от 30.06.2024 12:00:00</v>
          </cell>
          <cell r="L6156">
            <v>0</v>
          </cell>
          <cell r="M6156">
            <v>0</v>
          </cell>
          <cell r="N6156" t="str">
            <v/>
          </cell>
        </row>
        <row r="6157">
          <cell r="A6157" t="str">
            <v>Поковка 5ХНМ 610х1210х1510-1700(шт)</v>
          </cell>
          <cell r="B6157" t="str">
            <v>Поковка 5ХНМ 610х1210х1510-1700(шт)</v>
          </cell>
          <cell r="C6157" t="str">
            <v>шт</v>
          </cell>
          <cell r="E6157">
            <v>0</v>
          </cell>
          <cell r="F6157">
            <v>0</v>
          </cell>
          <cell r="G6157">
            <v>0</v>
          </cell>
          <cell r="H6157">
            <v>0</v>
          </cell>
          <cell r="I6157">
            <v>2</v>
          </cell>
          <cell r="J6157">
            <v>2</v>
          </cell>
          <cell r="K6157">
            <v>2173293.75</v>
          </cell>
          <cell r="L6157">
            <v>5215905</v>
          </cell>
          <cell r="M6157">
            <v>0</v>
          </cell>
          <cell r="N6157" t="str">
            <v>НХ</v>
          </cell>
        </row>
        <row r="6158">
          <cell r="A6158" t="str">
            <v>Поковка 5ХНМ 630х1100х1100 (шт)</v>
          </cell>
          <cell r="B6158" t="str">
            <v>Поковка 5ХНМ 630х1100х1100 (шт)</v>
          </cell>
          <cell r="C6158" t="str">
            <v>шт</v>
          </cell>
          <cell r="E6158">
            <v>0</v>
          </cell>
          <cell r="F6158">
            <v>0</v>
          </cell>
          <cell r="G6158">
            <v>0</v>
          </cell>
          <cell r="H6158">
            <v>0</v>
          </cell>
          <cell r="I6158">
            <v>7</v>
          </cell>
          <cell r="J6158">
            <v>7</v>
          </cell>
          <cell r="K6158">
            <v>1483698.0642857144</v>
          </cell>
          <cell r="L6158">
            <v>12463063.74</v>
          </cell>
          <cell r="M6158">
            <v>0</v>
          </cell>
          <cell r="N6158" t="str">
            <v>НХ</v>
          </cell>
        </row>
        <row r="6159">
          <cell r="A6159" t="str">
            <v>Поковка 5ХНМ 630х1100х1250 (шт)</v>
          </cell>
          <cell r="B6159" t="str">
            <v>Поковка 5ХНМ 630х1100х1250 (шт)</v>
          </cell>
          <cell r="C6159" t="str">
            <v>шт</v>
          </cell>
          <cell r="E6159">
            <v>0</v>
          </cell>
          <cell r="F6159">
            <v>0</v>
          </cell>
          <cell r="G6159">
            <v>0</v>
          </cell>
          <cell r="H6159">
            <v>0</v>
          </cell>
          <cell r="I6159">
            <v>3</v>
          </cell>
          <cell r="J6159">
            <v>3</v>
          </cell>
          <cell r="K6159">
            <v>1572083.3333333335</v>
          </cell>
          <cell r="L6159">
            <v>5659500</v>
          </cell>
          <cell r="M6159">
            <v>0</v>
          </cell>
          <cell r="N6159" t="str">
            <v>НХ</v>
          </cell>
        </row>
        <row r="6160">
          <cell r="A6160" t="str">
            <v>Поковка 5ХНМ 700х1200х1500</v>
          </cell>
          <cell r="B6160" t="str">
            <v>Поковка 5ХНМ 700х1200х1500, шт</v>
          </cell>
          <cell r="C6160" t="str">
            <v>шт</v>
          </cell>
          <cell r="E6160">
            <v>0</v>
          </cell>
          <cell r="F6160">
            <v>0</v>
          </cell>
          <cell r="G6160">
            <v>0</v>
          </cell>
          <cell r="H6160">
            <v>1</v>
          </cell>
          <cell r="I6160">
            <v>0</v>
          </cell>
          <cell r="J6160">
            <v>1</v>
          </cell>
          <cell r="K6160">
            <v>2301041.666666667</v>
          </cell>
          <cell r="L6160">
            <v>2761250.0000000005</v>
          </cell>
          <cell r="M6160">
            <v>0</v>
          </cell>
          <cell r="N6160" t="str">
            <v>НХ</v>
          </cell>
        </row>
        <row r="6161">
          <cell r="A6161" t="str">
            <v>Поступление товаров и услуг 00000081211 от 30.11.2024 23:59:59</v>
          </cell>
          <cell r="L6161">
            <v>0</v>
          </cell>
          <cell r="M6161">
            <v>0</v>
          </cell>
          <cell r="N6161" t="str">
            <v/>
          </cell>
        </row>
        <row r="6162">
          <cell r="A6162" t="str">
            <v>Поступление товаров и услуг 00000075837 от 05.11.2024 23:59:59</v>
          </cell>
          <cell r="L6162">
            <v>0</v>
          </cell>
          <cell r="M6162">
            <v>0</v>
          </cell>
          <cell r="N6162" t="str">
            <v/>
          </cell>
        </row>
        <row r="6163">
          <cell r="A6163" t="str">
            <v>Поступление товаров и услуг 00000074370 от 31.10.2024 23:59:59</v>
          </cell>
          <cell r="L6163">
            <v>0</v>
          </cell>
          <cell r="M6163">
            <v>0</v>
          </cell>
          <cell r="N6163" t="str">
            <v/>
          </cell>
        </row>
        <row r="6164">
          <cell r="A6164" t="str">
            <v>Поступление товаров и услуг 00000074373 от 30.10.2024 23:59:59</v>
          </cell>
          <cell r="L6164">
            <v>0</v>
          </cell>
          <cell r="M6164">
            <v>0</v>
          </cell>
          <cell r="N6164" t="str">
            <v/>
          </cell>
        </row>
        <row r="6165">
          <cell r="A6165" t="str">
            <v>Поковка 65Г 330х1280х1800(шт)</v>
          </cell>
          <cell r="B6165" t="str">
            <v>Поковка 65Г 330х1280х1800(шт)</v>
          </cell>
          <cell r="C6165" t="str">
            <v>шт</v>
          </cell>
          <cell r="E6165">
            <v>0</v>
          </cell>
          <cell r="F6165">
            <v>0</v>
          </cell>
          <cell r="G6165">
            <v>0</v>
          </cell>
          <cell r="H6165">
            <v>0</v>
          </cell>
          <cell r="I6165">
            <v>1</v>
          </cell>
          <cell r="J6165">
            <v>1</v>
          </cell>
          <cell r="K6165">
            <v>896939.9916666667</v>
          </cell>
          <cell r="L6165">
            <v>1076327.99</v>
          </cell>
          <cell r="M6165">
            <v>0</v>
          </cell>
          <cell r="N6165" t="str">
            <v>НХ</v>
          </cell>
        </row>
        <row r="6166">
          <cell r="A6166" t="str">
            <v>Поковка 7х3 ф305Х400</v>
          </cell>
          <cell r="B6166" t="str">
            <v>Поковка 7х3 ф305Х400</v>
          </cell>
          <cell r="C6166" t="str">
            <v>т</v>
          </cell>
          <cell r="E6166">
            <v>3.5150000000000001</v>
          </cell>
          <cell r="F6166">
            <v>0</v>
          </cell>
          <cell r="G6166">
            <v>0</v>
          </cell>
          <cell r="H6166">
            <v>0</v>
          </cell>
          <cell r="I6166">
            <v>0</v>
          </cell>
          <cell r="J6166">
            <v>3.5150000000000001</v>
          </cell>
          <cell r="K6166">
            <v>83333.333333333343</v>
          </cell>
          <cell r="L6166">
            <v>351500</v>
          </cell>
          <cell r="M6166">
            <v>3.53</v>
          </cell>
          <cell r="N6166" t="str">
            <v>ГОЗ</v>
          </cell>
        </row>
        <row r="6167">
          <cell r="A6167" t="str">
            <v>Поступление товаров и услуг 00000004875 от 04.02.2026 13:00:00</v>
          </cell>
          <cell r="L6167">
            <v>0</v>
          </cell>
          <cell r="M6167">
            <v>0</v>
          </cell>
          <cell r="N6167" t="str">
            <v/>
          </cell>
        </row>
        <row r="6168">
          <cell r="A6168" t="str">
            <v>Поковка квадратная 40ХН2МА 560х1700х1950</v>
          </cell>
          <cell r="B6168" t="str">
            <v>Поковка квадратная 40ХН2МА 560х1700х1950</v>
          </cell>
          <cell r="C6168" t="str">
            <v>т</v>
          </cell>
          <cell r="E6168">
            <v>0</v>
          </cell>
          <cell r="F6168">
            <v>0</v>
          </cell>
          <cell r="G6168">
            <v>0</v>
          </cell>
          <cell r="H6168">
            <v>1</v>
          </cell>
          <cell r="I6168">
            <v>0</v>
          </cell>
          <cell r="J6168">
            <v>1</v>
          </cell>
          <cell r="K6168">
            <v>3988616.8000000003</v>
          </cell>
          <cell r="L6168">
            <v>4786340.16</v>
          </cell>
          <cell r="M6168">
            <v>0</v>
          </cell>
          <cell r="N6168" t="str">
            <v>НХ</v>
          </cell>
        </row>
        <row r="6169">
          <cell r="A6169" t="str">
            <v>Поступление товаров и услуг 00000081336 от 08.11.2024 23:59:59</v>
          </cell>
          <cell r="L6169">
            <v>0</v>
          </cell>
          <cell r="M6169">
            <v>0</v>
          </cell>
          <cell r="N6169" t="str">
            <v/>
          </cell>
        </row>
        <row r="6170">
          <cell r="A6170" t="str">
            <v>Поковка квадратная 40ХН2МА 710х1910х2020</v>
          </cell>
          <cell r="B6170" t="str">
            <v>Поковка квадратная 40ХН2МА 710х1910х2020</v>
          </cell>
          <cell r="C6170" t="str">
            <v>т</v>
          </cell>
          <cell r="E6170">
            <v>0</v>
          </cell>
          <cell r="F6170">
            <v>0</v>
          </cell>
          <cell r="G6170">
            <v>0</v>
          </cell>
          <cell r="H6170">
            <v>1</v>
          </cell>
          <cell r="I6170">
            <v>0</v>
          </cell>
          <cell r="J6170">
            <v>1</v>
          </cell>
          <cell r="K6170">
            <v>5447058.4000000004</v>
          </cell>
          <cell r="L6170">
            <v>6536470.0800000001</v>
          </cell>
          <cell r="M6170">
            <v>0</v>
          </cell>
          <cell r="N6170" t="str">
            <v>НХ</v>
          </cell>
        </row>
        <row r="6171">
          <cell r="A6171" t="str">
            <v>Поступление товаров и услуг 00000081336 от 08.11.2024 23:59:59</v>
          </cell>
          <cell r="L6171">
            <v>0</v>
          </cell>
          <cell r="M6171">
            <v>0</v>
          </cell>
          <cell r="N6171" t="str">
            <v/>
          </cell>
        </row>
        <row r="6172">
          <cell r="A6172" t="str">
            <v>Поковка квадратная 4Х5МФС 145х345</v>
          </cell>
          <cell r="B6172" t="str">
            <v>Поковка квадратная 4Х5МФС 145х345</v>
          </cell>
          <cell r="C6172" t="str">
            <v>т</v>
          </cell>
          <cell r="E6172">
            <v>0</v>
          </cell>
          <cell r="F6172">
            <v>0</v>
          </cell>
          <cell r="G6172">
            <v>0</v>
          </cell>
          <cell r="H6172">
            <v>20.43</v>
          </cell>
          <cell r="I6172">
            <v>5.2</v>
          </cell>
          <cell r="J6172">
            <v>25.63</v>
          </cell>
          <cell r="K6172">
            <v>246527.77766939788</v>
          </cell>
          <cell r="L6172">
            <v>7582208.3300000001</v>
          </cell>
          <cell r="M6172">
            <v>0</v>
          </cell>
          <cell r="N6172" t="str">
            <v>НХ</v>
          </cell>
        </row>
        <row r="6173">
          <cell r="A6173" t="str">
            <v>Поступление товаров и услуг 00000077572 от 12.11.2024 23:59:59</v>
          </cell>
          <cell r="L6173">
            <v>0</v>
          </cell>
          <cell r="M6173">
            <v>0</v>
          </cell>
          <cell r="N6173" t="str">
            <v/>
          </cell>
        </row>
        <row r="6174">
          <cell r="A6174" t="str">
            <v>Поступление товаров и услуг 00000077541 от 12.11.2024 23:59:59</v>
          </cell>
          <cell r="L6174">
            <v>0</v>
          </cell>
          <cell r="M6174">
            <v>0</v>
          </cell>
          <cell r="N6174" t="str">
            <v/>
          </cell>
        </row>
        <row r="6175">
          <cell r="A6175" t="str">
            <v>Поступление товаров и услуг 00000075824 от 05.11.2024 23:59:59</v>
          </cell>
          <cell r="L6175">
            <v>0</v>
          </cell>
          <cell r="M6175">
            <v>0</v>
          </cell>
          <cell r="N6175" t="str">
            <v/>
          </cell>
        </row>
        <row r="6176">
          <cell r="A6176" t="str">
            <v>Поступление товаров и услуг 00000068564 от 09.10.2024 23:59:59</v>
          </cell>
          <cell r="L6176">
            <v>0</v>
          </cell>
          <cell r="M6176">
            <v>0</v>
          </cell>
          <cell r="N6176" t="str">
            <v/>
          </cell>
        </row>
        <row r="6177">
          <cell r="A6177" t="str">
            <v>Поступление товаров и услуг 00000066640 от 30.09.2024 12:00:00</v>
          </cell>
          <cell r="L6177">
            <v>0</v>
          </cell>
          <cell r="M6177">
            <v>0</v>
          </cell>
          <cell r="N6177" t="str">
            <v/>
          </cell>
        </row>
        <row r="6178">
          <cell r="A6178" t="str">
            <v>Поковка квадратная 4Х5МФС 280х345</v>
          </cell>
          <cell r="B6178" t="str">
            <v>Поковка квадратная 4Х5МФС 280х345</v>
          </cell>
          <cell r="C6178" t="str">
            <v>т</v>
          </cell>
          <cell r="E6178">
            <v>0</v>
          </cell>
          <cell r="F6178">
            <v>0</v>
          </cell>
          <cell r="G6178">
            <v>0</v>
          </cell>
          <cell r="H6178">
            <v>21.907</v>
          </cell>
          <cell r="I6178">
            <v>0</v>
          </cell>
          <cell r="J6178">
            <v>21.907</v>
          </cell>
          <cell r="K6178">
            <v>336689.85179775109</v>
          </cell>
          <cell r="L6178">
            <v>8851037.5</v>
          </cell>
          <cell r="M6178">
            <v>0</v>
          </cell>
          <cell r="N6178" t="str">
            <v>НХ</v>
          </cell>
        </row>
        <row r="6179">
          <cell r="A6179" t="str">
            <v>Поступление товаров и услуг 00000077572 от 12.11.2024 23:59:59</v>
          </cell>
          <cell r="L6179">
            <v>0</v>
          </cell>
          <cell r="M6179">
            <v>0</v>
          </cell>
          <cell r="N6179" t="str">
            <v/>
          </cell>
        </row>
        <row r="6180">
          <cell r="A6180" t="str">
            <v>Поступление товаров и услуг 00000077569 от 12.11.2024 23:59:59</v>
          </cell>
          <cell r="L6180">
            <v>0</v>
          </cell>
          <cell r="M6180">
            <v>0</v>
          </cell>
          <cell r="N6180" t="str">
            <v/>
          </cell>
        </row>
        <row r="6181">
          <cell r="A6181" t="str">
            <v>Поступление товаров и услуг 00000077541 от 12.11.2024 23:59:59</v>
          </cell>
          <cell r="L6181">
            <v>0</v>
          </cell>
          <cell r="M6181">
            <v>0</v>
          </cell>
          <cell r="N6181" t="str">
            <v/>
          </cell>
        </row>
        <row r="6182">
          <cell r="A6182" t="str">
            <v>Поступление товаров и услуг 00000075902 от 06.11.2024 23:59:59</v>
          </cell>
          <cell r="L6182">
            <v>0</v>
          </cell>
          <cell r="M6182">
            <v>0</v>
          </cell>
          <cell r="N6182" t="str">
            <v/>
          </cell>
        </row>
        <row r="6183">
          <cell r="A6183" t="str">
            <v>Поступление товаров и услуг 00000074176 от 30.10.2024 23:59:59</v>
          </cell>
          <cell r="L6183">
            <v>0</v>
          </cell>
          <cell r="M6183">
            <v>0</v>
          </cell>
          <cell r="N6183" t="str">
            <v/>
          </cell>
        </row>
        <row r="6184">
          <cell r="A6184" t="str">
            <v>Поковка квадратная 4Х5МФС 310х310х(2600-5200)</v>
          </cell>
          <cell r="B6184" t="str">
            <v>Поковка квадратная 4Х5МФС 310х310х(2600-5200)</v>
          </cell>
          <cell r="C6184" t="str">
            <v>т</v>
          </cell>
          <cell r="E6184">
            <v>0</v>
          </cell>
          <cell r="F6184">
            <v>0</v>
          </cell>
          <cell r="G6184">
            <v>0</v>
          </cell>
          <cell r="H6184">
            <v>19.431999999999999</v>
          </cell>
          <cell r="I6184">
            <v>0</v>
          </cell>
          <cell r="J6184">
            <v>19.431999999999999</v>
          </cell>
          <cell r="K6184">
            <v>246527.77806367507</v>
          </cell>
          <cell r="L6184">
            <v>5748633.3399999999</v>
          </cell>
          <cell r="M6184">
            <v>0</v>
          </cell>
          <cell r="N6184" t="str">
            <v>НХ</v>
          </cell>
        </row>
        <row r="6185">
          <cell r="A6185" t="str">
            <v>Поступление товаров и услуг 00000077572 от 12.11.2024 23:59:59</v>
          </cell>
          <cell r="L6185">
            <v>0</v>
          </cell>
          <cell r="M6185">
            <v>0</v>
          </cell>
          <cell r="N6185" t="str">
            <v/>
          </cell>
        </row>
        <row r="6186">
          <cell r="A6186" t="str">
            <v>Поступление товаров и услуг 00000074176 от 30.10.2024 23:59:59</v>
          </cell>
          <cell r="L6186">
            <v>0</v>
          </cell>
          <cell r="M6186">
            <v>0</v>
          </cell>
          <cell r="N6186" t="str">
            <v/>
          </cell>
        </row>
        <row r="6187">
          <cell r="A6187" t="str">
            <v>Поступление товаров и услуг 00000070563 от 16.10.2024 23:59:59</v>
          </cell>
          <cell r="L6187">
            <v>0</v>
          </cell>
          <cell r="M6187">
            <v>0</v>
          </cell>
          <cell r="N6187" t="str">
            <v/>
          </cell>
        </row>
        <row r="6188">
          <cell r="A6188" t="str">
            <v>Поковка квадратная 4Х5МФС 350х365х5200</v>
          </cell>
          <cell r="B6188" t="str">
            <v>Поковка квадратная 4Х5МФС 350х365х5200</v>
          </cell>
          <cell r="C6188" t="str">
            <v>т</v>
          </cell>
          <cell r="E6188">
            <v>0</v>
          </cell>
          <cell r="F6188">
            <v>0</v>
          </cell>
          <cell r="G6188">
            <v>0</v>
          </cell>
          <cell r="H6188">
            <v>10.624000000000001</v>
          </cell>
          <cell r="I6188">
            <v>0</v>
          </cell>
          <cell r="J6188">
            <v>10.624000000000001</v>
          </cell>
          <cell r="K6188">
            <v>246527.77830070278</v>
          </cell>
          <cell r="L6188">
            <v>3142933.3399999994</v>
          </cell>
          <cell r="M6188">
            <v>10.63</v>
          </cell>
          <cell r="N6188" t="str">
            <v>НХ</v>
          </cell>
        </row>
        <row r="6189">
          <cell r="A6189" t="str">
            <v>Поступление товаров и услуг 00000077572 от 12.11.2024 23:59:59</v>
          </cell>
          <cell r="L6189">
            <v>0</v>
          </cell>
          <cell r="M6189">
            <v>0</v>
          </cell>
          <cell r="N6189" t="str">
            <v/>
          </cell>
        </row>
        <row r="6190">
          <cell r="A6190" t="str">
            <v>Поступление товаров и услуг 00000075824 от 05.11.2024 23:59:59</v>
          </cell>
          <cell r="L6190">
            <v>0</v>
          </cell>
          <cell r="M6190">
            <v>0</v>
          </cell>
          <cell r="N6190" t="str">
            <v/>
          </cell>
        </row>
        <row r="6191">
          <cell r="A6191" t="str">
            <v>Поковка квадратная 4Х5МФС 360х360</v>
          </cell>
          <cell r="B6191" t="str">
            <v>Поковка квадратная 4Х5МФС 360х360</v>
          </cell>
          <cell r="C6191" t="str">
            <v>т</v>
          </cell>
          <cell r="E6191">
            <v>0</v>
          </cell>
          <cell r="F6191">
            <v>0</v>
          </cell>
          <cell r="G6191">
            <v>0</v>
          </cell>
          <cell r="H6191">
            <v>19.358000000000001</v>
          </cell>
          <cell r="I6191">
            <v>1.1599999999999999</v>
          </cell>
          <cell r="J6191">
            <v>20.518000000000001</v>
          </cell>
          <cell r="K6191">
            <v>246527.77804854274</v>
          </cell>
          <cell r="L6191">
            <v>6069908.3399999999</v>
          </cell>
          <cell r="M6191">
            <v>20.53</v>
          </cell>
          <cell r="N6191" t="str">
            <v>НХ</v>
          </cell>
        </row>
        <row r="6192">
          <cell r="A6192" t="str">
            <v>Поступление товаров и услуг 00000074181 от 30.10.2024 23:59:59</v>
          </cell>
          <cell r="L6192">
            <v>0</v>
          </cell>
          <cell r="M6192">
            <v>0</v>
          </cell>
          <cell r="N6192" t="str">
            <v/>
          </cell>
        </row>
        <row r="6193">
          <cell r="A6193" t="str">
            <v>Поступление товаров и услуг 00000074176 от 30.10.2024 23:59:59</v>
          </cell>
          <cell r="L6193">
            <v>0</v>
          </cell>
          <cell r="M6193">
            <v>0</v>
          </cell>
          <cell r="N6193" t="str">
            <v/>
          </cell>
        </row>
        <row r="6194">
          <cell r="A6194" t="str">
            <v>Поступление товаров и услуг 00000070563 от 16.10.2024 23:59:59</v>
          </cell>
          <cell r="L6194">
            <v>0</v>
          </cell>
          <cell r="M6194">
            <v>0</v>
          </cell>
          <cell r="N6194" t="str">
            <v/>
          </cell>
        </row>
        <row r="6195">
          <cell r="A6195" t="str">
            <v>Поковка квадратная 4Х5МФС 360х365х(2790-5200)</v>
          </cell>
          <cell r="B6195" t="str">
            <v>Поковка квадратная 4Х5МФС 360х365х(2790-5200)</v>
          </cell>
          <cell r="C6195" t="str">
            <v>т</v>
          </cell>
          <cell r="E6195">
            <v>0</v>
          </cell>
          <cell r="F6195">
            <v>0</v>
          </cell>
          <cell r="G6195">
            <v>0</v>
          </cell>
          <cell r="H6195">
            <v>18.82</v>
          </cell>
          <cell r="I6195">
            <v>0</v>
          </cell>
          <cell r="J6195">
            <v>18.82</v>
          </cell>
          <cell r="K6195">
            <v>246527.77763018064</v>
          </cell>
          <cell r="L6195">
            <v>5567583.3299999991</v>
          </cell>
          <cell r="M6195">
            <v>0</v>
          </cell>
          <cell r="N6195" t="str">
            <v>НХ</v>
          </cell>
        </row>
        <row r="6196">
          <cell r="A6196" t="str">
            <v>Поступление товаров и услуг 00000074181 от 30.10.2024 23:59:59</v>
          </cell>
          <cell r="L6196">
            <v>0</v>
          </cell>
          <cell r="M6196">
            <v>0</v>
          </cell>
          <cell r="N6196" t="str">
            <v/>
          </cell>
        </row>
        <row r="6197">
          <cell r="A6197" t="str">
            <v>Поступление товаров и услуг 00000070563 от 16.10.2024 23:59:59</v>
          </cell>
          <cell r="L6197">
            <v>0</v>
          </cell>
          <cell r="M6197">
            <v>0</v>
          </cell>
          <cell r="N6197" t="str">
            <v/>
          </cell>
        </row>
        <row r="6198">
          <cell r="A6198" t="str">
            <v>Поковка квадратная 4Х5МФС 460х215х220</v>
          </cell>
          <cell r="B6198" t="str">
            <v>Поковка квадратная 4Х5МФС 460х215х220</v>
          </cell>
          <cell r="C6198" t="str">
            <v>т</v>
          </cell>
          <cell r="E6198">
            <v>0</v>
          </cell>
          <cell r="F6198">
            <v>0</v>
          </cell>
          <cell r="G6198">
            <v>0</v>
          </cell>
          <cell r="H6198">
            <v>6.1719999999999997</v>
          </cell>
          <cell r="I6198">
            <v>0</v>
          </cell>
          <cell r="J6198">
            <v>6.1719999999999997</v>
          </cell>
          <cell r="K6198">
            <v>348302.36822207825</v>
          </cell>
          <cell r="L6198">
            <v>2579666.66</v>
          </cell>
          <cell r="M6198">
            <v>0</v>
          </cell>
          <cell r="N6198" t="str">
            <v>НХ</v>
          </cell>
        </row>
        <row r="6199">
          <cell r="A6199" t="str">
            <v>Поступление товаров и услуг 00000066684 от 30.09.2024 12:00:00</v>
          </cell>
          <cell r="L6199">
            <v>0</v>
          </cell>
          <cell r="M6199">
            <v>0</v>
          </cell>
          <cell r="N6199" t="str">
            <v/>
          </cell>
        </row>
        <row r="6200">
          <cell r="A6200" t="str">
            <v>Поковка квадратная 4Х5МФС 460х265х220</v>
          </cell>
          <cell r="B6200" t="str">
            <v>Поковка квадратная 4Х5МФС 460х265х220</v>
          </cell>
          <cell r="C6200" t="str">
            <v>т</v>
          </cell>
          <cell r="E6200">
            <v>0</v>
          </cell>
          <cell r="F6200">
            <v>0</v>
          </cell>
          <cell r="G6200">
            <v>0</v>
          </cell>
          <cell r="H6200">
            <v>2.0339999999999998</v>
          </cell>
          <cell r="I6200">
            <v>1.976</v>
          </cell>
          <cell r="J6200">
            <v>4.01</v>
          </cell>
          <cell r="K6200">
            <v>368254.71113881964</v>
          </cell>
          <cell r="L6200">
            <v>1772041.67</v>
          </cell>
          <cell r="M6200">
            <v>0</v>
          </cell>
          <cell r="N6200" t="str">
            <v>НХ</v>
          </cell>
        </row>
        <row r="6201">
          <cell r="A6201" t="str">
            <v>Поступление товаров и услуг 00000055057 от 14.08.2024 23:59:59</v>
          </cell>
          <cell r="L6201">
            <v>0</v>
          </cell>
          <cell r="M6201">
            <v>0</v>
          </cell>
          <cell r="N6201" t="str">
            <v/>
          </cell>
        </row>
        <row r="6202">
          <cell r="A6202" t="str">
            <v>Поковка квадратная 4Х5МФС 460х315х220</v>
          </cell>
          <cell r="B6202" t="str">
            <v>Поковка квадратная 4Х5МФС 460х315х220</v>
          </cell>
          <cell r="C6202" t="str">
            <v>т</v>
          </cell>
          <cell r="E6202">
            <v>0</v>
          </cell>
          <cell r="F6202">
            <v>0</v>
          </cell>
          <cell r="G6202">
            <v>0</v>
          </cell>
          <cell r="H6202">
            <v>29.378</v>
          </cell>
          <cell r="I6202">
            <v>0</v>
          </cell>
          <cell r="J6202">
            <v>29.378</v>
          </cell>
          <cell r="K6202">
            <v>277677.31522454444</v>
          </cell>
          <cell r="L6202">
            <v>9789124.9999999981</v>
          </cell>
          <cell r="M6202">
            <v>0</v>
          </cell>
          <cell r="N6202" t="str">
            <v>НХ</v>
          </cell>
        </row>
        <row r="6203">
          <cell r="A6203" t="str">
            <v>Поступление товаров и услуг 00000075902 от 06.11.2024 23:59:59</v>
          </cell>
          <cell r="L6203">
            <v>0</v>
          </cell>
          <cell r="M6203">
            <v>0</v>
          </cell>
          <cell r="N6203" t="str">
            <v/>
          </cell>
        </row>
        <row r="6204">
          <cell r="A6204" t="str">
            <v>Поступление товаров и услуг 00000066684 от 30.09.2024 12:00:00</v>
          </cell>
          <cell r="L6204">
            <v>0</v>
          </cell>
          <cell r="M6204">
            <v>0</v>
          </cell>
          <cell r="N6204" t="str">
            <v/>
          </cell>
        </row>
        <row r="6205">
          <cell r="A6205" t="str">
            <v>Поступление товаров и услуг 00000055072 от 14.08.2024 23:59:59</v>
          </cell>
          <cell r="L6205">
            <v>0</v>
          </cell>
          <cell r="M6205">
            <v>0</v>
          </cell>
          <cell r="N6205" t="str">
            <v/>
          </cell>
        </row>
        <row r="6206">
          <cell r="A6206" t="str">
            <v>Поступление товаров и услуг 00000055057 от 14.08.2024 23:59:59</v>
          </cell>
          <cell r="L6206">
            <v>0</v>
          </cell>
          <cell r="M6206">
            <v>0</v>
          </cell>
          <cell r="N6206" t="str">
            <v/>
          </cell>
        </row>
        <row r="6207">
          <cell r="A6207" t="str">
            <v>Поковка Нож нижний ст.40Х 275х64х31</v>
          </cell>
          <cell r="B6207" t="str">
            <v>Поковка Нож нижний ст.40Х 275х64х31</v>
          </cell>
          <cell r="C6207" t="str">
            <v>шт</v>
          </cell>
          <cell r="E6207">
            <v>0</v>
          </cell>
          <cell r="F6207">
            <v>0</v>
          </cell>
          <cell r="G6207">
            <v>0</v>
          </cell>
          <cell r="H6207">
            <v>0</v>
          </cell>
          <cell r="I6207">
            <v>1</v>
          </cell>
          <cell r="J6207">
            <v>1</v>
          </cell>
          <cell r="K6207">
            <v>2133.125</v>
          </cell>
          <cell r="L6207">
            <v>2559.75</v>
          </cell>
          <cell r="M6207">
            <v>0</v>
          </cell>
          <cell r="N6207" t="str">
            <v>НХ</v>
          </cell>
        </row>
        <row r="6208">
          <cell r="A6208" t="str">
            <v>Поковка прямоугольная 4Х5МФС 135х335</v>
          </cell>
          <cell r="B6208" t="str">
            <v>Поковка прямоугольная 4Х5МФС 135х335</v>
          </cell>
          <cell r="C6208" t="str">
            <v>т</v>
          </cell>
          <cell r="E6208">
            <v>0</v>
          </cell>
          <cell r="F6208">
            <v>0</v>
          </cell>
          <cell r="G6208">
            <v>0</v>
          </cell>
          <cell r="H6208">
            <v>0</v>
          </cell>
          <cell r="I6208">
            <v>6.47</v>
          </cell>
          <cell r="J6208">
            <v>6.47</v>
          </cell>
          <cell r="K6208">
            <v>251029.16666666669</v>
          </cell>
          <cell r="L6208">
            <v>1948990.4500000002</v>
          </cell>
          <cell r="M6208">
            <v>0</v>
          </cell>
          <cell r="N6208" t="str">
            <v>ГОЗ</v>
          </cell>
        </row>
        <row r="6209">
          <cell r="A6209" t="str">
            <v>Поковка чист.1387х628х349 Гр.II ГОСТ 8479-70/45 ГОСТ 1050-2013</v>
          </cell>
          <cell r="B6209" t="str">
            <v>Поковка чист.1387х628х349 Гр.II ГОСТ 8479-70/45 ГОСТ 1050-2013, шт</v>
          </cell>
          <cell r="C6209" t="str">
            <v>шт</v>
          </cell>
          <cell r="E6209">
            <v>0</v>
          </cell>
          <cell r="F6209">
            <v>1</v>
          </cell>
          <cell r="G6209">
            <v>0</v>
          </cell>
          <cell r="H6209">
            <v>0</v>
          </cell>
          <cell r="I6209">
            <v>0</v>
          </cell>
          <cell r="J6209">
            <v>1</v>
          </cell>
          <cell r="K6209">
            <v>444728.64166666666</v>
          </cell>
          <cell r="L6209">
            <v>533674.37</v>
          </cell>
          <cell r="M6209">
            <v>0</v>
          </cell>
          <cell r="N6209" t="str">
            <v>НХ</v>
          </cell>
        </row>
        <row r="6210">
          <cell r="A6210" t="str">
            <v>Поступление товаров и услуг 00000042560 от 04.09.2025 17:04:06</v>
          </cell>
          <cell r="L6210">
            <v>0</v>
          </cell>
          <cell r="M6210">
            <v>0</v>
          </cell>
          <cell r="N6210" t="str">
            <v/>
          </cell>
        </row>
        <row r="6211">
          <cell r="A6211" t="str">
            <v xml:space="preserve">Полоса 20х110х90 ст 4ХСМФ </v>
          </cell>
          <cell r="B6211" t="str">
            <v xml:space="preserve">Полоса 20х110х90 ст 4ХСМФ </v>
          </cell>
          <cell r="C6211" t="str">
            <v>т</v>
          </cell>
          <cell r="E6211">
            <v>0</v>
          </cell>
          <cell r="F6211">
            <v>0</v>
          </cell>
          <cell r="G6211">
            <v>0</v>
          </cell>
          <cell r="H6211">
            <v>0</v>
          </cell>
          <cell r="I6211">
            <v>0.17499999999999999</v>
          </cell>
          <cell r="J6211">
            <v>0.17499999999999999</v>
          </cell>
          <cell r="K6211">
            <v>58333.333333333336</v>
          </cell>
          <cell r="L6211">
            <v>12250</v>
          </cell>
          <cell r="M6211">
            <v>0</v>
          </cell>
          <cell r="N6211" t="str">
            <v>НХ</v>
          </cell>
        </row>
        <row r="6212">
          <cell r="A6212" t="str">
            <v>Полоса 4х30 ГОСТ 103-2006/Ст3сп ГОСТ 535-2005</v>
          </cell>
          <cell r="B6212" t="str">
            <v>Полоса 4х30 ст Ст3сп</v>
          </cell>
          <cell r="C6212" t="str">
            <v>т</v>
          </cell>
          <cell r="E6212">
            <v>7.5999999999999998E-2</v>
          </cell>
          <cell r="F6212">
            <v>0</v>
          </cell>
          <cell r="G6212">
            <v>0</v>
          </cell>
          <cell r="H6212">
            <v>0</v>
          </cell>
          <cell r="I6212">
            <v>0</v>
          </cell>
          <cell r="J6212">
            <v>7.5999999999999998E-2</v>
          </cell>
          <cell r="K6212">
            <v>37158.552631578954</v>
          </cell>
          <cell r="L6212">
            <v>3388.8600000000006</v>
          </cell>
          <cell r="M6212">
            <v>0</v>
          </cell>
          <cell r="N6212" t="str">
            <v>ГОЗ</v>
          </cell>
        </row>
        <row r="6213">
          <cell r="A6213" t="str">
            <v>Поступление товаров и услуг 00000007466 от 17.02.2026 19:18:00</v>
          </cell>
          <cell r="L6213">
            <v>0</v>
          </cell>
          <cell r="M6213">
            <v>0</v>
          </cell>
          <cell r="N6213" t="str">
            <v/>
          </cell>
        </row>
        <row r="6214">
          <cell r="A6214" t="str">
            <v>Поступление товаров и услуг 00000004553 от 05.02.2026 16:54:16</v>
          </cell>
          <cell r="L6214">
            <v>0</v>
          </cell>
          <cell r="M6214">
            <v>0</v>
          </cell>
          <cell r="N6214" t="str">
            <v/>
          </cell>
        </row>
        <row r="6215">
          <cell r="A6215" t="str">
            <v>Полоса 5х 25 СТ 3 горячекат.</v>
          </cell>
          <cell r="B6215" t="str">
            <v>Полоса 5х 25 СТ 3 горячекат.</v>
          </cell>
          <cell r="C6215" t="str">
            <v>т</v>
          </cell>
          <cell r="E6215">
            <v>0</v>
          </cell>
          <cell r="F6215">
            <v>0</v>
          </cell>
          <cell r="G6215">
            <v>0</v>
          </cell>
          <cell r="H6215">
            <v>2.5000000000000001E-2</v>
          </cell>
          <cell r="I6215">
            <v>0</v>
          </cell>
          <cell r="J6215">
            <v>2.5000000000000001E-2</v>
          </cell>
          <cell r="K6215">
            <v>55548.666666666664</v>
          </cell>
          <cell r="L6215">
            <v>1666.46</v>
          </cell>
          <cell r="M6215">
            <v>0</v>
          </cell>
          <cell r="N6215" t="str">
            <v>НХ</v>
          </cell>
        </row>
        <row r="6216">
          <cell r="A6216" t="str">
            <v>Поступление товаров и услуг 00000079699 от 14.11.2024 18:14:12</v>
          </cell>
          <cell r="C6216" t="str">
            <v>т</v>
          </cell>
          <cell r="L6216">
            <v>0</v>
          </cell>
          <cell r="M6216">
            <v>0</v>
          </cell>
          <cell r="N6216" t="str">
            <v/>
          </cell>
        </row>
        <row r="6217">
          <cell r="A6217" t="str">
            <v>Лист 12х1500х6000 ГОСТ 19903-2015/30ХГСА ГОСТ 11269-76</v>
          </cell>
          <cell r="C6217" t="str">
            <v>т</v>
          </cell>
          <cell r="D6217">
            <v>16.187999999999999</v>
          </cell>
          <cell r="E6217">
            <v>0</v>
          </cell>
          <cell r="F6217">
            <v>0</v>
          </cell>
          <cell r="G6217">
            <v>0</v>
          </cell>
          <cell r="H6217">
            <v>0</v>
          </cell>
          <cell r="I6217">
            <v>0</v>
          </cell>
          <cell r="J6217">
            <v>16.187999999999999</v>
          </cell>
          <cell r="K6217">
            <v>92622.950951321982</v>
          </cell>
          <cell r="L6217">
            <v>1829244.0026</v>
          </cell>
          <cell r="M6217">
            <v>0</v>
          </cell>
          <cell r="N6217" t="str">
            <v>ГОЗ</v>
          </cell>
        </row>
        <row r="6218">
          <cell r="A6218" t="str">
            <v>Лист 1х1200х2000 ГОСТ 19904-90/30ХГСА ГОСТ 11268-76</v>
          </cell>
          <cell r="C6218" t="str">
            <v>т</v>
          </cell>
          <cell r="D6218">
            <v>3.7999999999999999E-2</v>
          </cell>
          <cell r="E6218">
            <v>0</v>
          </cell>
          <cell r="F6218">
            <v>0</v>
          </cell>
          <cell r="G6218">
            <v>0</v>
          </cell>
          <cell r="H6218">
            <v>0</v>
          </cell>
          <cell r="I6218">
            <v>0</v>
          </cell>
          <cell r="J6218">
            <v>3.7999999999999999E-2</v>
          </cell>
          <cell r="K6218">
            <v>221311.57894736843</v>
          </cell>
          <cell r="L6218">
            <v>10260.004800000001</v>
          </cell>
          <cell r="M6218">
            <v>0</v>
          </cell>
          <cell r="N6218" t="str">
            <v>НХ</v>
          </cell>
        </row>
        <row r="6219">
          <cell r="A6219" t="str">
            <v>Лист 2,5х1100х1720 ТУ 14-123-250-2016/65С2ВА ГОСТ 14959-79</v>
          </cell>
          <cell r="C6219" t="str">
            <v>т</v>
          </cell>
          <cell r="D6219">
            <v>0.13300000000000001</v>
          </cell>
          <cell r="E6219">
            <v>0</v>
          </cell>
          <cell r="F6219">
            <v>0</v>
          </cell>
          <cell r="G6219">
            <v>0</v>
          </cell>
          <cell r="H6219">
            <v>0</v>
          </cell>
          <cell r="I6219">
            <v>0</v>
          </cell>
          <cell r="J6219">
            <v>0.13300000000000001</v>
          </cell>
          <cell r="K6219">
            <v>1843200</v>
          </cell>
          <cell r="L6219">
            <v>299077.63199999998</v>
          </cell>
          <cell r="M6219">
            <v>0</v>
          </cell>
          <cell r="N6219" t="str">
            <v>ГОЗ</v>
          </cell>
        </row>
        <row r="6220">
          <cell r="A6220" t="str">
            <v>Лист 3х1200х2000 ГОСТ 19904-90/30ХГСА ГОСТ 11268-76</v>
          </cell>
          <cell r="C6220" t="str">
            <v>т</v>
          </cell>
          <cell r="D6220">
            <v>2.089</v>
          </cell>
          <cell r="E6220">
            <v>0</v>
          </cell>
          <cell r="F6220">
            <v>0</v>
          </cell>
          <cell r="G6220">
            <v>0</v>
          </cell>
          <cell r="H6220">
            <v>0</v>
          </cell>
          <cell r="I6220">
            <v>0</v>
          </cell>
          <cell r="J6220">
            <v>2.089</v>
          </cell>
          <cell r="K6220">
            <v>222567.42892459827</v>
          </cell>
          <cell r="L6220">
            <v>567230.89800865261</v>
          </cell>
          <cell r="M6220">
            <v>0</v>
          </cell>
          <cell r="N6220" t="str">
            <v>ГОЗ</v>
          </cell>
        </row>
        <row r="6221">
          <cell r="A6221" t="str">
            <v>Лист 3х1500х6000 ГОСТ 19903-2015/Ст3сп ГОСТ 16523-97</v>
          </cell>
          <cell r="C6221" t="str">
            <v>т</v>
          </cell>
          <cell r="D6221">
            <v>5.3650000000000002</v>
          </cell>
          <cell r="E6221">
            <v>0</v>
          </cell>
          <cell r="F6221">
            <v>0</v>
          </cell>
          <cell r="G6221">
            <v>0</v>
          </cell>
          <cell r="H6221">
            <v>0</v>
          </cell>
          <cell r="I6221">
            <v>0</v>
          </cell>
          <cell r="J6221">
            <v>5.3650000000000002</v>
          </cell>
          <cell r="K6221">
            <v>45491.802423112764</v>
          </cell>
          <cell r="L6221">
            <v>297757.49439999997</v>
          </cell>
          <cell r="M6221">
            <v>0</v>
          </cell>
          <cell r="N6221" t="str">
            <v>НХ</v>
          </cell>
        </row>
        <row r="6222">
          <cell r="A6222" t="str">
            <v>Поковка 4Х5МФС 350х500</v>
          </cell>
          <cell r="C6222" t="str">
            <v>т</v>
          </cell>
          <cell r="D6222">
            <v>5.75</v>
          </cell>
          <cell r="E6222">
            <v>0</v>
          </cell>
          <cell r="F6222">
            <v>0</v>
          </cell>
          <cell r="G6222">
            <v>0</v>
          </cell>
          <cell r="H6222">
            <v>0</v>
          </cell>
          <cell r="I6222">
            <v>0</v>
          </cell>
          <cell r="J6222">
            <v>5.75</v>
          </cell>
          <cell r="K6222">
            <v>220000</v>
          </cell>
          <cell r="L6222">
            <v>1543300</v>
          </cell>
          <cell r="M6222">
            <v>0</v>
          </cell>
          <cell r="N6222" t="str">
            <v>НХ</v>
          </cell>
        </row>
        <row r="6223">
          <cell r="A6223" t="str">
            <v>Поковка прессовая Сталь 4Х5МФС VD ГОСТ 5950-2000 210(180)х380(350)х2235, отжиг</v>
          </cell>
          <cell r="C6223" t="str">
            <v>т</v>
          </cell>
          <cell r="D6223">
            <v>1.48</v>
          </cell>
          <cell r="E6223">
            <v>0</v>
          </cell>
          <cell r="F6223">
            <v>0</v>
          </cell>
          <cell r="G6223">
            <v>0</v>
          </cell>
          <cell r="H6223">
            <v>0</v>
          </cell>
          <cell r="I6223">
            <v>0</v>
          </cell>
          <cell r="J6223">
            <v>1.48</v>
          </cell>
          <cell r="K6223">
            <v>255000</v>
          </cell>
          <cell r="L6223">
            <v>460428</v>
          </cell>
          <cell r="M6223">
            <v>5</v>
          </cell>
          <cell r="N6223" t="str">
            <v>НХ</v>
          </cell>
        </row>
        <row r="6224">
          <cell r="A6224" t="str">
            <v>Поковка прессовая Сталь 4Х5МФС VD ГОСТ 5950-2000 380(350)х430(400)х3070(300), отжиг</v>
          </cell>
          <cell r="C6224" t="str">
            <v>т</v>
          </cell>
          <cell r="D6224">
            <v>4.21</v>
          </cell>
          <cell r="E6224">
            <v>0</v>
          </cell>
          <cell r="F6224">
            <v>0</v>
          </cell>
          <cell r="G6224">
            <v>0</v>
          </cell>
          <cell r="H6224">
            <v>0</v>
          </cell>
          <cell r="I6224">
            <v>0</v>
          </cell>
          <cell r="J6224">
            <v>4.21</v>
          </cell>
          <cell r="K6224">
            <v>255000</v>
          </cell>
          <cell r="L6224">
            <v>1309731</v>
          </cell>
          <cell r="M6224">
            <v>20</v>
          </cell>
          <cell r="N6224" t="str">
            <v>НХ</v>
          </cell>
        </row>
        <row r="6225">
          <cell r="A6225" t="str">
            <v>Поковка прессовая Сталь 4Х5МФС VD ГОСТ 5950-2000 Гр.II ГОСТ 8479-70 380(350)х580(550)х3070(3000), отжиг</v>
          </cell>
          <cell r="C6225" t="str">
            <v>т</v>
          </cell>
          <cell r="D6225">
            <v>44.62</v>
          </cell>
          <cell r="E6225">
            <v>0</v>
          </cell>
          <cell r="F6225">
            <v>0</v>
          </cell>
          <cell r="G6225">
            <v>0</v>
          </cell>
          <cell r="H6225">
            <v>0</v>
          </cell>
          <cell r="I6225">
            <v>0</v>
          </cell>
          <cell r="J6225">
            <v>44.62</v>
          </cell>
          <cell r="K6225">
            <v>255000.00000000003</v>
          </cell>
          <cell r="L6225">
            <v>13881282</v>
          </cell>
          <cell r="M6225">
            <v>0</v>
          </cell>
          <cell r="N6225" t="str">
            <v>НХ</v>
          </cell>
        </row>
        <row r="6226">
          <cell r="A6226" t="str">
            <v>Полоса 4х40 ГОСТ 103-2006/Ст3сп ГОСТ 535-2005</v>
          </cell>
          <cell r="C6226" t="str">
            <v>т</v>
          </cell>
          <cell r="D6226">
            <v>5.2850000000000001</v>
          </cell>
          <cell r="E6226">
            <v>0</v>
          </cell>
          <cell r="F6226">
            <v>0</v>
          </cell>
          <cell r="G6226">
            <v>0</v>
          </cell>
          <cell r="H6226">
            <v>0</v>
          </cell>
          <cell r="I6226">
            <v>0</v>
          </cell>
          <cell r="J6226">
            <v>5.2850000000000001</v>
          </cell>
          <cell r="K6226">
            <v>43032.790917691578</v>
          </cell>
          <cell r="L6226">
            <v>277462.52599999995</v>
          </cell>
          <cell r="M6226">
            <v>0</v>
          </cell>
          <cell r="N6226" t="str">
            <v>НХ</v>
          </cell>
        </row>
        <row r="6227">
          <cell r="A6227" t="str">
            <v>Полоса 5х50 ГОСТ 103-2006/Ст3сп ГОСТ 380-2005</v>
          </cell>
          <cell r="C6227" t="str">
            <v>т</v>
          </cell>
          <cell r="D6227">
            <v>1.05</v>
          </cell>
          <cell r="E6227">
            <v>0</v>
          </cell>
          <cell r="F6227">
            <v>0</v>
          </cell>
          <cell r="G6227">
            <v>0</v>
          </cell>
          <cell r="H6227">
            <v>0</v>
          </cell>
          <cell r="I6227">
            <v>0</v>
          </cell>
          <cell r="J6227">
            <v>1.05</v>
          </cell>
          <cell r="K6227">
            <v>44590.161904761902</v>
          </cell>
          <cell r="L6227">
            <v>57119.9974</v>
          </cell>
          <cell r="M6227">
            <v>0</v>
          </cell>
          <cell r="N6227" t="str">
            <v>НХ</v>
          </cell>
        </row>
        <row r="6228">
          <cell r="A6228" t="str">
            <v>Профиль 15,00-022-10х1900/15 "ободная" ТУ 14-125-1252-2015 (ОМЗ)</v>
          </cell>
          <cell r="B6228" t="str">
            <v>Профиль 15,00-022-10 ст 15 "ободная"</v>
          </cell>
          <cell r="C6228" t="str">
            <v>т</v>
          </cell>
          <cell r="E6228">
            <v>0</v>
          </cell>
          <cell r="F6228">
            <v>0</v>
          </cell>
          <cell r="G6228">
            <v>0.28999999999999998</v>
          </cell>
          <cell r="H6228">
            <v>0</v>
          </cell>
          <cell r="I6228">
            <v>0</v>
          </cell>
          <cell r="J6228">
            <v>0.28999999999999998</v>
          </cell>
          <cell r="K6228">
            <v>96708.908045977005</v>
          </cell>
          <cell r="L6228">
            <v>33654.69999999999</v>
          </cell>
          <cell r="M6228">
            <v>0.61</v>
          </cell>
          <cell r="N6228" t="str">
            <v>НХ</v>
          </cell>
        </row>
        <row r="6229">
          <cell r="A6229" t="str">
            <v>19 ВСП Игуменка, т</v>
          </cell>
          <cell r="C6229" t="str">
            <v>Тонны</v>
          </cell>
          <cell r="D6229">
            <v>203.70400000000001</v>
          </cell>
          <cell r="E6229">
            <v>257.11300000000006</v>
          </cell>
          <cell r="F6229">
            <v>778.56799999999987</v>
          </cell>
          <cell r="G6229">
            <v>53.646999999999991</v>
          </cell>
          <cell r="H6229">
            <v>348.68599999999998</v>
          </cell>
          <cell r="I6229">
            <v>755.71100000000001</v>
          </cell>
          <cell r="J6229">
            <v>2397.4290000000001</v>
          </cell>
          <cell r="L6229">
            <v>437855653.843557</v>
          </cell>
          <cell r="M6229">
            <v>467.04600000000005</v>
          </cell>
        </row>
        <row r="6230">
          <cell r="A6230" t="str">
            <v>19 ВСП Игуменка, шт</v>
          </cell>
          <cell r="C6230" t="str">
            <v>Штуки</v>
          </cell>
          <cell r="D6230">
            <v>5.22</v>
          </cell>
          <cell r="E6230">
            <v>0</v>
          </cell>
          <cell r="F6230">
            <v>0</v>
          </cell>
          <cell r="G6230">
            <v>0</v>
          </cell>
          <cell r="H6230">
            <v>9</v>
          </cell>
          <cell r="I6230">
            <v>26</v>
          </cell>
          <cell r="J6230">
            <v>40.22</v>
          </cell>
          <cell r="L6230">
            <v>48312125.930000007</v>
          </cell>
          <cell r="M6230">
            <v>0</v>
          </cell>
        </row>
        <row r="6231">
          <cell r="A6231" t="str">
            <v>Арматура 12 A500С</v>
          </cell>
          <cell r="C6231" t="str">
            <v>т</v>
          </cell>
          <cell r="D6231">
            <v>0.13400000000000001</v>
          </cell>
          <cell r="E6231">
            <v>0</v>
          </cell>
          <cell r="F6231">
            <v>0</v>
          </cell>
          <cell r="G6231">
            <v>0</v>
          </cell>
          <cell r="H6231">
            <v>0</v>
          </cell>
          <cell r="I6231">
            <v>0</v>
          </cell>
          <cell r="J6231">
            <v>0.13400000000000001</v>
          </cell>
          <cell r="K6231">
            <v>29918.034825870644</v>
          </cell>
          <cell r="L6231">
            <v>0</v>
          </cell>
          <cell r="M6231">
            <v>0</v>
          </cell>
          <cell r="N6231" t="str">
            <v>НХ</v>
          </cell>
        </row>
        <row r="6232">
          <cell r="A6232" t="str">
            <v>Втулка 65.02.01.00.041</v>
          </cell>
          <cell r="C6232" t="str">
            <v>шт</v>
          </cell>
          <cell r="H6232">
            <v>4</v>
          </cell>
          <cell r="J6232">
            <v>4</v>
          </cell>
          <cell r="K6232">
            <v>33666.666666666672</v>
          </cell>
          <cell r="L6232">
            <v>161600.00000000003</v>
          </cell>
          <cell r="M6232">
            <v>0</v>
          </cell>
          <cell r="N6232" t="str">
            <v>НХ</v>
          </cell>
        </row>
        <row r="6233">
          <cell r="A6233" t="str">
            <v>Двутавр 16Б1х12000 ГОСТ 35087-2024/С255 ГОСТ 27772-2021</v>
          </cell>
          <cell r="C6233" t="str">
            <v>т</v>
          </cell>
          <cell r="E6233">
            <v>0.45700000000000002</v>
          </cell>
          <cell r="J6233">
            <v>0.45700000000000002</v>
          </cell>
          <cell r="K6233">
            <v>70013.657913931442</v>
          </cell>
          <cell r="L6233">
            <v>38395.49</v>
          </cell>
          <cell r="M6233">
            <v>0</v>
          </cell>
          <cell r="N6233" t="str">
            <v>НХ</v>
          </cell>
        </row>
        <row r="6234">
          <cell r="A6234" t="str">
            <v>Двутавр 16Б2х12000 ГОСТ 35087-2024/09Г2С ГОСТ 19281-2014</v>
          </cell>
          <cell r="C6234" t="str">
            <v>т</v>
          </cell>
          <cell r="F6234">
            <v>0.75700000000000001</v>
          </cell>
          <cell r="J6234">
            <v>0.75700000000000001</v>
          </cell>
          <cell r="K6234">
            <v>67250</v>
          </cell>
          <cell r="L6234">
            <v>61089.899999999994</v>
          </cell>
          <cell r="M6234">
            <v>0</v>
          </cell>
          <cell r="N6234" t="str">
            <v>НХ</v>
          </cell>
        </row>
        <row r="6235">
          <cell r="A6235" t="str">
            <v>Двутавр 16Б2х12000 ГОСТ 35087-2024/С255 ГОСТ 27772-2021</v>
          </cell>
          <cell r="C6235" t="str">
            <v>т</v>
          </cell>
          <cell r="F6235">
            <v>0.56899999999999995</v>
          </cell>
          <cell r="J6235">
            <v>0.56899999999999995</v>
          </cell>
          <cell r="K6235">
            <v>77986.101347393109</v>
          </cell>
          <cell r="L6235">
            <v>53248.910000000011</v>
          </cell>
          <cell r="M6235">
            <v>0</v>
          </cell>
          <cell r="N6235" t="str">
            <v>НХ</v>
          </cell>
        </row>
        <row r="6236">
          <cell r="A6236" t="str">
            <v>Двутавр 20К2х12000 ГОСТ 35087-2024/С355 ГОСТ 27772-2021</v>
          </cell>
          <cell r="C6236" t="str">
            <v>т</v>
          </cell>
          <cell r="F6236">
            <v>191.608</v>
          </cell>
          <cell r="J6236">
            <v>191.608</v>
          </cell>
          <cell r="K6236">
            <v>61250</v>
          </cell>
          <cell r="L6236">
            <v>14083188</v>
          </cell>
          <cell r="M6236">
            <v>0</v>
          </cell>
          <cell r="N6236" t="str">
            <v>НХ</v>
          </cell>
        </row>
        <row r="6237">
          <cell r="A6237" t="str">
            <v>Двутавр 24М ГОСТ 19425-74/С255 ГОСТ 27772-2021</v>
          </cell>
          <cell r="C6237" t="str">
            <v>т</v>
          </cell>
          <cell r="G6237">
            <v>0.92</v>
          </cell>
          <cell r="J6237">
            <v>0.92</v>
          </cell>
          <cell r="K6237">
            <v>90277.780797101441</v>
          </cell>
          <cell r="L6237">
            <v>99666.67</v>
          </cell>
          <cell r="M6237">
            <v>0</v>
          </cell>
          <cell r="N6237" t="str">
            <v>НХ</v>
          </cell>
        </row>
        <row r="6238">
          <cell r="A6238" t="str">
            <v>Двутавр 25Б1х12000 ГОСТ Р 57837-2017/С255 ГОСТ 27772-2015</v>
          </cell>
          <cell r="C6238" t="str">
            <v>т</v>
          </cell>
          <cell r="I6238">
            <v>18.486000000000001</v>
          </cell>
          <cell r="J6238">
            <v>18.486000000000001</v>
          </cell>
          <cell r="K6238">
            <v>63281.334523423131</v>
          </cell>
          <cell r="L6238">
            <v>1403782.5</v>
          </cell>
          <cell r="M6238">
            <v>0</v>
          </cell>
          <cell r="N6238" t="str">
            <v>НХ</v>
          </cell>
        </row>
        <row r="6239">
          <cell r="A6239" t="str">
            <v>Двутавр 25К2х12000 ГОСТ 35087-2024/С355 ГОСТ 27772-2021</v>
          </cell>
          <cell r="C6239" t="str">
            <v>т</v>
          </cell>
          <cell r="F6239">
            <v>542.12199999999996</v>
          </cell>
          <cell r="J6239">
            <v>542.12199999999996</v>
          </cell>
          <cell r="K6239">
            <v>59583.333333333336</v>
          </cell>
          <cell r="L6239">
            <v>38761723</v>
          </cell>
          <cell r="M6239">
            <v>0</v>
          </cell>
          <cell r="N6239" t="str">
            <v>НХ</v>
          </cell>
        </row>
        <row r="6240">
          <cell r="A6240" t="str">
            <v>Двутавр 35Б2х12000 ГОСТ Р 57837-2017/С255 ГОСТ 27772-2021</v>
          </cell>
          <cell r="C6240" t="str">
            <v>т</v>
          </cell>
          <cell r="G6240">
            <v>1.63</v>
          </cell>
          <cell r="J6240">
            <v>1.63</v>
          </cell>
          <cell r="K6240">
            <v>61250</v>
          </cell>
          <cell r="L6240">
            <v>119805</v>
          </cell>
          <cell r="M6240">
            <v>0</v>
          </cell>
          <cell r="N6240" t="str">
            <v>НХ</v>
          </cell>
        </row>
        <row r="6241">
          <cell r="A6241" t="str">
            <v>Двутавр 50Ш4х12000 ГОСТ Р 57837-2017/С355 ГОСТ 27772-2015</v>
          </cell>
          <cell r="C6241" t="str">
            <v>т</v>
          </cell>
          <cell r="G6241">
            <v>6.258</v>
          </cell>
          <cell r="H6241">
            <v>4.1719999999999997</v>
          </cell>
          <cell r="J6241">
            <v>10.43</v>
          </cell>
          <cell r="K6241">
            <v>72236.111377436886</v>
          </cell>
          <cell r="L6241">
            <v>904107.17</v>
          </cell>
          <cell r="M6241">
            <v>0</v>
          </cell>
          <cell r="N6241" t="str">
            <v>НХ</v>
          </cell>
        </row>
        <row r="6242">
          <cell r="A6242" t="str">
            <v>Двутавр 50Ш5х12000 ГОСТ Р 57837-2017/С255 ГОСТ 27772-2015</v>
          </cell>
          <cell r="C6242" t="str">
            <v>т</v>
          </cell>
          <cell r="H6242">
            <v>2.456</v>
          </cell>
          <cell r="J6242">
            <v>2.456</v>
          </cell>
          <cell r="K6242">
            <v>72326.387757871882</v>
          </cell>
          <cell r="L6242">
            <v>213160.33</v>
          </cell>
          <cell r="M6242">
            <v>0</v>
          </cell>
          <cell r="N6242" t="str">
            <v>НХ</v>
          </cell>
        </row>
        <row r="6243">
          <cell r="A6243" t="str">
            <v>Двутавр Б1 30х12000/С355 ГОСТ 27772-2021</v>
          </cell>
          <cell r="C6243" t="str">
            <v>т</v>
          </cell>
          <cell r="F6243">
            <v>1.536</v>
          </cell>
          <cell r="J6243">
            <v>1.536</v>
          </cell>
          <cell r="K6243">
            <v>59722.222222222226</v>
          </cell>
          <cell r="L6243">
            <v>110080.00000000001</v>
          </cell>
          <cell r="M6243">
            <v>0</v>
          </cell>
          <cell r="N6243" t="str">
            <v>НХ</v>
          </cell>
        </row>
        <row r="6244">
          <cell r="A6244" t="str">
            <v>К8544-21-406 Вал</v>
          </cell>
          <cell r="C6244" t="str">
            <v>шт</v>
          </cell>
          <cell r="H6244">
            <v>1</v>
          </cell>
          <cell r="J6244">
            <v>1</v>
          </cell>
          <cell r="K6244">
            <v>930250</v>
          </cell>
          <cell r="L6244">
            <v>1116300</v>
          </cell>
          <cell r="M6244">
            <v>0</v>
          </cell>
          <cell r="N6244" t="str">
            <v>НХ</v>
          </cell>
        </row>
        <row r="6245">
          <cell r="A6245" t="str">
            <v>КВАДРАТ 25 ГОСТ 2591-2006/40Х ГОСТ 4543-2016</v>
          </cell>
          <cell r="C6245" t="str">
            <v>т</v>
          </cell>
          <cell r="E6245">
            <v>2.8000000000000001E-2</v>
          </cell>
          <cell r="J6245">
            <v>2.8000000000000001E-2</v>
          </cell>
          <cell r="K6245">
            <v>87266.666666666657</v>
          </cell>
          <cell r="L6245">
            <v>2932.1599999999994</v>
          </cell>
          <cell r="M6245">
            <v>0</v>
          </cell>
          <cell r="N6245" t="str">
            <v>НХ</v>
          </cell>
        </row>
        <row r="6246">
          <cell r="A6246" t="str">
            <v>Квадрат 40 ГОСТ 2590-2006/45 ГОСТ 1050-2000</v>
          </cell>
          <cell r="C6246" t="str">
            <v>т</v>
          </cell>
          <cell r="E6246">
            <v>0.14499999999999999</v>
          </cell>
          <cell r="J6246">
            <v>0.14499999999999999</v>
          </cell>
          <cell r="K6246">
            <v>87266.666666666672</v>
          </cell>
          <cell r="L6246">
            <v>15184.399999999998</v>
          </cell>
          <cell r="M6246">
            <v>0</v>
          </cell>
          <cell r="N6246" t="str">
            <v>НХ</v>
          </cell>
        </row>
        <row r="6247">
          <cell r="A6247" t="str">
            <v>КВАДРАТ 40 ГОСТ 2591-88/Х12МФ ГОСТ 5950-2000</v>
          </cell>
          <cell r="C6247" t="str">
            <v>т</v>
          </cell>
          <cell r="F6247">
            <v>0.68</v>
          </cell>
          <cell r="J6247">
            <v>0.68</v>
          </cell>
          <cell r="K6247">
            <v>408333.33333333331</v>
          </cell>
          <cell r="L6247">
            <v>333200</v>
          </cell>
          <cell r="M6247">
            <v>0</v>
          </cell>
          <cell r="N6247" t="str">
            <v>НХ</v>
          </cell>
        </row>
        <row r="6248">
          <cell r="A6248" t="str">
            <v>Квадрат 50 ст 3</v>
          </cell>
          <cell r="C6248" t="str">
            <v>т</v>
          </cell>
          <cell r="H6248">
            <v>0.128</v>
          </cell>
          <cell r="J6248">
            <v>0.128</v>
          </cell>
          <cell r="K6248">
            <v>65965.299479166672</v>
          </cell>
          <cell r="L6248">
            <v>10132.27</v>
          </cell>
          <cell r="M6248">
            <v>0</v>
          </cell>
          <cell r="N6248" t="str">
            <v>НХ</v>
          </cell>
        </row>
        <row r="6249">
          <cell r="A6249" t="str">
            <v>КВАДРАТ 80 ГОСТ 21488-97/45 ГОСТ 1050-2013</v>
          </cell>
          <cell r="C6249" t="str">
            <v>т</v>
          </cell>
          <cell r="F6249">
            <v>0.28999999999999998</v>
          </cell>
          <cell r="J6249">
            <v>0.28999999999999998</v>
          </cell>
          <cell r="K6249">
            <v>100500.00000000001</v>
          </cell>
          <cell r="L6249">
            <v>34974</v>
          </cell>
          <cell r="M6249">
            <v>0</v>
          </cell>
          <cell r="N6249" t="str">
            <v>НХ</v>
          </cell>
        </row>
        <row r="6250">
          <cell r="A6250" t="str">
            <v>КВАДРАТ 90 ГОСТ 2591-2006/45 ГОСТ 1050-2013</v>
          </cell>
          <cell r="C6250" t="str">
            <v>т</v>
          </cell>
          <cell r="E6250">
            <v>0.38</v>
          </cell>
          <cell r="J6250">
            <v>0.38</v>
          </cell>
          <cell r="K6250">
            <v>87266.666666666672</v>
          </cell>
          <cell r="L6250">
            <v>39793.599999999999</v>
          </cell>
          <cell r="M6250">
            <v>0</v>
          </cell>
          <cell r="N6250" t="str">
            <v>НХ</v>
          </cell>
        </row>
        <row r="6251">
          <cell r="A6251" t="str">
            <v>КРУГ 10 ГОСТ 2590-2006/Ст3пс ГОСТ 535-2005</v>
          </cell>
          <cell r="C6251" t="str">
            <v>т</v>
          </cell>
          <cell r="F6251">
            <v>1.2E-2</v>
          </cell>
          <cell r="J6251">
            <v>1.2E-2</v>
          </cell>
          <cell r="K6251">
            <v>53951.388888888891</v>
          </cell>
          <cell r="L6251">
            <v>776.90000000000009</v>
          </cell>
          <cell r="M6251">
            <v>0</v>
          </cell>
          <cell r="N6251" t="str">
            <v>НХ</v>
          </cell>
        </row>
        <row r="6252">
          <cell r="A6252" t="str">
            <v>Круг 10 ст 45 h11 ГОСТ 7417-75</v>
          </cell>
          <cell r="C6252" t="str">
            <v>т</v>
          </cell>
          <cell r="H6252">
            <v>4.3999999999999997E-2</v>
          </cell>
          <cell r="J6252">
            <v>4.3999999999999997E-2</v>
          </cell>
          <cell r="K6252">
            <v>89576.32575757576</v>
          </cell>
          <cell r="L6252">
            <v>4729.6299999999992</v>
          </cell>
          <cell r="M6252">
            <v>0</v>
          </cell>
          <cell r="N6252" t="str">
            <v>НХ</v>
          </cell>
        </row>
        <row r="6253">
          <cell r="A6253" t="str">
            <v>Круг 10-В ГОСТ 2590-2006 20Х23Н18 ГОСТ 5632-72</v>
          </cell>
          <cell r="C6253" t="str">
            <v>т</v>
          </cell>
          <cell r="I6253">
            <v>4.0000000000000001E-3</v>
          </cell>
          <cell r="J6253">
            <v>4.0000000000000001E-3</v>
          </cell>
          <cell r="K6253">
            <v>540035.41666666674</v>
          </cell>
          <cell r="L6253">
            <v>2592.17</v>
          </cell>
          <cell r="M6253">
            <v>0</v>
          </cell>
          <cell r="N6253" t="str">
            <v>НХ</v>
          </cell>
        </row>
        <row r="6254">
          <cell r="A6254" t="str">
            <v>Круг 100 ст у8а</v>
          </cell>
          <cell r="C6254" t="str">
            <v>т</v>
          </cell>
          <cell r="G6254">
            <v>0.66200000000000003</v>
          </cell>
          <cell r="J6254">
            <v>0.66200000000000003</v>
          </cell>
          <cell r="K6254">
            <v>64375</v>
          </cell>
          <cell r="L6254">
            <v>51139.5</v>
          </cell>
          <cell r="M6254">
            <v>0</v>
          </cell>
          <cell r="N6254" t="str">
            <v>НХ</v>
          </cell>
        </row>
        <row r="6255">
          <cell r="A6255" t="str">
            <v>КРУГ 12 ГОСТ 2590-2006/12Х18Н10Т ГОСТ 5949-75</v>
          </cell>
          <cell r="C6255" t="str">
            <v>т</v>
          </cell>
          <cell r="F6255">
            <v>0.629</v>
          </cell>
          <cell r="J6255">
            <v>0.629</v>
          </cell>
          <cell r="K6255">
            <v>277013.88447270798</v>
          </cell>
          <cell r="L6255">
            <v>209090.08</v>
          </cell>
          <cell r="M6255">
            <v>0.71</v>
          </cell>
          <cell r="N6255" t="str">
            <v>НХ</v>
          </cell>
        </row>
        <row r="6256">
          <cell r="A6256" t="str">
            <v>КРУГ 12 ГОСТ 7417-75/40Х ГОСТ 4543-2016</v>
          </cell>
          <cell r="C6256" t="str">
            <v>т</v>
          </cell>
          <cell r="I6256">
            <v>1.26</v>
          </cell>
          <cell r="J6256">
            <v>1.26</v>
          </cell>
          <cell r="K6256">
            <v>105548.61111111111</v>
          </cell>
          <cell r="L6256">
            <v>159589.5</v>
          </cell>
          <cell r="M6256">
            <v>0</v>
          </cell>
          <cell r="N6256" t="str">
            <v>НХ</v>
          </cell>
        </row>
        <row r="6257">
          <cell r="A6257" t="str">
            <v>Круг 120 ст ШХ15</v>
          </cell>
          <cell r="C6257" t="str">
            <v>т</v>
          </cell>
          <cell r="G6257">
            <v>1.49</v>
          </cell>
          <cell r="J6257">
            <v>1.49</v>
          </cell>
          <cell r="K6257">
            <v>120166.66666666667</v>
          </cell>
          <cell r="L6257">
            <v>214858</v>
          </cell>
          <cell r="M6257">
            <v>0</v>
          </cell>
          <cell r="N6257" t="str">
            <v>НХ</v>
          </cell>
        </row>
        <row r="6258">
          <cell r="A6258" t="str">
            <v>Круг 140 ст 5ХНМ</v>
          </cell>
          <cell r="C6258" t="str">
            <v>т</v>
          </cell>
          <cell r="I6258">
            <v>32.411999999999999</v>
          </cell>
          <cell r="J6258">
            <v>32.411999999999999</v>
          </cell>
          <cell r="K6258">
            <v>156969.6676128183</v>
          </cell>
          <cell r="L6258">
            <v>6105241.0399999991</v>
          </cell>
          <cell r="M6258">
            <v>0</v>
          </cell>
          <cell r="N6258" t="str">
            <v>ГОЗ</v>
          </cell>
        </row>
        <row r="6259">
          <cell r="A6259" t="str">
            <v>Круг 16 ГОСТ 2590-2006/5ХНМ ГОСТ 5950-2000</v>
          </cell>
          <cell r="C6259" t="str">
            <v>т</v>
          </cell>
          <cell r="E6259">
            <v>9.5000000000000001E-2</v>
          </cell>
          <cell r="J6259">
            <v>9.5000000000000001E-2</v>
          </cell>
          <cell r="K6259">
            <v>165833.33333333334</v>
          </cell>
          <cell r="L6259">
            <v>18905</v>
          </cell>
          <cell r="M6259">
            <v>0</v>
          </cell>
          <cell r="N6259" t="str">
            <v>ГОЗ</v>
          </cell>
        </row>
        <row r="6260">
          <cell r="A6260" t="str">
            <v>КРУГ 160 ГОСТ 2590-2006/9ХС ГОСТ 5950-2000</v>
          </cell>
          <cell r="C6260" t="str">
            <v>т</v>
          </cell>
          <cell r="G6260">
            <v>24.41</v>
          </cell>
          <cell r="J6260">
            <v>24.41</v>
          </cell>
          <cell r="K6260">
            <v>83450.498770995488</v>
          </cell>
          <cell r="L6260">
            <v>2444432.0099999998</v>
          </cell>
          <cell r="M6260">
            <v>0</v>
          </cell>
          <cell r="N6260" t="str">
            <v>НХ</v>
          </cell>
        </row>
        <row r="6261">
          <cell r="A6261" t="str">
            <v>Круг 180 ст 5ХНМ</v>
          </cell>
          <cell r="C6261" t="str">
            <v>т</v>
          </cell>
          <cell r="I6261">
            <v>13.132999999999999</v>
          </cell>
          <cell r="J6261">
            <v>13.132999999999999</v>
          </cell>
          <cell r="K6261">
            <v>155651.97974567884</v>
          </cell>
          <cell r="L6261">
            <v>2453012.94</v>
          </cell>
          <cell r="M6261">
            <v>0</v>
          </cell>
          <cell r="N6261" t="str">
            <v>ГОЗ</v>
          </cell>
        </row>
        <row r="6262">
          <cell r="A6262" t="str">
            <v>Круг 190 ст 7Х3</v>
          </cell>
          <cell r="C6262" t="str">
            <v>т</v>
          </cell>
          <cell r="I6262">
            <v>1.42</v>
          </cell>
          <cell r="J6262">
            <v>1.42</v>
          </cell>
          <cell r="K6262">
            <v>121272.48239436622</v>
          </cell>
          <cell r="L6262">
            <v>206648.31000000003</v>
          </cell>
          <cell r="M6262">
            <v>0</v>
          </cell>
          <cell r="N6262" t="str">
            <v>НХ</v>
          </cell>
        </row>
        <row r="6263">
          <cell r="A6263" t="str">
            <v>КРУГ 20 ГОСТ 2590-2006/У10А ГОСТ 1435-99</v>
          </cell>
          <cell r="C6263" t="str">
            <v>т</v>
          </cell>
          <cell r="G6263">
            <v>8.3000000000000004E-2</v>
          </cell>
          <cell r="J6263">
            <v>8.3000000000000004E-2</v>
          </cell>
          <cell r="K6263">
            <v>64375</v>
          </cell>
          <cell r="L6263">
            <v>6411.75</v>
          </cell>
          <cell r="M6263">
            <v>0</v>
          </cell>
          <cell r="N6263" t="str">
            <v>НХ</v>
          </cell>
        </row>
        <row r="6264">
          <cell r="A6264" t="str">
            <v>КРУГ 200 ГОСТ 2590-2006/20 ГОСТ 1050-2013</v>
          </cell>
          <cell r="C6264" t="str">
            <v>т</v>
          </cell>
          <cell r="E6264">
            <v>0.79600000000000004</v>
          </cell>
          <cell r="J6264">
            <v>0.79600000000000004</v>
          </cell>
          <cell r="K6264">
            <v>58437.5</v>
          </cell>
          <cell r="L6264">
            <v>55819.5</v>
          </cell>
          <cell r="M6264">
            <v>0</v>
          </cell>
          <cell r="N6264" t="str">
            <v>НХ</v>
          </cell>
        </row>
        <row r="6265">
          <cell r="A6265" t="str">
            <v>КРУГ 200 ГОСТ 2590-2006/7Х3 ГОСТ 5950-2000</v>
          </cell>
          <cell r="C6265" t="str">
            <v>т</v>
          </cell>
          <cell r="F6265">
            <v>3.95</v>
          </cell>
          <cell r="J6265">
            <v>3.95</v>
          </cell>
          <cell r="K6265">
            <v>130662.87974683545</v>
          </cell>
          <cell r="L6265">
            <v>619342.05000000005</v>
          </cell>
          <cell r="M6265">
            <v>3.95</v>
          </cell>
          <cell r="N6265" t="str">
            <v>НХ</v>
          </cell>
        </row>
        <row r="6266">
          <cell r="A6266" t="str">
            <v>Круг 210 ст  5Х3В3МФС</v>
          </cell>
          <cell r="C6266" t="str">
            <v>т</v>
          </cell>
          <cell r="I6266">
            <v>2.8</v>
          </cell>
          <cell r="J6266">
            <v>2.8</v>
          </cell>
          <cell r="K6266">
            <v>567627.27083333337</v>
          </cell>
          <cell r="L6266">
            <v>1907227.63</v>
          </cell>
          <cell r="M6266">
            <v>0</v>
          </cell>
          <cell r="N6266" t="str">
            <v>НХ</v>
          </cell>
        </row>
        <row r="6267">
          <cell r="A6267" t="str">
            <v>КРУГ 230 ГОСТ 2590-2006/4Х5МФС ГОСТ 5950-2000</v>
          </cell>
          <cell r="C6267" t="str">
            <v>т</v>
          </cell>
          <cell r="F6267">
            <v>5.7370000000000001</v>
          </cell>
          <cell r="J6267">
            <v>5.7370000000000001</v>
          </cell>
          <cell r="K6267">
            <v>260197.57422578585</v>
          </cell>
          <cell r="L6267">
            <v>1791304.18</v>
          </cell>
          <cell r="M6267">
            <v>0</v>
          </cell>
          <cell r="N6267" t="str">
            <v>НХ</v>
          </cell>
        </row>
        <row r="6268">
          <cell r="A6268" t="str">
            <v>КРУГ 240 ГОСТ 2590-2006/4Х5МФС С указанием УЗК ГОСТ 5950-2000</v>
          </cell>
          <cell r="C6268" t="str">
            <v>шт</v>
          </cell>
          <cell r="D6268">
            <v>5.22</v>
          </cell>
          <cell r="E6268">
            <v>0</v>
          </cell>
          <cell r="F6268">
            <v>0</v>
          </cell>
          <cell r="G6268">
            <v>0</v>
          </cell>
          <cell r="H6268">
            <v>0</v>
          </cell>
          <cell r="I6268">
            <v>0</v>
          </cell>
          <cell r="J6268">
            <v>5.22</v>
          </cell>
          <cell r="K6268">
            <v>195833.33333333334</v>
          </cell>
          <cell r="L6268">
            <v>0</v>
          </cell>
          <cell r="M6268">
            <v>0</v>
          </cell>
          <cell r="N6268" t="str">
            <v>НХ</v>
          </cell>
        </row>
        <row r="6269">
          <cell r="A6269" t="str">
            <v>КРУГ 25 ГОСТ 2590-2006/12Х18Н10Т ГОСТ 5949-2018</v>
          </cell>
          <cell r="C6269" t="str">
            <v>т</v>
          </cell>
          <cell r="F6269">
            <v>4.2999999999999997E-2</v>
          </cell>
          <cell r="J6269">
            <v>4.2999999999999997E-2</v>
          </cell>
          <cell r="K6269">
            <v>302577.71317829459</v>
          </cell>
          <cell r="L6269">
            <v>15613.01</v>
          </cell>
          <cell r="M6269">
            <v>0</v>
          </cell>
          <cell r="N6269" t="str">
            <v>НХ</v>
          </cell>
        </row>
        <row r="6270">
          <cell r="A6270" t="str">
            <v>КРУГ 250 ГОСТ 2590-2006/9ХС ГОСТ 5950-2000</v>
          </cell>
          <cell r="C6270" t="str">
            <v>т</v>
          </cell>
          <cell r="G6270">
            <v>4.1689999999999996</v>
          </cell>
          <cell r="J6270">
            <v>4.1689999999999996</v>
          </cell>
          <cell r="K6270">
            <v>83333.333333333343</v>
          </cell>
          <cell r="L6270">
            <v>416900</v>
          </cell>
          <cell r="M6270">
            <v>0</v>
          </cell>
          <cell r="N6270" t="str">
            <v>НХ</v>
          </cell>
        </row>
        <row r="6271">
          <cell r="A6271" t="str">
            <v>КРУГ 250 ГОСТ 2590-2006/У10А ГОСТ 1435-99</v>
          </cell>
          <cell r="C6271" t="str">
            <v>т</v>
          </cell>
          <cell r="F6271">
            <v>0.88700000000000001</v>
          </cell>
          <cell r="J6271">
            <v>0.88700000000000001</v>
          </cell>
          <cell r="K6271">
            <v>94416.666666666672</v>
          </cell>
          <cell r="L6271">
            <v>100497.1</v>
          </cell>
          <cell r="M6271">
            <v>0</v>
          </cell>
          <cell r="N6271" t="str">
            <v>НХ</v>
          </cell>
        </row>
        <row r="6272">
          <cell r="A6272" t="str">
            <v>КРУГ 280 ГОСТ 2590-2006/7Х3 ГОСТ 5950-2000</v>
          </cell>
          <cell r="C6272" t="str">
            <v>т</v>
          </cell>
          <cell r="I6272">
            <v>1.7050000000000001</v>
          </cell>
          <cell r="J6272">
            <v>1.7050000000000001</v>
          </cell>
          <cell r="K6272">
            <v>166666.66666666669</v>
          </cell>
          <cell r="L6272">
            <v>341000</v>
          </cell>
          <cell r="M6272">
            <v>0</v>
          </cell>
          <cell r="N6272" t="str">
            <v>НХ</v>
          </cell>
        </row>
        <row r="6273">
          <cell r="A6273" t="str">
            <v>Круг 290 ст 4Х5МФС</v>
          </cell>
          <cell r="C6273" t="str">
            <v>т</v>
          </cell>
          <cell r="I6273">
            <v>4.5990000000000002</v>
          </cell>
          <cell r="J6273">
            <v>4.5990000000000002</v>
          </cell>
          <cell r="K6273">
            <v>279166.66666666669</v>
          </cell>
          <cell r="L6273">
            <v>1540665.0000000002</v>
          </cell>
          <cell r="M6273">
            <v>0</v>
          </cell>
          <cell r="N6273" t="str">
            <v>НХ</v>
          </cell>
        </row>
        <row r="6274">
          <cell r="A6274" t="str">
            <v>КРУГ 30 ГОСТ 2590-2006/12Х18Н10Т ГОСТ 5949-2018</v>
          </cell>
          <cell r="C6274" t="str">
            <v>т</v>
          </cell>
          <cell r="F6274">
            <v>6.9000000000000006E-2</v>
          </cell>
          <cell r="J6274">
            <v>6.9000000000000006E-2</v>
          </cell>
          <cell r="K6274">
            <v>199930.55555555556</v>
          </cell>
          <cell r="L6274">
            <v>16554.250000000004</v>
          </cell>
          <cell r="M6274">
            <v>0</v>
          </cell>
          <cell r="N6274" t="str">
            <v>НХ</v>
          </cell>
        </row>
        <row r="6275">
          <cell r="A6275" t="str">
            <v>КРУГ 30 ГОСТ 2590-2006/20Х ГОСТ 4543-2016</v>
          </cell>
          <cell r="C6275" t="str">
            <v>т</v>
          </cell>
          <cell r="E6275">
            <v>0.3</v>
          </cell>
          <cell r="J6275">
            <v>0.3</v>
          </cell>
          <cell r="K6275">
            <v>63891.666666666672</v>
          </cell>
          <cell r="L6275">
            <v>23001</v>
          </cell>
          <cell r="M6275">
            <v>0</v>
          </cell>
          <cell r="N6275" t="str">
            <v>НХ</v>
          </cell>
        </row>
        <row r="6276">
          <cell r="A6276" t="str">
            <v>Круг 380 ГОСТ 5950/4Х5В2ФС ГОСТ 8479</v>
          </cell>
          <cell r="C6276" t="str">
            <v>т</v>
          </cell>
          <cell r="I6276">
            <v>2.4249999999999998</v>
          </cell>
          <cell r="J6276">
            <v>2.4249999999999998</v>
          </cell>
          <cell r="K6276">
            <v>350358.29553264607</v>
          </cell>
          <cell r="L6276">
            <v>1019542.64</v>
          </cell>
          <cell r="M6276">
            <v>0</v>
          </cell>
          <cell r="N6276" t="str">
            <v>НХ</v>
          </cell>
        </row>
        <row r="6277">
          <cell r="A6277" t="str">
            <v>Круг 390 ст 4Х5МФС</v>
          </cell>
          <cell r="C6277" t="str">
            <v>т</v>
          </cell>
          <cell r="E6277">
            <v>2.3250000000000002</v>
          </cell>
          <cell r="I6277">
            <v>8.5459999999999994</v>
          </cell>
          <cell r="J6277">
            <v>10.870999999999999</v>
          </cell>
          <cell r="K6277">
            <v>279449.13301444211</v>
          </cell>
          <cell r="L6277">
            <v>3645469.8299999996</v>
          </cell>
          <cell r="M6277">
            <v>0</v>
          </cell>
          <cell r="N6277" t="str">
            <v>НХ</v>
          </cell>
        </row>
        <row r="6278">
          <cell r="A6278" t="str">
            <v>КРУГ 4/12Х18Н10Т В-h11 ГОСТ 14955-77</v>
          </cell>
          <cell r="C6278" t="str">
            <v>т</v>
          </cell>
          <cell r="F6278">
            <v>1.5</v>
          </cell>
          <cell r="I6278">
            <v>0.17799999999999999</v>
          </cell>
          <cell r="J6278">
            <v>1.6779999999999999</v>
          </cell>
          <cell r="K6278">
            <v>333333.33333333337</v>
          </cell>
          <cell r="L6278">
            <v>671200</v>
          </cell>
          <cell r="M6278">
            <v>0</v>
          </cell>
          <cell r="N6278" t="str">
            <v>НХ</v>
          </cell>
        </row>
        <row r="6279">
          <cell r="A6279" t="str">
            <v>КРУГ 50 ГОСТ 2590-2006/12Х18Н10Т ГОСТ 5949-2018</v>
          </cell>
          <cell r="C6279" t="str">
            <v>т</v>
          </cell>
          <cell r="F6279">
            <v>0.27700000000000002</v>
          </cell>
          <cell r="J6279">
            <v>0.27700000000000002</v>
          </cell>
          <cell r="K6279">
            <v>205208.33333333331</v>
          </cell>
          <cell r="L6279">
            <v>68211.25</v>
          </cell>
          <cell r="M6279">
            <v>0</v>
          </cell>
          <cell r="N6279" t="str">
            <v>НХ</v>
          </cell>
        </row>
        <row r="6280">
          <cell r="A6280" t="str">
            <v>КРУГ 50 ГОСТ 2590-2006/У10А ГОСТ 1435-99</v>
          </cell>
          <cell r="C6280" t="str">
            <v>т</v>
          </cell>
          <cell r="G6280">
            <v>0.17199999999999999</v>
          </cell>
          <cell r="J6280">
            <v>0.17199999999999999</v>
          </cell>
          <cell r="K6280">
            <v>64375</v>
          </cell>
          <cell r="L6280">
            <v>13287</v>
          </cell>
          <cell r="M6280">
            <v>0</v>
          </cell>
          <cell r="N6280" t="str">
            <v>НХ</v>
          </cell>
        </row>
        <row r="6281">
          <cell r="A6281" t="str">
            <v>Круг 50 ст Р6М5</v>
          </cell>
          <cell r="C6281" t="str">
            <v>т</v>
          </cell>
          <cell r="G6281">
            <v>1.1220000000000001</v>
          </cell>
          <cell r="J6281">
            <v>1.1220000000000001</v>
          </cell>
          <cell r="K6281">
            <v>1047166.6666666665</v>
          </cell>
          <cell r="L6281">
            <v>1409905.2</v>
          </cell>
          <cell r="M6281">
            <v>0</v>
          </cell>
          <cell r="N6281" t="str">
            <v>НХ</v>
          </cell>
        </row>
        <row r="6282">
          <cell r="A6282" t="str">
            <v>КРУГ 60 ГОСТ 2590-2006/12Х18Н10Т ГОСТ 5949-2018</v>
          </cell>
          <cell r="C6282" t="str">
            <v>т</v>
          </cell>
          <cell r="F6282">
            <v>0.39</v>
          </cell>
          <cell r="J6282">
            <v>0.39</v>
          </cell>
          <cell r="K6282">
            <v>203472.22222222222</v>
          </cell>
          <cell r="L6282">
            <v>95225</v>
          </cell>
          <cell r="M6282">
            <v>0</v>
          </cell>
          <cell r="N6282" t="str">
            <v>НХ</v>
          </cell>
        </row>
        <row r="6283">
          <cell r="A6283" t="str">
            <v>Круг 60 ст Р6М5</v>
          </cell>
          <cell r="C6283" t="str">
            <v>т</v>
          </cell>
          <cell r="G6283">
            <v>0.215</v>
          </cell>
          <cell r="J6283">
            <v>0.215</v>
          </cell>
          <cell r="K6283">
            <v>1047166.6666666667</v>
          </cell>
          <cell r="L6283">
            <v>270169</v>
          </cell>
          <cell r="M6283">
            <v>0</v>
          </cell>
          <cell r="N6283" t="str">
            <v>НХ</v>
          </cell>
        </row>
        <row r="6284">
          <cell r="A6284" t="str">
            <v>КРУГ 7 ГОСТ 7417-75/10 ГОСТ 1050-2013</v>
          </cell>
          <cell r="C6284" t="str">
            <v>т</v>
          </cell>
          <cell r="E6284">
            <v>13.787000000000001</v>
          </cell>
          <cell r="J6284">
            <v>13.787000000000001</v>
          </cell>
          <cell r="K6284">
            <v>83633.333333333343</v>
          </cell>
          <cell r="L6284">
            <v>1383663.32</v>
          </cell>
          <cell r="M6284">
            <v>0</v>
          </cell>
          <cell r="N6284" t="str">
            <v>НХ</v>
          </cell>
        </row>
        <row r="6285">
          <cell r="A6285" t="str">
            <v>КРУГ В1-IV-МД 16х6000 ГОСТ 2590-2006/20 2ГП-УЗ2 ГОСТ 1050-2013</v>
          </cell>
          <cell r="C6285" t="str">
            <v>т</v>
          </cell>
          <cell r="I6285">
            <v>0.03</v>
          </cell>
          <cell r="J6285">
            <v>0.03</v>
          </cell>
          <cell r="K6285">
            <v>47139.166666666672</v>
          </cell>
          <cell r="L6285">
            <v>1697.0100000000002</v>
          </cell>
          <cell r="M6285">
            <v>0</v>
          </cell>
          <cell r="N6285" t="str">
            <v>НХ</v>
          </cell>
        </row>
        <row r="6286">
          <cell r="A6286" t="str">
            <v>КРУГ В1-IV-НД 180 ГОСТ 2590-2006/ШХ15 ГОСТ 801-2022</v>
          </cell>
          <cell r="C6286" t="str">
            <v>т</v>
          </cell>
          <cell r="F6286">
            <v>2.766</v>
          </cell>
          <cell r="J6286">
            <v>2.766</v>
          </cell>
          <cell r="K6286">
            <v>128750</v>
          </cell>
          <cell r="L6286">
            <v>427347</v>
          </cell>
          <cell r="M6286">
            <v>0</v>
          </cell>
          <cell r="N6286" t="str">
            <v>НХ</v>
          </cell>
        </row>
        <row r="6287">
          <cell r="A6287" t="str">
            <v>КРУГ В1-IV-НД 24 ГОСТ 2590-2006/Ст3сп 2-2ГП-Без заусенца ГОСТ 535-2005</v>
          </cell>
          <cell r="C6287" t="str">
            <v>т</v>
          </cell>
          <cell r="I6287">
            <v>10.574999999999999</v>
          </cell>
          <cell r="J6287">
            <v>10.574999999999999</v>
          </cell>
          <cell r="K6287">
            <v>53447.428684003156</v>
          </cell>
          <cell r="L6287">
            <v>678247.87</v>
          </cell>
          <cell r="M6287">
            <v>0</v>
          </cell>
          <cell r="N6287" t="str">
            <v>НХ</v>
          </cell>
        </row>
        <row r="6288">
          <cell r="A6288" t="str">
            <v>КРУГ В1-IV-НД 240 ГОСТ 2590-2006/40Х 2ГП-УЗ2 ГОСТ 4543-2016</v>
          </cell>
          <cell r="C6288" t="str">
            <v>т</v>
          </cell>
          <cell r="F6288">
            <v>1.1000000000000001</v>
          </cell>
          <cell r="J6288">
            <v>1.1000000000000001</v>
          </cell>
          <cell r="K6288">
            <v>65833.333333333343</v>
          </cell>
          <cell r="L6288">
            <v>86900.000000000015</v>
          </cell>
          <cell r="M6288">
            <v>0</v>
          </cell>
          <cell r="N6288" t="str">
            <v>НХ</v>
          </cell>
        </row>
        <row r="6289">
          <cell r="A6289" t="str">
            <v>КРУГ В1-IV-НД 36 ГОСТ 2590-2006/4Х4ВМФС (ДИ22) а-2ГП ГОСТ 5950-2000</v>
          </cell>
          <cell r="C6289" t="str">
            <v>т</v>
          </cell>
          <cell r="I6289">
            <v>3.484</v>
          </cell>
          <cell r="J6289">
            <v>3.484</v>
          </cell>
          <cell r="K6289">
            <v>217374.97608113283</v>
          </cell>
          <cell r="L6289">
            <v>908801.3</v>
          </cell>
          <cell r="M6289">
            <v>0</v>
          </cell>
          <cell r="N6289" t="str">
            <v>НХ</v>
          </cell>
        </row>
        <row r="6290">
          <cell r="A6290" t="str">
            <v>КРУГ В1-IV-НД 56 ГОСТ 2590-2006/4Х4ВМФС (ДИ22) а-2ГП ГОСТ 5950-2000</v>
          </cell>
          <cell r="C6290" t="str">
            <v>т</v>
          </cell>
          <cell r="I6290">
            <v>26.033000000000001</v>
          </cell>
          <cell r="J6290">
            <v>26.033000000000001</v>
          </cell>
          <cell r="K6290">
            <v>207067.00565948346</v>
          </cell>
          <cell r="L6290">
            <v>6468690.4299999997</v>
          </cell>
          <cell r="M6290">
            <v>0</v>
          </cell>
          <cell r="N6290" t="str">
            <v>НХ</v>
          </cell>
        </row>
        <row r="6291">
          <cell r="A6291" t="str">
            <v>КРУГ В1-IV-НД 90 ГОСТ 2590-2006/4Х4ВМФС (ДИ22) а-2ГП ГОСТ 5950-2000</v>
          </cell>
          <cell r="C6291" t="str">
            <v>т</v>
          </cell>
          <cell r="I6291">
            <v>3.14</v>
          </cell>
          <cell r="J6291">
            <v>3.14</v>
          </cell>
          <cell r="K6291">
            <v>192549.27813163484</v>
          </cell>
          <cell r="L6291">
            <v>725525.68</v>
          </cell>
          <cell r="M6291">
            <v>0</v>
          </cell>
          <cell r="N6291" t="str">
            <v>НХ</v>
          </cell>
        </row>
        <row r="6292">
          <cell r="A6292" t="str">
            <v>Круг кованный ф180 4Х5МФС (с обдиркой)</v>
          </cell>
          <cell r="C6292" t="str">
            <v>т</v>
          </cell>
          <cell r="G6292">
            <v>2.794</v>
          </cell>
          <cell r="H6292">
            <v>2.5819999999999999</v>
          </cell>
          <cell r="I6292">
            <v>82.180999999999997</v>
          </cell>
          <cell r="J6292">
            <v>87.557000000000002</v>
          </cell>
          <cell r="K6292">
            <v>274964.78436903964</v>
          </cell>
          <cell r="L6292">
            <v>28890109.950000003</v>
          </cell>
          <cell r="M6292">
            <v>0</v>
          </cell>
          <cell r="N6292" t="str">
            <v>НХ</v>
          </cell>
        </row>
        <row r="6293">
          <cell r="A6293" t="str">
            <v>Круг кованный ф190 4Х5МФС (с обдиркой)</v>
          </cell>
          <cell r="C6293" t="str">
            <v>т</v>
          </cell>
          <cell r="I6293">
            <v>2.61</v>
          </cell>
          <cell r="J6293">
            <v>2.61</v>
          </cell>
          <cell r="K6293">
            <v>266666.66666666669</v>
          </cell>
          <cell r="L6293">
            <v>835200</v>
          </cell>
          <cell r="M6293">
            <v>0</v>
          </cell>
          <cell r="N6293" t="str">
            <v>НХ</v>
          </cell>
        </row>
        <row r="6294">
          <cell r="A6294" t="str">
            <v>Круг кованный ф240 4Х5МФС (с обдиркой)</v>
          </cell>
          <cell r="C6294" t="str">
            <v>т</v>
          </cell>
          <cell r="I6294">
            <v>1.19</v>
          </cell>
          <cell r="J6294">
            <v>1.19</v>
          </cell>
          <cell r="K6294">
            <v>260653.22829131654</v>
          </cell>
          <cell r="L6294">
            <v>372212.81</v>
          </cell>
          <cell r="M6294">
            <v>0</v>
          </cell>
          <cell r="N6294" t="str">
            <v>НХ</v>
          </cell>
        </row>
        <row r="6295">
          <cell r="A6295" t="str">
            <v>Круг кованный ф260 4Х5МФС (с обдиркой)</v>
          </cell>
          <cell r="C6295" t="str">
            <v>т</v>
          </cell>
          <cell r="I6295">
            <v>2.4</v>
          </cell>
          <cell r="J6295">
            <v>2.4</v>
          </cell>
          <cell r="K6295">
            <v>279166.66666666669</v>
          </cell>
          <cell r="L6295">
            <v>804000</v>
          </cell>
          <cell r="M6295">
            <v>2.4</v>
          </cell>
          <cell r="N6295" t="str">
            <v>НХ</v>
          </cell>
        </row>
        <row r="6296">
          <cell r="A6296" t="str">
            <v>Круг кованный ф270 4Х5МФС (с обдиркой)</v>
          </cell>
          <cell r="C6296" t="str">
            <v>т</v>
          </cell>
          <cell r="E6296">
            <v>4.508</v>
          </cell>
          <cell r="I6296">
            <v>10.305999999999999</v>
          </cell>
          <cell r="J6296">
            <v>14.814</v>
          </cell>
          <cell r="K6296">
            <v>258360.94460195309</v>
          </cell>
          <cell r="L6296">
            <v>4592830.84</v>
          </cell>
          <cell r="M6296">
            <v>34</v>
          </cell>
          <cell r="N6296" t="str">
            <v>НХ</v>
          </cell>
        </row>
        <row r="6297">
          <cell r="A6297" t="str">
            <v>Круг кованный ф300 4Х5МФС (с обдиркой)</v>
          </cell>
          <cell r="C6297" t="str">
            <v>т</v>
          </cell>
          <cell r="H6297">
            <v>6.2080000000000002</v>
          </cell>
          <cell r="I6297">
            <v>34.44</v>
          </cell>
          <cell r="J6297">
            <v>40.647999999999996</v>
          </cell>
          <cell r="K6297">
            <v>261574.9050793807</v>
          </cell>
          <cell r="L6297">
            <v>12758996.089999998</v>
          </cell>
          <cell r="M6297">
            <v>150</v>
          </cell>
          <cell r="N6297" t="str">
            <v>НХ</v>
          </cell>
        </row>
        <row r="6298">
          <cell r="A6298" t="str">
            <v>Круг кованный ф330 4Х5МФС (с обдиркой)</v>
          </cell>
          <cell r="C6298" t="str">
            <v>т</v>
          </cell>
          <cell r="H6298">
            <v>3.5169999999999999</v>
          </cell>
          <cell r="J6298">
            <v>3.5169999999999999</v>
          </cell>
          <cell r="K6298">
            <v>285833.33333333337</v>
          </cell>
          <cell r="L6298">
            <v>1206331.0000000002</v>
          </cell>
          <cell r="M6298">
            <v>34</v>
          </cell>
          <cell r="N6298" t="str">
            <v>НХ</v>
          </cell>
        </row>
        <row r="6299">
          <cell r="A6299" t="str">
            <v>Круг кованный ф390 4Х5МФС (с обдиркой)</v>
          </cell>
          <cell r="C6299" t="str">
            <v>т</v>
          </cell>
          <cell r="I6299">
            <v>15.14</v>
          </cell>
          <cell r="J6299">
            <v>15.14</v>
          </cell>
          <cell r="K6299">
            <v>308333.33333333337</v>
          </cell>
          <cell r="L6299">
            <v>5601800</v>
          </cell>
          <cell r="M6299">
            <v>0</v>
          </cell>
          <cell r="N6299" t="str">
            <v>НХ</v>
          </cell>
        </row>
        <row r="6300">
          <cell r="A6300" t="str">
            <v>Поковка  4Х5МФС ф420(390)</v>
          </cell>
          <cell r="C6300" t="str">
            <v>т</v>
          </cell>
          <cell r="H6300">
            <v>15.65</v>
          </cell>
          <cell r="I6300">
            <v>21.257999999999999</v>
          </cell>
          <cell r="J6300">
            <v>36.908000000000001</v>
          </cell>
          <cell r="K6300">
            <v>283333.33333333337</v>
          </cell>
          <cell r="L6300">
            <v>12548720.000000002</v>
          </cell>
          <cell r="M6300">
            <v>0</v>
          </cell>
          <cell r="N6300" t="str">
            <v>ГОЗ</v>
          </cell>
        </row>
        <row r="6301">
          <cell r="A6301" t="str">
            <v>Поковка  4Х5МФС ф530(500)</v>
          </cell>
          <cell r="C6301" t="str">
            <v>т</v>
          </cell>
          <cell r="G6301">
            <v>5.92</v>
          </cell>
          <cell r="J6301">
            <v>5.92</v>
          </cell>
          <cell r="K6301">
            <v>283333.33333333337</v>
          </cell>
          <cell r="L6301">
            <v>2012800</v>
          </cell>
          <cell r="M6301">
            <v>0</v>
          </cell>
          <cell r="N6301" t="str">
            <v>ГОЗ</v>
          </cell>
        </row>
        <row r="6302">
          <cell r="A6302" t="str">
            <v>Поковка 400х4100+/-5 ст 45</v>
          </cell>
          <cell r="C6302" t="str">
            <v>шт</v>
          </cell>
          <cell r="I6302">
            <v>1</v>
          </cell>
          <cell r="J6302">
            <v>1</v>
          </cell>
          <cell r="K6302">
            <v>493142.01666666672</v>
          </cell>
          <cell r="L6302">
            <v>591770.42000000004</v>
          </cell>
          <cell r="M6302">
            <v>0</v>
          </cell>
          <cell r="N6302" t="str">
            <v>ГОЗ</v>
          </cell>
        </row>
        <row r="6303">
          <cell r="A6303" t="str">
            <v>Поковка 40ХН2МА ф650</v>
          </cell>
          <cell r="C6303" t="str">
            <v>т</v>
          </cell>
          <cell r="E6303">
            <v>13.69</v>
          </cell>
          <cell r="J6303">
            <v>13.69</v>
          </cell>
          <cell r="K6303">
            <v>116666.66666666667</v>
          </cell>
          <cell r="L6303">
            <v>1916600</v>
          </cell>
          <cell r="M6303">
            <v>0</v>
          </cell>
          <cell r="N6303" t="str">
            <v>ГОЗ</v>
          </cell>
        </row>
        <row r="6304">
          <cell r="A6304" t="str">
            <v>Поковка 45 ф370х4870(шт)</v>
          </cell>
          <cell r="C6304" t="str">
            <v>шт</v>
          </cell>
          <cell r="I6304">
            <v>1</v>
          </cell>
          <cell r="J6304">
            <v>1</v>
          </cell>
          <cell r="K6304">
            <v>638803.33333333337</v>
          </cell>
          <cell r="L6304">
            <v>766564</v>
          </cell>
          <cell r="M6304">
            <v>0</v>
          </cell>
          <cell r="N6304" t="str">
            <v>ГОЗ</v>
          </cell>
        </row>
        <row r="6305">
          <cell r="A6305" t="str">
            <v>Поковка 45 ф400</v>
          </cell>
          <cell r="C6305" t="str">
            <v>т</v>
          </cell>
          <cell r="E6305">
            <v>4.4400000000000004</v>
          </cell>
          <cell r="J6305">
            <v>4.4400000000000004</v>
          </cell>
          <cell r="K6305">
            <v>77499.999999999985</v>
          </cell>
          <cell r="L6305">
            <v>412919.99999999994</v>
          </cell>
          <cell r="M6305">
            <v>0</v>
          </cell>
          <cell r="N6305" t="str">
            <v>ГОЗ</v>
          </cell>
        </row>
        <row r="6306">
          <cell r="A6306" t="str">
            <v>Поковка 45 ф420х3820(шт)</v>
          </cell>
          <cell r="C6306" t="str">
            <v>шт</v>
          </cell>
          <cell r="I6306">
            <v>1</v>
          </cell>
          <cell r="J6306">
            <v>1</v>
          </cell>
          <cell r="K6306">
            <v>638803.33333333337</v>
          </cell>
          <cell r="L6306">
            <v>766564</v>
          </cell>
          <cell r="M6306">
            <v>0</v>
          </cell>
          <cell r="N6306" t="str">
            <v>ГОЗ</v>
          </cell>
        </row>
        <row r="6307">
          <cell r="A6307" t="str">
            <v>Поковка 4Х5МФС Ф 160</v>
          </cell>
          <cell r="C6307" t="str">
            <v>т</v>
          </cell>
          <cell r="D6307">
            <v>1.1100000000000001</v>
          </cell>
          <cell r="E6307">
            <v>0</v>
          </cell>
          <cell r="F6307">
            <v>0</v>
          </cell>
          <cell r="G6307">
            <v>0</v>
          </cell>
          <cell r="H6307">
            <v>0</v>
          </cell>
          <cell r="I6307">
            <v>0</v>
          </cell>
          <cell r="J6307">
            <v>1.1100000000000001</v>
          </cell>
          <cell r="K6307">
            <v>183333.33333333331</v>
          </cell>
          <cell r="L6307">
            <v>0</v>
          </cell>
          <cell r="M6307">
            <v>0</v>
          </cell>
          <cell r="N6307" t="str">
            <v>ГОЗ</v>
          </cell>
        </row>
        <row r="6308">
          <cell r="A6308" t="str">
            <v>Поковка 4Х5МФС Ф 280</v>
          </cell>
          <cell r="C6308" t="str">
            <v>т</v>
          </cell>
          <cell r="D6308">
            <v>4.32</v>
          </cell>
          <cell r="E6308">
            <v>15.43</v>
          </cell>
          <cell r="J6308">
            <v>15.43</v>
          </cell>
          <cell r="K6308">
            <v>183333.33333333334</v>
          </cell>
          <cell r="L6308">
            <v>3394600</v>
          </cell>
          <cell r="M6308">
            <v>22</v>
          </cell>
          <cell r="N6308" t="str">
            <v>ГОЗ</v>
          </cell>
        </row>
        <row r="6309">
          <cell r="A6309" t="str">
            <v>Поковка 4Х5МФС ф180</v>
          </cell>
          <cell r="C6309" t="str">
            <v>т</v>
          </cell>
          <cell r="E6309">
            <v>2.83</v>
          </cell>
          <cell r="H6309">
            <v>3.65</v>
          </cell>
          <cell r="J6309">
            <v>6.48</v>
          </cell>
          <cell r="K6309">
            <v>232106.48148148146</v>
          </cell>
          <cell r="L6309">
            <v>1804860</v>
          </cell>
          <cell r="M6309">
            <v>23</v>
          </cell>
          <cell r="N6309" t="str">
            <v>ГОЗ</v>
          </cell>
        </row>
        <row r="6310">
          <cell r="A6310" t="str">
            <v>Поковка 4Х5МФС ф240</v>
          </cell>
          <cell r="C6310" t="str">
            <v>т</v>
          </cell>
          <cell r="H6310">
            <v>35.095999999999997</v>
          </cell>
          <cell r="J6310">
            <v>35.095999999999997</v>
          </cell>
          <cell r="K6310">
            <v>260360.83385571008</v>
          </cell>
          <cell r="L6310">
            <v>10965148.589999998</v>
          </cell>
          <cell r="M6310">
            <v>0</v>
          </cell>
          <cell r="N6310" t="str">
            <v>ГОЗ</v>
          </cell>
        </row>
        <row r="6311">
          <cell r="A6311" t="str">
            <v>Поковка 4Х5МФС ф250</v>
          </cell>
          <cell r="C6311" t="str">
            <v>т</v>
          </cell>
          <cell r="I6311">
            <v>2.2400000000000002</v>
          </cell>
          <cell r="J6311">
            <v>2.2400000000000002</v>
          </cell>
          <cell r="K6311">
            <v>285833.33333333331</v>
          </cell>
          <cell r="L6311">
            <v>768319.99999999988</v>
          </cell>
          <cell r="M6311">
            <v>32</v>
          </cell>
          <cell r="N6311" t="str">
            <v>ГОЗ</v>
          </cell>
        </row>
        <row r="6312">
          <cell r="A6312" t="str">
            <v>Поковка 4Х5МФС ф260</v>
          </cell>
          <cell r="C6312" t="str">
            <v>т</v>
          </cell>
          <cell r="H6312">
            <v>15.904999999999999</v>
          </cell>
          <cell r="I6312">
            <v>40.871000000000002</v>
          </cell>
          <cell r="J6312">
            <v>56.776000000000003</v>
          </cell>
          <cell r="K6312">
            <v>287980.41191113612</v>
          </cell>
          <cell r="L6312">
            <v>19620451.039999999</v>
          </cell>
          <cell r="M6312">
            <v>4</v>
          </cell>
          <cell r="N6312" t="str">
            <v>ГОЗ</v>
          </cell>
        </row>
        <row r="6313">
          <cell r="A6313" t="str">
            <v>Поковка 4Х5МФС ф270</v>
          </cell>
          <cell r="C6313" t="str">
            <v>т</v>
          </cell>
          <cell r="E6313">
            <v>1.1599999999999999</v>
          </cell>
          <cell r="H6313">
            <v>41.488999999999997</v>
          </cell>
          <cell r="I6313">
            <v>93.221000000000004</v>
          </cell>
          <cell r="J6313">
            <v>135.87</v>
          </cell>
          <cell r="K6313">
            <v>282685.52764897817</v>
          </cell>
          <cell r="L6313">
            <v>46090179.169999994</v>
          </cell>
          <cell r="M6313">
            <v>0</v>
          </cell>
          <cell r="N6313" t="str">
            <v>ГОЗ</v>
          </cell>
        </row>
        <row r="6314">
          <cell r="A6314" t="str">
            <v>Поковка 4Х5МФС ф270х3715(шт)</v>
          </cell>
          <cell r="C6314" t="str">
            <v>шт</v>
          </cell>
          <cell r="H6314">
            <v>4</v>
          </cell>
          <cell r="J6314">
            <v>4</v>
          </cell>
          <cell r="K6314">
            <v>566666.66666666674</v>
          </cell>
          <cell r="L6314">
            <v>2720000.0000000005</v>
          </cell>
          <cell r="M6314">
            <v>0</v>
          </cell>
          <cell r="N6314" t="str">
            <v>ГОЗ</v>
          </cell>
        </row>
        <row r="6315">
          <cell r="A6315" t="str">
            <v>Поковка 4х5мфс ф280</v>
          </cell>
          <cell r="C6315" t="str">
            <v>т</v>
          </cell>
          <cell r="H6315">
            <v>10.89</v>
          </cell>
          <cell r="I6315">
            <v>2.431</v>
          </cell>
          <cell r="J6315">
            <v>13.321000000000002</v>
          </cell>
          <cell r="K6315">
            <v>285833.33333333337</v>
          </cell>
          <cell r="L6315">
            <v>4569103.0000000009</v>
          </cell>
          <cell r="M6315">
            <v>13.321999999999999</v>
          </cell>
          <cell r="N6315" t="str">
            <v>ГОЗ</v>
          </cell>
        </row>
        <row r="6316">
          <cell r="A6316" t="str">
            <v>Поковка 4Х5МФС ф300</v>
          </cell>
          <cell r="C6316" t="str">
            <v>т</v>
          </cell>
          <cell r="D6316">
            <v>13.385</v>
          </cell>
          <cell r="E6316">
            <v>2.0299999999999998</v>
          </cell>
          <cell r="H6316">
            <v>8.718</v>
          </cell>
          <cell r="J6316">
            <v>10.747999999999999</v>
          </cell>
          <cell r="K6316">
            <v>258420.87736018453</v>
          </cell>
          <cell r="L6316">
            <v>3333009.1078407154</v>
          </cell>
          <cell r="M6316">
            <v>10.749000000000001</v>
          </cell>
          <cell r="N6316" t="str">
            <v>ГОЗ</v>
          </cell>
        </row>
        <row r="6317">
          <cell r="A6317" t="str">
            <v>Поковка 4Х5МФС ф320</v>
          </cell>
          <cell r="C6317" t="str">
            <v>т</v>
          </cell>
          <cell r="I6317">
            <v>43.95</v>
          </cell>
          <cell r="J6317">
            <v>43.95</v>
          </cell>
          <cell r="K6317">
            <v>285833.33333333337</v>
          </cell>
          <cell r="L6317">
            <v>15074850.000000002</v>
          </cell>
          <cell r="M6317">
            <v>6</v>
          </cell>
          <cell r="N6317" t="str">
            <v>ГОЗ</v>
          </cell>
        </row>
        <row r="6318">
          <cell r="A6318" t="str">
            <v>Поковка 4Х5МФС ф330</v>
          </cell>
          <cell r="C6318" t="str">
            <v>т</v>
          </cell>
          <cell r="E6318">
            <v>15.21</v>
          </cell>
          <cell r="I6318">
            <v>1.9970000000000001</v>
          </cell>
          <cell r="J6318">
            <v>17.207000000000001</v>
          </cell>
          <cell r="K6318">
            <v>251164.30328742179</v>
          </cell>
          <cell r="L6318">
            <v>5186141</v>
          </cell>
          <cell r="M6318">
            <v>17.207000000000001</v>
          </cell>
          <cell r="N6318" t="str">
            <v>ГОЗ</v>
          </cell>
        </row>
        <row r="6319">
          <cell r="A6319" t="str">
            <v>Поковка 4Х5МФС ф380</v>
          </cell>
          <cell r="C6319" t="str">
            <v>т</v>
          </cell>
          <cell r="E6319">
            <v>4.84</v>
          </cell>
          <cell r="J6319">
            <v>4.84</v>
          </cell>
          <cell r="K6319">
            <v>183333.33333333334</v>
          </cell>
          <cell r="L6319">
            <v>1064800</v>
          </cell>
          <cell r="M6319">
            <v>0</v>
          </cell>
          <cell r="N6319" t="str">
            <v>ГОЗ</v>
          </cell>
        </row>
        <row r="6320">
          <cell r="A6320" t="str">
            <v>Поковка 4Х5МФС ф390</v>
          </cell>
          <cell r="C6320" t="str">
            <v>т</v>
          </cell>
          <cell r="H6320">
            <v>56.94</v>
          </cell>
          <cell r="I6320">
            <v>102.633</v>
          </cell>
          <cell r="J6320">
            <v>159.57299999999998</v>
          </cell>
          <cell r="K6320">
            <v>275939.04994370393</v>
          </cell>
          <cell r="L6320">
            <v>52838906.419999987</v>
          </cell>
          <cell r="M6320">
            <v>10</v>
          </cell>
          <cell r="N6320" t="str">
            <v>ГОЗ</v>
          </cell>
        </row>
        <row r="6321">
          <cell r="A6321" t="str">
            <v>Поковка 4х5мфс ф400</v>
          </cell>
          <cell r="C6321" t="str">
            <v>т</v>
          </cell>
          <cell r="H6321">
            <v>2.4300000000000002</v>
          </cell>
          <cell r="I6321">
            <v>10.523</v>
          </cell>
          <cell r="J6321">
            <v>12.952999999999999</v>
          </cell>
          <cell r="K6321">
            <v>292567.61689698655</v>
          </cell>
          <cell r="L6321">
            <v>4547554.01</v>
          </cell>
          <cell r="M6321">
            <v>0</v>
          </cell>
          <cell r="N6321" t="str">
            <v>ГОЗ</v>
          </cell>
        </row>
        <row r="6322">
          <cell r="A6322" t="str">
            <v>Поковка 4Х5МФС ф415х1010 шт</v>
          </cell>
          <cell r="C6322" t="str">
            <v>шт</v>
          </cell>
          <cell r="I6322">
            <v>1</v>
          </cell>
          <cell r="J6322">
            <v>1</v>
          </cell>
          <cell r="K6322">
            <v>315121.21666666667</v>
          </cell>
          <cell r="L6322">
            <v>378145.46</v>
          </cell>
          <cell r="M6322">
            <v>0</v>
          </cell>
          <cell r="N6322" t="str">
            <v>ГОЗ</v>
          </cell>
        </row>
        <row r="6323">
          <cell r="A6323" t="str">
            <v>Поковка 4Х5МФС ф415х850 шт</v>
          </cell>
          <cell r="C6323" t="str">
            <v>шт</v>
          </cell>
          <cell r="I6323">
            <v>1</v>
          </cell>
          <cell r="J6323">
            <v>1</v>
          </cell>
          <cell r="K6323">
            <v>240800.17500000002</v>
          </cell>
          <cell r="L6323">
            <v>288960.21000000002</v>
          </cell>
          <cell r="M6323">
            <v>0</v>
          </cell>
          <cell r="N6323" t="str">
            <v>ГОЗ</v>
          </cell>
        </row>
        <row r="6324">
          <cell r="A6324" t="str">
            <v>Поковка 4Х5МФС ф420</v>
          </cell>
          <cell r="C6324" t="str">
            <v>т</v>
          </cell>
          <cell r="H6324">
            <v>15.446</v>
          </cell>
          <cell r="I6324">
            <v>2.887</v>
          </cell>
          <cell r="J6324">
            <v>18.332999999999998</v>
          </cell>
          <cell r="K6324">
            <v>266654.0678012328</v>
          </cell>
          <cell r="L6324">
            <v>5866282.8300000001</v>
          </cell>
          <cell r="M6324">
            <v>0</v>
          </cell>
          <cell r="N6324" t="str">
            <v>ГОЗ</v>
          </cell>
        </row>
        <row r="6325">
          <cell r="A6325" t="str">
            <v>Поковка 4Х5МФС ф430</v>
          </cell>
          <cell r="C6325" t="str">
            <v>т</v>
          </cell>
          <cell r="H6325">
            <v>18.806000000000001</v>
          </cell>
          <cell r="I6325">
            <v>4.4119999999999999</v>
          </cell>
          <cell r="J6325">
            <v>23.218</v>
          </cell>
          <cell r="K6325">
            <v>260360.8335486835</v>
          </cell>
          <cell r="L6325">
            <v>7254069.3999999994</v>
          </cell>
          <cell r="M6325">
            <v>0</v>
          </cell>
          <cell r="N6325" t="str">
            <v>ГОЗ</v>
          </cell>
        </row>
        <row r="6326">
          <cell r="A6326" t="str">
            <v>Поковка 4Х5МФС ф450</v>
          </cell>
          <cell r="C6326" t="str">
            <v>т</v>
          </cell>
          <cell r="H6326">
            <v>68.768000000000001</v>
          </cell>
          <cell r="I6326">
            <v>34.963999999999999</v>
          </cell>
          <cell r="J6326">
            <v>103.732</v>
          </cell>
          <cell r="K6326">
            <v>270229.44173446961</v>
          </cell>
          <cell r="L6326">
            <v>33637728.539999999</v>
          </cell>
          <cell r="M6326">
            <v>0</v>
          </cell>
          <cell r="N6326" t="str">
            <v>ГОЗ</v>
          </cell>
        </row>
        <row r="6327">
          <cell r="A6327" t="str">
            <v>Поковка 4Х5МФС ф450х4315(шт)</v>
          </cell>
          <cell r="C6327" t="str">
            <v>шт</v>
          </cell>
          <cell r="I6327">
            <v>16</v>
          </cell>
          <cell r="J6327">
            <v>16</v>
          </cell>
          <cell r="K6327">
            <v>1770833.3333333335</v>
          </cell>
          <cell r="L6327">
            <v>34000000</v>
          </cell>
          <cell r="M6327">
            <v>0</v>
          </cell>
          <cell r="N6327" t="str">
            <v>ГОЗ</v>
          </cell>
        </row>
        <row r="6328">
          <cell r="A6328" t="str">
            <v>Поковка 4Х5МФС ф460</v>
          </cell>
          <cell r="C6328" t="str">
            <v>т</v>
          </cell>
          <cell r="D6328">
            <v>3.77</v>
          </cell>
          <cell r="E6328">
            <v>11</v>
          </cell>
          <cell r="F6328">
            <v>0</v>
          </cell>
          <cell r="G6328">
            <v>0</v>
          </cell>
          <cell r="H6328">
            <v>17.164999999999999</v>
          </cell>
          <cell r="I6328">
            <v>0</v>
          </cell>
          <cell r="J6328">
            <v>31.934999999999999</v>
          </cell>
          <cell r="K6328">
            <v>252388.83669954599</v>
          </cell>
          <cell r="L6328">
            <v>8530237.902771255</v>
          </cell>
          <cell r="M6328">
            <v>0</v>
          </cell>
          <cell r="N6328" t="str">
            <v>ГОЗ</v>
          </cell>
        </row>
        <row r="6329">
          <cell r="A6329" t="str">
            <v>Поковка 4х5мфс ф90</v>
          </cell>
          <cell r="C6329" t="str">
            <v>т</v>
          </cell>
          <cell r="I6329">
            <v>2.3359999999999999</v>
          </cell>
          <cell r="J6329">
            <v>2.3359999999999999</v>
          </cell>
          <cell r="K6329">
            <v>285833.33333333337</v>
          </cell>
          <cell r="L6329">
            <v>801248.00000000012</v>
          </cell>
          <cell r="M6329">
            <v>0</v>
          </cell>
          <cell r="N6329" t="str">
            <v>ГОЗ</v>
          </cell>
        </row>
        <row r="6330">
          <cell r="A6330" t="str">
            <v>Поковка 4Х5МФС-Ш ф390 (Китай)</v>
          </cell>
          <cell r="C6330" t="str">
            <v>т</v>
          </cell>
          <cell r="I6330">
            <v>2.343</v>
          </cell>
          <cell r="J6330">
            <v>2.343</v>
          </cell>
          <cell r="K6330">
            <v>287500</v>
          </cell>
          <cell r="L6330">
            <v>808335</v>
          </cell>
          <cell r="M6330">
            <v>0</v>
          </cell>
          <cell r="N6330" t="str">
            <v>ГОЗ</v>
          </cell>
        </row>
        <row r="6331">
          <cell r="A6331" t="str">
            <v>Поковка 5ХНМ Ф 620</v>
          </cell>
          <cell r="C6331" t="str">
            <v>т</v>
          </cell>
          <cell r="E6331">
            <v>8.34</v>
          </cell>
          <cell r="J6331">
            <v>8.34</v>
          </cell>
          <cell r="K6331">
            <v>116666.66666666667</v>
          </cell>
          <cell r="L6331">
            <v>1167600</v>
          </cell>
          <cell r="M6331">
            <v>0</v>
          </cell>
          <cell r="N6331" t="str">
            <v>ГОЗ</v>
          </cell>
        </row>
        <row r="6332">
          <cell r="A6332" t="str">
            <v>Поковка 5ХНМ ф330</v>
          </cell>
          <cell r="C6332" t="str">
            <v>т</v>
          </cell>
          <cell r="F6332">
            <v>2.4359999999999999</v>
          </cell>
          <cell r="H6332">
            <v>7.3449999999999998</v>
          </cell>
          <cell r="J6332">
            <v>9.7809999999999988</v>
          </cell>
          <cell r="K6332">
            <v>197170.02351497801</v>
          </cell>
          <cell r="L6332">
            <v>2314223.9999999995</v>
          </cell>
          <cell r="M6332">
            <v>0</v>
          </cell>
          <cell r="N6332" t="str">
            <v>ГОЗ</v>
          </cell>
        </row>
        <row r="6333">
          <cell r="A6333" t="str">
            <v>Поковка 7Х3 ф100</v>
          </cell>
          <cell r="C6333" t="str">
            <v>т</v>
          </cell>
          <cell r="I6333">
            <v>1.6479999999999999</v>
          </cell>
          <cell r="J6333">
            <v>1.6479999999999999</v>
          </cell>
          <cell r="K6333">
            <v>117916.66666666667</v>
          </cell>
          <cell r="L6333">
            <v>233191.99999999997</v>
          </cell>
          <cell r="M6333">
            <v>0</v>
          </cell>
          <cell r="N6333" t="str">
            <v>ГОЗ</v>
          </cell>
        </row>
        <row r="6334">
          <cell r="A6334" t="str">
            <v>Поковка 7Х3 ф110</v>
          </cell>
          <cell r="C6334" t="str">
            <v>т</v>
          </cell>
          <cell r="I6334">
            <v>0.63</v>
          </cell>
          <cell r="J6334">
            <v>0.63</v>
          </cell>
          <cell r="K6334">
            <v>117916.66666666667</v>
          </cell>
          <cell r="L6334">
            <v>89145</v>
          </cell>
          <cell r="M6334">
            <v>0</v>
          </cell>
          <cell r="N6334" t="str">
            <v>ГОЗ</v>
          </cell>
        </row>
        <row r="6335">
          <cell r="A6335" t="str">
            <v>Поковка 7Х3 ф140</v>
          </cell>
          <cell r="C6335" t="str">
            <v>т</v>
          </cell>
          <cell r="I6335">
            <v>4.7779999999999996</v>
          </cell>
          <cell r="J6335">
            <v>4.7779999999999996</v>
          </cell>
          <cell r="K6335">
            <v>117916.66666666667</v>
          </cell>
          <cell r="L6335">
            <v>676086.99999999988</v>
          </cell>
          <cell r="M6335">
            <v>0</v>
          </cell>
          <cell r="N6335" t="str">
            <v>ГОЗ</v>
          </cell>
        </row>
        <row r="6336">
          <cell r="A6336" t="str">
            <v>Поковка 7Х3 ф170</v>
          </cell>
          <cell r="C6336" t="str">
            <v>т</v>
          </cell>
          <cell r="I6336">
            <v>0.71</v>
          </cell>
          <cell r="J6336">
            <v>0.71</v>
          </cell>
          <cell r="K6336">
            <v>117916.66666666667</v>
          </cell>
          <cell r="L6336">
            <v>100464.99999999999</v>
          </cell>
          <cell r="M6336">
            <v>0</v>
          </cell>
          <cell r="N6336" t="str">
            <v>ГОЗ</v>
          </cell>
        </row>
        <row r="6337">
          <cell r="A6337" t="str">
            <v>Поковка 7Х3 ф190</v>
          </cell>
          <cell r="C6337" t="str">
            <v>т</v>
          </cell>
          <cell r="I6337">
            <v>0.68</v>
          </cell>
          <cell r="J6337">
            <v>0.68</v>
          </cell>
          <cell r="K6337">
            <v>121401.07843137255</v>
          </cell>
          <cell r="L6337">
            <v>99063.28</v>
          </cell>
          <cell r="M6337">
            <v>0</v>
          </cell>
          <cell r="N6337" t="str">
            <v>ГОЗ</v>
          </cell>
        </row>
        <row r="6338">
          <cell r="A6338" t="str">
            <v>Поковка 7Х3 ф200</v>
          </cell>
          <cell r="C6338" t="str">
            <v>т</v>
          </cell>
          <cell r="E6338">
            <v>4.57</v>
          </cell>
          <cell r="J6338">
            <v>4.57</v>
          </cell>
          <cell r="K6338">
            <v>83333.333333333343</v>
          </cell>
          <cell r="L6338">
            <v>457000.00000000012</v>
          </cell>
          <cell r="M6338">
            <v>4.57</v>
          </cell>
          <cell r="N6338" t="str">
            <v>ГОЗ</v>
          </cell>
        </row>
        <row r="6339">
          <cell r="A6339" t="str">
            <v>Поковка 7Х3 ф230</v>
          </cell>
          <cell r="C6339" t="str">
            <v>т</v>
          </cell>
          <cell r="E6339">
            <v>1.91</v>
          </cell>
          <cell r="J6339">
            <v>1.91</v>
          </cell>
          <cell r="K6339">
            <v>83333.333333333343</v>
          </cell>
          <cell r="L6339">
            <v>191000.00000000003</v>
          </cell>
          <cell r="M6339">
            <v>1.91</v>
          </cell>
          <cell r="N6339" t="str">
            <v>ГОЗ</v>
          </cell>
        </row>
        <row r="6340">
          <cell r="A6340" t="str">
            <v>Поковка 7Х3 ф240</v>
          </cell>
          <cell r="C6340" t="str">
            <v>т</v>
          </cell>
          <cell r="H6340">
            <v>1.1299999999999999</v>
          </cell>
          <cell r="J6340">
            <v>1.1299999999999999</v>
          </cell>
          <cell r="K6340">
            <v>166666.66666666669</v>
          </cell>
          <cell r="L6340">
            <v>226000</v>
          </cell>
          <cell r="M6340">
            <v>0</v>
          </cell>
          <cell r="N6340" t="str">
            <v>ГОЗ</v>
          </cell>
        </row>
        <row r="6341">
          <cell r="A6341" t="str">
            <v>Поковка 7Х3 ф250</v>
          </cell>
          <cell r="C6341" t="str">
            <v>т</v>
          </cell>
          <cell r="E6341">
            <v>4.01</v>
          </cell>
          <cell r="J6341">
            <v>4.01</v>
          </cell>
          <cell r="K6341">
            <v>83333.333333333343</v>
          </cell>
          <cell r="L6341">
            <v>401000</v>
          </cell>
          <cell r="M6341">
            <v>4.01</v>
          </cell>
          <cell r="N6341" t="str">
            <v>ГОЗ</v>
          </cell>
        </row>
        <row r="6342">
          <cell r="A6342" t="str">
            <v>Поковка 7Х3 ф260</v>
          </cell>
          <cell r="C6342" t="str">
            <v>т</v>
          </cell>
          <cell r="H6342">
            <v>4.5750000000000002</v>
          </cell>
          <cell r="J6342">
            <v>4.5750000000000002</v>
          </cell>
          <cell r="K6342">
            <v>167959.92714025499</v>
          </cell>
          <cell r="L6342">
            <v>922099.99999999988</v>
          </cell>
          <cell r="M6342">
            <v>0</v>
          </cell>
          <cell r="N6342" t="str">
            <v>ГОЗ</v>
          </cell>
        </row>
        <row r="6343">
          <cell r="A6343" t="str">
            <v>Поковка 7Х3 ф280</v>
          </cell>
          <cell r="C6343" t="str">
            <v>т</v>
          </cell>
          <cell r="I6343">
            <v>1.655</v>
          </cell>
          <cell r="J6343">
            <v>1.655</v>
          </cell>
          <cell r="K6343">
            <v>166666.66666666669</v>
          </cell>
          <cell r="L6343">
            <v>331000.00000000006</v>
          </cell>
          <cell r="M6343">
            <v>0</v>
          </cell>
          <cell r="N6343" t="str">
            <v>ГОЗ</v>
          </cell>
        </row>
        <row r="6344">
          <cell r="A6344" t="str">
            <v>Поковка 7Х3 ф400</v>
          </cell>
          <cell r="C6344" t="str">
            <v>т</v>
          </cell>
          <cell r="E6344">
            <v>8.18</v>
          </cell>
          <cell r="J6344">
            <v>8.18</v>
          </cell>
          <cell r="K6344">
            <v>83333.333333333343</v>
          </cell>
          <cell r="L6344">
            <v>818000.00000000012</v>
          </cell>
          <cell r="M6344">
            <v>8.18</v>
          </cell>
          <cell r="N6344" t="str">
            <v>ГОЗ</v>
          </cell>
        </row>
        <row r="6345">
          <cell r="A6345" t="str">
            <v>Поковка 7Х3 ф470</v>
          </cell>
          <cell r="C6345" t="str">
            <v>т</v>
          </cell>
          <cell r="E6345">
            <v>13.62</v>
          </cell>
          <cell r="J6345">
            <v>13.62</v>
          </cell>
          <cell r="K6345">
            <v>83333.333333333343</v>
          </cell>
          <cell r="L6345">
            <v>1362000</v>
          </cell>
          <cell r="M6345">
            <v>13.62</v>
          </cell>
          <cell r="N6345" t="str">
            <v>ГОЗ</v>
          </cell>
        </row>
        <row r="6346">
          <cell r="A6346" t="str">
            <v>Поковка 7Х3 ф530</v>
          </cell>
          <cell r="C6346" t="str">
            <v>т</v>
          </cell>
          <cell r="E6346">
            <v>4.33</v>
          </cell>
          <cell r="J6346">
            <v>4.33</v>
          </cell>
          <cell r="K6346">
            <v>83333.333333333343</v>
          </cell>
          <cell r="L6346">
            <v>433000.00000000006</v>
          </cell>
          <cell r="M6346">
            <v>4.33</v>
          </cell>
          <cell r="N6346" t="str">
            <v>ГОЗ</v>
          </cell>
        </row>
        <row r="6347">
          <cell r="A6347" t="str">
            <v>Поковка 7Х3 ф600</v>
          </cell>
          <cell r="C6347" t="str">
            <v>т</v>
          </cell>
          <cell r="E6347">
            <v>4.62</v>
          </cell>
          <cell r="J6347">
            <v>4.62</v>
          </cell>
          <cell r="K6347">
            <v>83333.333333333343</v>
          </cell>
          <cell r="L6347">
            <v>462000.00000000006</v>
          </cell>
          <cell r="M6347">
            <v>4.62</v>
          </cell>
          <cell r="N6347" t="str">
            <v>ГОЗ</v>
          </cell>
        </row>
        <row r="6348">
          <cell r="A6348" t="str">
            <v>Поковка 7Х3 ф65</v>
          </cell>
          <cell r="C6348" t="str">
            <v>т</v>
          </cell>
          <cell r="I6348">
            <v>1.8009999999999999</v>
          </cell>
          <cell r="J6348">
            <v>1.8009999999999999</v>
          </cell>
          <cell r="K6348">
            <v>117916.66666666667</v>
          </cell>
          <cell r="L6348">
            <v>254841.49999999997</v>
          </cell>
          <cell r="M6348">
            <v>0</v>
          </cell>
          <cell r="N6348" t="str">
            <v>ГОЗ</v>
          </cell>
        </row>
        <row r="6349">
          <cell r="A6349" t="str">
            <v>Поковка 7Х3 ф660</v>
          </cell>
          <cell r="C6349" t="str">
            <v>т</v>
          </cell>
          <cell r="E6349">
            <v>7.1</v>
          </cell>
          <cell r="J6349">
            <v>7.1</v>
          </cell>
          <cell r="K6349">
            <v>83333.333333333343</v>
          </cell>
          <cell r="L6349">
            <v>710000.00000000012</v>
          </cell>
          <cell r="M6349">
            <v>7.1</v>
          </cell>
          <cell r="N6349" t="str">
            <v>ГОЗ</v>
          </cell>
        </row>
        <row r="6350">
          <cell r="A6350" t="str">
            <v>Поковка 7Х3 ф710</v>
          </cell>
          <cell r="C6350" t="str">
            <v>т</v>
          </cell>
          <cell r="E6350">
            <v>26.42</v>
          </cell>
          <cell r="J6350">
            <v>26.42</v>
          </cell>
          <cell r="K6350">
            <v>83333.333333333343</v>
          </cell>
          <cell r="L6350">
            <v>2642000.0000000005</v>
          </cell>
          <cell r="M6350">
            <v>26.42</v>
          </cell>
          <cell r="N6350" t="str">
            <v>ГОЗ</v>
          </cell>
        </row>
        <row r="6351">
          <cell r="A6351" t="str">
            <v>Поковка 7Х3 ф840</v>
          </cell>
          <cell r="C6351" t="str">
            <v>т</v>
          </cell>
          <cell r="E6351">
            <v>26.23</v>
          </cell>
          <cell r="J6351">
            <v>26.23</v>
          </cell>
          <cell r="K6351">
            <v>83333.333333333343</v>
          </cell>
          <cell r="L6351">
            <v>2623000</v>
          </cell>
          <cell r="M6351">
            <v>0</v>
          </cell>
          <cell r="N6351" t="str">
            <v>ГОЗ</v>
          </cell>
        </row>
        <row r="6352">
          <cell r="A6352" t="str">
            <v>Поковка 7Х3 ф840х1500 (шт)</v>
          </cell>
          <cell r="C6352" t="str">
            <v>шт</v>
          </cell>
          <cell r="I6352">
            <v>1</v>
          </cell>
          <cell r="J6352">
            <v>1</v>
          </cell>
          <cell r="K6352">
            <v>1340125</v>
          </cell>
          <cell r="L6352">
            <v>1608150</v>
          </cell>
          <cell r="M6352">
            <v>0</v>
          </cell>
          <cell r="N6352" t="str">
            <v>ГОЗ</v>
          </cell>
        </row>
        <row r="6353">
          <cell r="A6353" t="str">
            <v>Поковка 7Х3 ф90</v>
          </cell>
          <cell r="C6353" t="str">
            <v>т</v>
          </cell>
          <cell r="I6353">
            <v>1.96</v>
          </cell>
          <cell r="J6353">
            <v>1.96</v>
          </cell>
          <cell r="K6353">
            <v>117916.66666666667</v>
          </cell>
          <cell r="L6353">
            <v>277340</v>
          </cell>
          <cell r="M6353">
            <v>0</v>
          </cell>
          <cell r="N6353" t="str">
            <v>ГОЗ</v>
          </cell>
        </row>
        <row r="6354">
          <cell r="A6354" t="str">
            <v>Поковка обточенная 4Х5МФС Ф170</v>
          </cell>
          <cell r="C6354" t="str">
            <v>т</v>
          </cell>
          <cell r="D6354">
            <v>0.64900000000000002</v>
          </cell>
          <cell r="E6354">
            <v>0</v>
          </cell>
          <cell r="F6354">
            <v>0</v>
          </cell>
          <cell r="G6354">
            <v>0</v>
          </cell>
          <cell r="H6354">
            <v>0</v>
          </cell>
          <cell r="I6354">
            <v>0</v>
          </cell>
          <cell r="J6354">
            <v>0.64900000000000002</v>
          </cell>
          <cell r="K6354">
            <v>250000</v>
          </cell>
          <cell r="L6354">
            <v>0</v>
          </cell>
          <cell r="M6354">
            <v>5</v>
          </cell>
          <cell r="N6354" t="str">
            <v>ГОЗ</v>
          </cell>
        </row>
        <row r="6355">
          <cell r="A6355" t="str">
            <v>Поковка обточенная 4Х5МФС Ф190</v>
          </cell>
          <cell r="C6355" t="str">
            <v>т</v>
          </cell>
          <cell r="E6355">
            <v>0.83899999999999997</v>
          </cell>
          <cell r="J6355">
            <v>0.83899999999999997</v>
          </cell>
          <cell r="K6355">
            <v>250000</v>
          </cell>
          <cell r="L6355">
            <v>251700</v>
          </cell>
          <cell r="M6355">
            <v>0</v>
          </cell>
          <cell r="N6355" t="str">
            <v>ГОЗ</v>
          </cell>
        </row>
        <row r="6356">
          <cell r="A6356" t="str">
            <v>Поковка обточенная 4Х5МФС Ф260</v>
          </cell>
          <cell r="C6356" t="str">
            <v>т</v>
          </cell>
          <cell r="D6356">
            <v>1.946</v>
          </cell>
          <cell r="E6356">
            <v>1.5669999999999999</v>
          </cell>
          <cell r="J6356">
            <v>1.5669999999999999</v>
          </cell>
          <cell r="K6356">
            <v>250000</v>
          </cell>
          <cell r="L6356">
            <v>470100</v>
          </cell>
          <cell r="M6356">
            <v>1.5680000000000001</v>
          </cell>
          <cell r="N6356" t="str">
            <v>ГОЗ</v>
          </cell>
        </row>
        <row r="6357">
          <cell r="A6357" t="str">
            <v>Поковка обточенная 4Х5МФС Ф320</v>
          </cell>
          <cell r="C6357" t="str">
            <v>т</v>
          </cell>
          <cell r="D6357">
            <v>2.4239999999999999</v>
          </cell>
          <cell r="E6357">
            <v>2.528</v>
          </cell>
          <cell r="J6357">
            <v>2.528</v>
          </cell>
          <cell r="K6357">
            <v>250000</v>
          </cell>
          <cell r="L6357">
            <v>758400</v>
          </cell>
          <cell r="M6357">
            <v>2.528</v>
          </cell>
          <cell r="N6357" t="str">
            <v>ГОЗ</v>
          </cell>
        </row>
        <row r="6358">
          <cell r="A6358" t="str">
            <v>Поковка обточенная 4Х5МФС Ф500</v>
          </cell>
          <cell r="C6358" t="str">
            <v>т</v>
          </cell>
          <cell r="D6358">
            <v>4.9489999999999998</v>
          </cell>
          <cell r="E6358">
            <v>14.651</v>
          </cell>
          <cell r="F6358">
            <v>0</v>
          </cell>
          <cell r="G6358">
            <v>0</v>
          </cell>
          <cell r="H6358">
            <v>0</v>
          </cell>
          <cell r="I6358">
            <v>0</v>
          </cell>
          <cell r="J6358">
            <v>19.600000000000001</v>
          </cell>
          <cell r="K6358">
            <v>250000</v>
          </cell>
          <cell r="L6358">
            <v>4395300</v>
          </cell>
          <cell r="M6358">
            <v>0</v>
          </cell>
          <cell r="N6358" t="str">
            <v>ГОЗ</v>
          </cell>
        </row>
        <row r="6359">
          <cell r="A6359" t="str">
            <v>Поковка обточенная 4Х5МФС Ф660</v>
          </cell>
          <cell r="C6359" t="str">
            <v>т</v>
          </cell>
          <cell r="D6359">
            <v>2.8740000000000001</v>
          </cell>
          <cell r="E6359">
            <v>0</v>
          </cell>
          <cell r="F6359">
            <v>0</v>
          </cell>
          <cell r="G6359">
            <v>0</v>
          </cell>
          <cell r="H6359">
            <v>0</v>
          </cell>
          <cell r="I6359">
            <v>0</v>
          </cell>
          <cell r="J6359">
            <v>2.8740000000000001</v>
          </cell>
          <cell r="K6359">
            <v>250000</v>
          </cell>
          <cell r="L6359">
            <v>0</v>
          </cell>
          <cell r="M6359">
            <v>7</v>
          </cell>
          <cell r="N6359" t="str">
            <v>ГОЗ</v>
          </cell>
        </row>
        <row r="6360">
          <cell r="A6360" t="str">
            <v>Поковка обточенная 5ХНМ Ф 150</v>
          </cell>
          <cell r="C6360" t="str">
            <v>т</v>
          </cell>
          <cell r="E6360">
            <v>5.024</v>
          </cell>
          <cell r="J6360">
            <v>5.024</v>
          </cell>
          <cell r="K6360">
            <v>166666.66666666669</v>
          </cell>
          <cell r="L6360">
            <v>1004800.0000000001</v>
          </cell>
          <cell r="M6360">
            <v>5.024</v>
          </cell>
          <cell r="N6360" t="str">
            <v>ГОЗ</v>
          </cell>
        </row>
        <row r="6361">
          <cell r="A6361" t="str">
            <v>Поковка обточенная 5ХНМ Ф 430</v>
          </cell>
          <cell r="C6361" t="str">
            <v>т</v>
          </cell>
          <cell r="E6361">
            <v>4.9480000000000004</v>
          </cell>
          <cell r="J6361">
            <v>4.9480000000000004</v>
          </cell>
          <cell r="K6361">
            <v>166666.66666666666</v>
          </cell>
          <cell r="L6361">
            <v>989599.99999999988</v>
          </cell>
          <cell r="M6361">
            <v>4.9480000000000004</v>
          </cell>
          <cell r="N6361" t="str">
            <v>ГОЗ</v>
          </cell>
        </row>
        <row r="6362">
          <cell r="A6362" t="str">
            <v>Поковка поршня молота Ф560х200, ст.38ХН3МА, черт.МКП-УН52/РК</v>
          </cell>
          <cell r="C6362" t="str">
            <v>т</v>
          </cell>
          <cell r="H6362">
            <v>1</v>
          </cell>
          <cell r="J6362">
            <v>1</v>
          </cell>
          <cell r="K6362">
            <v>131166.66666666669</v>
          </cell>
          <cell r="L6362">
            <v>157400.00000000003</v>
          </cell>
          <cell r="M6362">
            <v>0</v>
          </cell>
          <cell r="N6362" t="str">
            <v>ГОЗ</v>
          </cell>
        </row>
        <row r="6363">
          <cell r="A6363" t="str">
            <v>Поковка прессовая Сталь 38ХН3МА VD ГОСТ 4543-2016 47.1311.006П/ОБ-3, отжиг, м/о/о, м/о</v>
          </cell>
          <cell r="C6363" t="str">
            <v>т</v>
          </cell>
          <cell r="D6363">
            <v>15</v>
          </cell>
          <cell r="E6363">
            <v>0</v>
          </cell>
          <cell r="F6363">
            <v>0</v>
          </cell>
          <cell r="G6363">
            <v>0</v>
          </cell>
          <cell r="H6363">
            <v>0</v>
          </cell>
          <cell r="I6363">
            <v>0</v>
          </cell>
          <cell r="J6363">
            <v>15</v>
          </cell>
          <cell r="K6363">
            <v>356731.75</v>
          </cell>
          <cell r="L6363">
            <v>0</v>
          </cell>
          <cell r="M6363">
            <v>0</v>
          </cell>
          <cell r="N6363" t="str">
            <v>ГОЗ</v>
          </cell>
        </row>
        <row r="6364">
          <cell r="A6364" t="str">
            <v>Поковка прессовая Сталь 38ХН3МА VD ГОСТ 4543-2016 6-641П/ОБ-3, отжиг, м/о/о, м/о</v>
          </cell>
          <cell r="C6364" t="str">
            <v>т</v>
          </cell>
          <cell r="D6364">
            <v>20</v>
          </cell>
          <cell r="E6364">
            <v>0</v>
          </cell>
          <cell r="F6364">
            <v>0</v>
          </cell>
          <cell r="G6364">
            <v>0</v>
          </cell>
          <cell r="H6364">
            <v>0</v>
          </cell>
          <cell r="I6364">
            <v>0</v>
          </cell>
          <cell r="J6364">
            <v>20</v>
          </cell>
          <cell r="K6364">
            <v>663883.25</v>
          </cell>
          <cell r="L6364">
            <v>0</v>
          </cell>
          <cell r="M6364">
            <v>0</v>
          </cell>
          <cell r="N6364" t="str">
            <v>ГОЗ</v>
          </cell>
        </row>
        <row r="6365">
          <cell r="A6365" t="str">
            <v>Поковка прессовая Сталь 38ХН3МА VD ГОСТ 4543-2016 6-853П/ОБ-3, отжиг, м/о/о, м/о</v>
          </cell>
          <cell r="C6365" t="str">
            <v>т</v>
          </cell>
          <cell r="D6365">
            <v>17</v>
          </cell>
          <cell r="E6365">
            <v>0</v>
          </cell>
          <cell r="F6365">
            <v>0</v>
          </cell>
          <cell r="G6365">
            <v>0</v>
          </cell>
          <cell r="H6365">
            <v>0</v>
          </cell>
          <cell r="I6365">
            <v>0</v>
          </cell>
          <cell r="J6365">
            <v>17</v>
          </cell>
          <cell r="K6365">
            <v>569010.55000000005</v>
          </cell>
          <cell r="L6365">
            <v>0</v>
          </cell>
          <cell r="M6365">
            <v>0</v>
          </cell>
          <cell r="N6365" t="str">
            <v>ГОЗ</v>
          </cell>
        </row>
        <row r="6366">
          <cell r="A6366" t="str">
            <v>Поковка прессовая Сталь 38ХН3МА VD ГОСТ 4543-2016 МГ-86-250-12П/ОБ-3, отжиг, м/о/о, м/о</v>
          </cell>
          <cell r="C6366" t="str">
            <v>т</v>
          </cell>
          <cell r="D6366">
            <v>19</v>
          </cell>
          <cell r="E6366">
            <v>0</v>
          </cell>
          <cell r="F6366">
            <v>0</v>
          </cell>
          <cell r="G6366">
            <v>0</v>
          </cell>
          <cell r="H6366">
            <v>0</v>
          </cell>
          <cell r="I6366">
            <v>0</v>
          </cell>
          <cell r="J6366">
            <v>19</v>
          </cell>
          <cell r="K6366">
            <v>214480.80000000002</v>
          </cell>
          <cell r="L6366">
            <v>0</v>
          </cell>
          <cell r="M6366">
            <v>0</v>
          </cell>
          <cell r="N6366" t="str">
            <v>ГОЗ</v>
          </cell>
        </row>
        <row r="6367">
          <cell r="A6367" t="str">
            <v>Поковка прессовая Сталь 38ХН3МА VD ГОСТ 4543-2016 МГ-86-400-12П/ОБ-3, отжиг, м/о/о, м/о</v>
          </cell>
          <cell r="C6367" t="str">
            <v>т</v>
          </cell>
          <cell r="D6367">
            <v>6</v>
          </cell>
          <cell r="E6367">
            <v>0</v>
          </cell>
          <cell r="F6367">
            <v>0</v>
          </cell>
          <cell r="G6367">
            <v>0</v>
          </cell>
          <cell r="H6367">
            <v>0</v>
          </cell>
          <cell r="I6367">
            <v>0</v>
          </cell>
          <cell r="J6367">
            <v>6</v>
          </cell>
          <cell r="K6367">
            <v>267241.5</v>
          </cell>
          <cell r="L6367">
            <v>0</v>
          </cell>
          <cell r="M6367">
            <v>0</v>
          </cell>
          <cell r="N6367" t="str">
            <v>ГОЗ</v>
          </cell>
        </row>
        <row r="6368">
          <cell r="A6368" t="str">
            <v>Поковка прессовая Сталь 38ХН3МА VD ГОСТ 4543-2016 МКП-УН52П/ОБ-3 отжиг м/о т/о м/о</v>
          </cell>
          <cell r="C6368" t="str">
            <v>т</v>
          </cell>
          <cell r="D6368">
            <v>24</v>
          </cell>
          <cell r="E6368">
            <v>0</v>
          </cell>
          <cell r="F6368">
            <v>0</v>
          </cell>
          <cell r="G6368">
            <v>0</v>
          </cell>
          <cell r="H6368">
            <v>0</v>
          </cell>
          <cell r="I6368">
            <v>0</v>
          </cell>
          <cell r="J6368">
            <v>24</v>
          </cell>
          <cell r="K6368">
            <v>308113.81666666671</v>
          </cell>
          <cell r="L6368">
            <v>0</v>
          </cell>
          <cell r="M6368">
            <v>0</v>
          </cell>
          <cell r="N6368" t="str">
            <v>ГОЗ</v>
          </cell>
        </row>
        <row r="6369">
          <cell r="A6369" t="str">
            <v>Поковка прессовая Сталь 4Х5МФС VD ГОСТ 5950-2000 ф280(250)</v>
          </cell>
          <cell r="C6369" t="str">
            <v>т</v>
          </cell>
          <cell r="D6369">
            <v>14.81</v>
          </cell>
          <cell r="E6369">
            <v>0</v>
          </cell>
          <cell r="F6369">
            <v>0</v>
          </cell>
          <cell r="G6369">
            <v>0</v>
          </cell>
          <cell r="H6369">
            <v>0</v>
          </cell>
          <cell r="I6369">
            <v>0</v>
          </cell>
          <cell r="J6369">
            <v>14.81</v>
          </cell>
          <cell r="K6369">
            <v>204166.66666666669</v>
          </cell>
          <cell r="L6369">
            <v>0</v>
          </cell>
          <cell r="M6369">
            <v>0</v>
          </cell>
          <cell r="N6369" t="str">
            <v>ГОЗ</v>
          </cell>
        </row>
        <row r="6370">
          <cell r="A6370" t="str">
            <v>Поковка ф1270хф680х440 09Г2С ГОСТ 8479-70</v>
          </cell>
          <cell r="C6370" t="str">
            <v>шт</v>
          </cell>
          <cell r="I6370">
            <v>1</v>
          </cell>
          <cell r="J6370">
            <v>1</v>
          </cell>
          <cell r="K6370">
            <v>558250</v>
          </cell>
          <cell r="L6370">
            <v>669900</v>
          </cell>
          <cell r="M6370">
            <v>0</v>
          </cell>
          <cell r="N6370" t="str">
            <v>ГОЗ</v>
          </cell>
        </row>
        <row r="6371">
          <cell r="A6371" t="str">
            <v>Поковка ф365+/-5х4250мм сталь 38ХМ</v>
          </cell>
          <cell r="C6371" t="str">
            <v>шт</v>
          </cell>
          <cell r="I6371">
            <v>2</v>
          </cell>
          <cell r="J6371">
            <v>2</v>
          </cell>
          <cell r="K6371">
            <v>1343402.7791666668</v>
          </cell>
          <cell r="L6371">
            <v>3224166.6700000004</v>
          </cell>
          <cell r="M6371">
            <v>0</v>
          </cell>
          <cell r="N6371" t="str">
            <v>ГОЗ</v>
          </cell>
        </row>
        <row r="6372">
          <cell r="A6372" t="str">
            <v>Поковка Х12МФ ф700х640</v>
          </cell>
          <cell r="C6372" t="str">
            <v>т</v>
          </cell>
          <cell r="D6372">
            <v>3.81</v>
          </cell>
          <cell r="E6372">
            <v>0</v>
          </cell>
          <cell r="F6372">
            <v>0</v>
          </cell>
          <cell r="G6372">
            <v>0</v>
          </cell>
          <cell r="H6372">
            <v>0</v>
          </cell>
          <cell r="I6372">
            <v>0</v>
          </cell>
          <cell r="J6372">
            <v>3.81</v>
          </cell>
          <cell r="K6372">
            <v>262467.19160104985</v>
          </cell>
          <cell r="L6372">
            <v>0</v>
          </cell>
          <cell r="M6372">
            <v>0</v>
          </cell>
          <cell r="N6372" t="str">
            <v>ГОЗ</v>
          </cell>
        </row>
        <row r="6373">
          <cell r="A6373" t="str">
            <v>Поковка Х12МФ ф750х1690</v>
          </cell>
          <cell r="C6373" t="str">
            <v>т</v>
          </cell>
          <cell r="D6373">
            <v>11.46</v>
          </cell>
          <cell r="E6373">
            <v>0</v>
          </cell>
          <cell r="F6373">
            <v>0</v>
          </cell>
          <cell r="G6373">
            <v>0</v>
          </cell>
          <cell r="H6373">
            <v>0</v>
          </cell>
          <cell r="I6373">
            <v>0</v>
          </cell>
          <cell r="J6373">
            <v>11.46</v>
          </cell>
          <cell r="K6373">
            <v>261780.10471204185</v>
          </cell>
          <cell r="L6373">
            <v>0</v>
          </cell>
          <cell r="M6373">
            <v>0</v>
          </cell>
          <cell r="N6373" t="str">
            <v>ГОЗ</v>
          </cell>
        </row>
        <row r="6374">
          <cell r="A6374" t="str">
            <v>Профиль 100х100х5 ГОСТ 30245-2003/ВСт3сп ГОСТ 13663-86</v>
          </cell>
          <cell r="C6374" t="str">
            <v>т</v>
          </cell>
          <cell r="D6374">
            <v>2.996</v>
          </cell>
          <cell r="E6374">
            <v>0</v>
          </cell>
          <cell r="F6374">
            <v>0</v>
          </cell>
          <cell r="G6374">
            <v>0</v>
          </cell>
          <cell r="H6374">
            <v>0</v>
          </cell>
          <cell r="I6374">
            <v>0</v>
          </cell>
          <cell r="J6374">
            <v>2.996</v>
          </cell>
          <cell r="K6374">
            <v>42469.24788607032</v>
          </cell>
          <cell r="L6374">
            <v>0</v>
          </cell>
          <cell r="M6374">
            <v>0</v>
          </cell>
          <cell r="N6374" t="str">
            <v>НХ</v>
          </cell>
        </row>
        <row r="6375">
          <cell r="A6375" t="str">
            <v>Профиль 100х100х8 ГОСТ 30245-2003/В09Г2С ГОСТ 8731-74</v>
          </cell>
          <cell r="C6375" t="str">
            <v>т</v>
          </cell>
          <cell r="E6375">
            <v>9.8000000000000004E-2</v>
          </cell>
          <cell r="J6375">
            <v>9.8000000000000004E-2</v>
          </cell>
          <cell r="K6375">
            <v>72142.687074829941</v>
          </cell>
          <cell r="L6375">
            <v>8483.9800000000014</v>
          </cell>
          <cell r="M6375">
            <v>0</v>
          </cell>
          <cell r="N6375" t="str">
            <v>НХ</v>
          </cell>
        </row>
        <row r="6376">
          <cell r="A6376" t="str">
            <v>Профиль 100х60х5х12000 ГОСТ 30245-2003/ВСт3сп ГОСТ 10705-80</v>
          </cell>
          <cell r="C6376" t="str">
            <v>т</v>
          </cell>
          <cell r="F6376">
            <v>2.3010000000000002</v>
          </cell>
          <cell r="I6376">
            <v>3.4079999999999999</v>
          </cell>
          <cell r="J6376">
            <v>5.7089999999999996</v>
          </cell>
          <cell r="K6376">
            <v>56590.443451859639</v>
          </cell>
          <cell r="L6376">
            <v>387689.81</v>
          </cell>
          <cell r="M6376">
            <v>0</v>
          </cell>
          <cell r="N6376" t="str">
            <v>НХ</v>
          </cell>
        </row>
        <row r="6377">
          <cell r="A6377" t="str">
            <v>Профиль 100х60х5х12000 ГОСТ 30245-2003/Ст3сп ГОСТ 535-2005</v>
          </cell>
          <cell r="C6377" t="str">
            <v>т</v>
          </cell>
          <cell r="I6377">
            <v>7.8310000000000004</v>
          </cell>
          <cell r="J6377">
            <v>7.8310000000000004</v>
          </cell>
          <cell r="K6377">
            <v>55853.455284552838</v>
          </cell>
          <cell r="L6377">
            <v>524866.08999999985</v>
          </cell>
          <cell r="M6377">
            <v>0</v>
          </cell>
          <cell r="N6377" t="str">
            <v>НХ</v>
          </cell>
        </row>
        <row r="6378">
          <cell r="A6378" t="str">
            <v>Профиль 140х100х4 ГОСТ 30245-2003/Ст3сп ГОСТ 535-2005</v>
          </cell>
          <cell r="C6378" t="str">
            <v>т</v>
          </cell>
          <cell r="F6378">
            <v>0.17100000000000001</v>
          </cell>
          <cell r="J6378">
            <v>0.17100000000000001</v>
          </cell>
          <cell r="K6378">
            <v>41937.475633528258</v>
          </cell>
          <cell r="L6378">
            <v>8605.5699999999979</v>
          </cell>
          <cell r="M6378">
            <v>0</v>
          </cell>
          <cell r="N6378" t="str">
            <v>НХ</v>
          </cell>
        </row>
        <row r="6379">
          <cell r="A6379" t="str">
            <v>Профиль 160х140х8х12000 ГОСТ 30245-2003/09Г2С ГОСТ 19281-2014</v>
          </cell>
          <cell r="C6379" t="str">
            <v>т</v>
          </cell>
          <cell r="I6379">
            <v>3.4609999999999999</v>
          </cell>
          <cell r="J6379">
            <v>3.4609999999999999</v>
          </cell>
          <cell r="K6379">
            <v>72083.333333333343</v>
          </cell>
          <cell r="L6379">
            <v>299376.5</v>
          </cell>
          <cell r="M6379">
            <v>0</v>
          </cell>
          <cell r="N6379" t="str">
            <v>НХ</v>
          </cell>
        </row>
        <row r="6380">
          <cell r="A6380" t="str">
            <v>Профиль 160х140х8х12000 ГОСТ 30245-2003/С345 ГОСТ 27772-2021</v>
          </cell>
          <cell r="C6380" t="str">
            <v>т</v>
          </cell>
          <cell r="I6380">
            <v>0.40899999999999997</v>
          </cell>
          <cell r="J6380">
            <v>0.40899999999999997</v>
          </cell>
          <cell r="K6380">
            <v>106338.63080684598</v>
          </cell>
          <cell r="L6380">
            <v>52191</v>
          </cell>
          <cell r="M6380">
            <v>0</v>
          </cell>
          <cell r="N6380" t="str">
            <v>НХ</v>
          </cell>
        </row>
        <row r="6381">
          <cell r="A6381" t="str">
            <v>Профиль 200х200х12 ГОСТ 30245-2003/09Г2С ГОСТ 19281-2014</v>
          </cell>
          <cell r="C6381" t="str">
            <v>т</v>
          </cell>
          <cell r="E6381">
            <v>0.79400000000000004</v>
          </cell>
          <cell r="J6381">
            <v>0.79400000000000004</v>
          </cell>
          <cell r="K6381">
            <v>70508.196893366927</v>
          </cell>
          <cell r="L6381">
            <v>67180.210000000006</v>
          </cell>
          <cell r="M6381">
            <v>0</v>
          </cell>
          <cell r="N6381" t="str">
            <v>НХ</v>
          </cell>
        </row>
        <row r="6382">
          <cell r="A6382" t="str">
            <v>Профиль 50х50х5х12000 ГОСТ 30245-2003/ВСт3сп ГОСТ 13663-86</v>
          </cell>
          <cell r="C6382" t="str">
            <v>т</v>
          </cell>
          <cell r="D6382">
            <v>0.40500000000000003</v>
          </cell>
          <cell r="E6382">
            <v>0</v>
          </cell>
          <cell r="F6382">
            <v>0</v>
          </cell>
          <cell r="G6382">
            <v>0</v>
          </cell>
          <cell r="H6382">
            <v>0</v>
          </cell>
          <cell r="I6382">
            <v>0</v>
          </cell>
          <cell r="J6382">
            <v>0.40500000000000003</v>
          </cell>
          <cell r="K6382">
            <v>63287.019230769234</v>
          </cell>
          <cell r="L6382">
            <v>24530.048653846152</v>
          </cell>
          <cell r="M6382">
            <v>0</v>
          </cell>
          <cell r="N6382" t="str">
            <v>НХ</v>
          </cell>
        </row>
        <row r="6383">
          <cell r="A6383" t="str">
            <v>Рельс КР70 ГОСТ Р 53866-2010/76Ф ГОСТ Р 51685-2022</v>
          </cell>
          <cell r="C6383" t="str">
            <v>т</v>
          </cell>
          <cell r="D6383">
            <v>2.02</v>
          </cell>
          <cell r="E6383">
            <v>2.52</v>
          </cell>
          <cell r="F6383">
            <v>0</v>
          </cell>
          <cell r="G6383">
            <v>0</v>
          </cell>
          <cell r="H6383">
            <v>0</v>
          </cell>
          <cell r="I6383">
            <v>0</v>
          </cell>
          <cell r="J6383">
            <v>4.54</v>
          </cell>
          <cell r="K6383">
            <v>109375</v>
          </cell>
          <cell r="L6383">
            <v>330750</v>
          </cell>
          <cell r="M6383">
            <v>0</v>
          </cell>
          <cell r="N6383" t="str">
            <v>НХ</v>
          </cell>
        </row>
        <row r="6384">
          <cell r="A6384" t="str">
            <v xml:space="preserve">рельс Р-65 </v>
          </cell>
          <cell r="C6384" t="str">
            <v>т</v>
          </cell>
          <cell r="H6384">
            <v>0.80500000000000005</v>
          </cell>
          <cell r="J6384">
            <v>0.80500000000000005</v>
          </cell>
          <cell r="K6384">
            <v>95000</v>
          </cell>
          <cell r="L6384">
            <v>91770</v>
          </cell>
          <cell r="M6384">
            <v>0</v>
          </cell>
          <cell r="N6384" t="str">
            <v>НХ</v>
          </cell>
        </row>
        <row r="6385">
          <cell r="A6385" t="str">
            <v>Труба 100х50х4 ГОСТ 8645-68/ВСт3сп ГОСТ 13663-86</v>
          </cell>
          <cell r="C6385" t="str">
            <v>т</v>
          </cell>
          <cell r="E6385">
            <v>0.41799999999999998</v>
          </cell>
          <cell r="J6385">
            <v>0.41799999999999998</v>
          </cell>
          <cell r="K6385">
            <v>37015.031897926638</v>
          </cell>
          <cell r="L6385">
            <v>18566.740000000002</v>
          </cell>
          <cell r="M6385">
            <v>0</v>
          </cell>
          <cell r="N6385" t="str">
            <v>НХ</v>
          </cell>
        </row>
        <row r="6386">
          <cell r="A6386" t="str">
            <v>Труба 100х50х5 ГОСТ 8645-68/ВСт3сп ГОСТ 13663-86</v>
          </cell>
          <cell r="C6386" t="str">
            <v>т</v>
          </cell>
          <cell r="E6386">
            <v>0.128</v>
          </cell>
          <cell r="J6386">
            <v>0.128</v>
          </cell>
          <cell r="K6386">
            <v>38465.299479166672</v>
          </cell>
          <cell r="L6386">
            <v>5908.2700000000013</v>
          </cell>
          <cell r="M6386">
            <v>0</v>
          </cell>
          <cell r="N6386" t="str">
            <v>НХ</v>
          </cell>
        </row>
        <row r="6387">
          <cell r="A6387" t="str">
            <v>Труба 100х50х5х12000 ГОСТ 8645-68/ВСт3сп ГОСТ 8731-74</v>
          </cell>
          <cell r="C6387" t="str">
            <v>т</v>
          </cell>
          <cell r="F6387">
            <v>0.89500000000000002</v>
          </cell>
          <cell r="J6387">
            <v>0.89500000000000002</v>
          </cell>
          <cell r="K6387">
            <v>38326.387337057735</v>
          </cell>
          <cell r="L6387">
            <v>41162.540000000008</v>
          </cell>
          <cell r="M6387">
            <v>0</v>
          </cell>
          <cell r="N6387" t="str">
            <v>НХ</v>
          </cell>
        </row>
        <row r="6388">
          <cell r="A6388" t="str">
            <v>Труба 102х12 ГОСТ 8732-78/20 ГОСТ 8731-74</v>
          </cell>
          <cell r="C6388" t="str">
            <v>т</v>
          </cell>
          <cell r="D6388">
            <v>2.4220000000000002</v>
          </cell>
          <cell r="E6388">
            <v>1.4730000000000001</v>
          </cell>
          <cell r="F6388">
            <v>0</v>
          </cell>
          <cell r="G6388">
            <v>0</v>
          </cell>
          <cell r="H6388">
            <v>0</v>
          </cell>
          <cell r="I6388">
            <v>0</v>
          </cell>
          <cell r="J6388">
            <v>3.8950000000000005</v>
          </cell>
          <cell r="K6388">
            <v>105234.56568249893</v>
          </cell>
          <cell r="L6388">
            <v>186012.6183003851</v>
          </cell>
          <cell r="M6388">
            <v>0</v>
          </cell>
          <cell r="N6388" t="str">
            <v>НХ</v>
          </cell>
        </row>
        <row r="6389">
          <cell r="A6389" t="str">
            <v>Труба 108х18 ст 20 ГОСТ 8732</v>
          </cell>
          <cell r="C6389" t="str">
            <v>т</v>
          </cell>
          <cell r="F6389">
            <v>5.0000000000000001E-3</v>
          </cell>
          <cell r="I6389">
            <v>0.45500000000000002</v>
          </cell>
          <cell r="J6389">
            <v>0.46</v>
          </cell>
          <cell r="K6389">
            <v>130281.79347826088</v>
          </cell>
          <cell r="L6389">
            <v>71915.55</v>
          </cell>
          <cell r="M6389">
            <v>0</v>
          </cell>
          <cell r="N6389" t="str">
            <v>НХ</v>
          </cell>
        </row>
        <row r="6390">
          <cell r="A6390" t="str">
            <v>Труба 10х2,8 ГОСТ 3262-75/ВСт3сп ГОСТ 8731-74</v>
          </cell>
          <cell r="C6390" t="str">
            <v>т</v>
          </cell>
          <cell r="E6390">
            <v>0.19400000000000001</v>
          </cell>
          <cell r="J6390">
            <v>0.19400000000000001</v>
          </cell>
          <cell r="K6390">
            <v>113541.66666666667</v>
          </cell>
          <cell r="L6390">
            <v>26432.500000000004</v>
          </cell>
          <cell r="M6390">
            <v>0</v>
          </cell>
          <cell r="N6390" t="str">
            <v>НХ</v>
          </cell>
        </row>
        <row r="6391">
          <cell r="A6391" t="str">
            <v>Труба 114х4,5 ГОСТ 10704-91/10 ГОСТ 8731-74</v>
          </cell>
          <cell r="C6391" t="str">
            <v>т</v>
          </cell>
          <cell r="E6391">
            <v>0.38100000000000001</v>
          </cell>
          <cell r="J6391">
            <v>0.38100000000000001</v>
          </cell>
          <cell r="K6391">
            <v>47721.412948381454</v>
          </cell>
          <cell r="L6391">
            <v>21818.23</v>
          </cell>
          <cell r="M6391">
            <v>0</v>
          </cell>
          <cell r="N6391" t="str">
            <v>НХ</v>
          </cell>
        </row>
        <row r="6392">
          <cell r="A6392" t="str">
            <v>Труба 120х120х6 ГОСТ 8639-82/09Г2С ГОСТ 19281-2014</v>
          </cell>
          <cell r="C6392" t="str">
            <v>т</v>
          </cell>
          <cell r="F6392">
            <v>2.105</v>
          </cell>
          <cell r="J6392">
            <v>2.105</v>
          </cell>
          <cell r="K6392">
            <v>57117.806809184476</v>
          </cell>
          <cell r="L6392">
            <v>144279.57999999999</v>
          </cell>
          <cell r="M6392">
            <v>0</v>
          </cell>
          <cell r="N6392" t="str">
            <v>НХ</v>
          </cell>
        </row>
        <row r="6393">
          <cell r="A6393" t="str">
            <v>Труба 120х120х8 ГОСТ 8639-82/09Г2С ГОСТ 19281-2014</v>
          </cell>
          <cell r="C6393" t="str">
            <v>т</v>
          </cell>
          <cell r="F6393">
            <v>1.014</v>
          </cell>
          <cell r="J6393">
            <v>1.014</v>
          </cell>
          <cell r="K6393">
            <v>54239.077909270221</v>
          </cell>
          <cell r="L6393">
            <v>65998.11</v>
          </cell>
          <cell r="M6393">
            <v>0</v>
          </cell>
          <cell r="N6393" t="str">
            <v>НХ</v>
          </cell>
        </row>
        <row r="6394">
          <cell r="A6394" t="str">
            <v>Труба 120х80х6 ст 09Г2С</v>
          </cell>
          <cell r="C6394" t="str">
            <v>т</v>
          </cell>
          <cell r="G6394">
            <v>0.20699999999999999</v>
          </cell>
          <cell r="J6394">
            <v>0.20699999999999999</v>
          </cell>
          <cell r="K6394">
            <v>82166.666666666686</v>
          </cell>
          <cell r="L6394">
            <v>20410.200000000004</v>
          </cell>
          <cell r="M6394">
            <v>0</v>
          </cell>
          <cell r="N6394" t="str">
            <v>НХ</v>
          </cell>
        </row>
        <row r="6395">
          <cell r="A6395" t="str">
            <v>Труба 121х10 ГОСТ 8732-78/ВСт3сп ГОСТ 8731-74</v>
          </cell>
          <cell r="C6395" t="str">
            <v>т</v>
          </cell>
          <cell r="I6395">
            <v>0.3</v>
          </cell>
          <cell r="J6395">
            <v>0.3</v>
          </cell>
          <cell r="K6395">
            <v>123750</v>
          </cell>
          <cell r="L6395">
            <v>44550</v>
          </cell>
          <cell r="M6395">
            <v>0</v>
          </cell>
          <cell r="N6395" t="str">
            <v>НХ</v>
          </cell>
        </row>
        <row r="6396">
          <cell r="A6396" t="str">
            <v>Труба 133х16 ГОСТ 8732-78/20 ГОСТ 8731-74</v>
          </cell>
          <cell r="C6396" t="str">
            <v>т</v>
          </cell>
          <cell r="F6396">
            <v>0.46600000000000003</v>
          </cell>
          <cell r="J6396">
            <v>0.46600000000000003</v>
          </cell>
          <cell r="K6396">
            <v>117835.42560801146</v>
          </cell>
          <cell r="L6396">
            <v>65893.570000000007</v>
          </cell>
          <cell r="M6396">
            <v>0</v>
          </cell>
          <cell r="N6396" t="str">
            <v>НХ</v>
          </cell>
        </row>
        <row r="6397">
          <cell r="A6397" t="str">
            <v>Труба 14х3 ГОСТ 8734-75/20 ГОСТ 1050-2013</v>
          </cell>
          <cell r="C6397" t="str">
            <v>т</v>
          </cell>
          <cell r="G6397">
            <v>0.05</v>
          </cell>
          <cell r="J6397">
            <v>0.05</v>
          </cell>
          <cell r="K6397">
            <v>201389</v>
          </cell>
          <cell r="L6397">
            <v>12083.34</v>
          </cell>
          <cell r="M6397">
            <v>0</v>
          </cell>
          <cell r="N6397" t="str">
            <v>НХ</v>
          </cell>
        </row>
        <row r="6398">
          <cell r="A6398" t="str">
            <v>Труба 150х150х8 ГОСТ 8639-82/ВСт3сп ГОСТ 13663-86</v>
          </cell>
          <cell r="C6398" t="str">
            <v>т</v>
          </cell>
          <cell r="I6398">
            <v>3.26</v>
          </cell>
          <cell r="J6398">
            <v>3.26</v>
          </cell>
          <cell r="K6398">
            <v>58083.333333333336</v>
          </cell>
          <cell r="L6398">
            <v>227221.99999999997</v>
          </cell>
          <cell r="M6398">
            <v>0</v>
          </cell>
          <cell r="N6398" t="str">
            <v>НХ</v>
          </cell>
        </row>
        <row r="6399">
          <cell r="A6399" t="str">
            <v>Труба 15х1,5 ГОСТ 8734-75/20 ГОСТ 8731-74</v>
          </cell>
          <cell r="C6399" t="str">
            <v>т</v>
          </cell>
          <cell r="E6399">
            <v>3.2000000000000001E-2</v>
          </cell>
          <cell r="J6399">
            <v>3.2000000000000001E-2</v>
          </cell>
          <cell r="K6399">
            <v>361111.19791666669</v>
          </cell>
          <cell r="L6399">
            <v>13866.67</v>
          </cell>
          <cell r="M6399">
            <v>0</v>
          </cell>
          <cell r="N6399" t="str">
            <v>НХ</v>
          </cell>
        </row>
        <row r="6400">
          <cell r="A6400" t="str">
            <v>Труба 15х2,8 ГОСТ 3262-75/Ст3сп ГОСТ 380-2005</v>
          </cell>
          <cell r="C6400" t="str">
            <v>т</v>
          </cell>
          <cell r="E6400">
            <v>0.17199999999999999</v>
          </cell>
          <cell r="J6400">
            <v>0.17199999999999999</v>
          </cell>
          <cell r="K6400">
            <v>38251.35658914729</v>
          </cell>
          <cell r="L6400">
            <v>7895.08</v>
          </cell>
          <cell r="M6400">
            <v>0</v>
          </cell>
          <cell r="N6400" t="str">
            <v>НХ</v>
          </cell>
        </row>
        <row r="6401">
          <cell r="A6401" t="str">
            <v>Труба 203х8 ГОСТ 8732-78/В20 ГОСТ 8731-74</v>
          </cell>
          <cell r="C6401" t="str">
            <v>т</v>
          </cell>
          <cell r="F6401">
            <v>0.39</v>
          </cell>
          <cell r="J6401">
            <v>0.39</v>
          </cell>
          <cell r="K6401">
            <v>122250</v>
          </cell>
          <cell r="L6401">
            <v>57213</v>
          </cell>
          <cell r="M6401">
            <v>0</v>
          </cell>
          <cell r="N6401" t="str">
            <v>НХ</v>
          </cell>
        </row>
        <row r="6402">
          <cell r="A6402" t="str">
            <v>Труба 20х2,5 ГОСТ 8734-75/20 ГОСТ 8731-74</v>
          </cell>
          <cell r="C6402" t="str">
            <v>т</v>
          </cell>
          <cell r="G6402">
            <v>1.4E-2</v>
          </cell>
          <cell r="J6402">
            <v>1.4E-2</v>
          </cell>
          <cell r="K6402">
            <v>480453.57142857142</v>
          </cell>
          <cell r="L6402">
            <v>8071.62</v>
          </cell>
          <cell r="M6402">
            <v>0</v>
          </cell>
          <cell r="N6402" t="str">
            <v>НХ</v>
          </cell>
        </row>
        <row r="6403">
          <cell r="A6403" t="str">
            <v>Труба 219х20 ст 20</v>
          </cell>
          <cell r="C6403" t="str">
            <v>т</v>
          </cell>
          <cell r="F6403">
            <v>1.123</v>
          </cell>
          <cell r="J6403">
            <v>1.123</v>
          </cell>
          <cell r="K6403">
            <v>124052.50074205996</v>
          </cell>
          <cell r="L6403">
            <v>167173.15</v>
          </cell>
          <cell r="M6403">
            <v>0</v>
          </cell>
          <cell r="N6403" t="str">
            <v>НХ</v>
          </cell>
        </row>
        <row r="6404">
          <cell r="A6404" t="str">
            <v>Труба 219х5 ст 20</v>
          </cell>
          <cell r="C6404" t="str">
            <v>т</v>
          </cell>
          <cell r="H6404">
            <v>0.63400000000000001</v>
          </cell>
          <cell r="J6404">
            <v>0.63400000000000001</v>
          </cell>
          <cell r="K6404">
            <v>46590.286540483707</v>
          </cell>
          <cell r="L6404">
            <v>35445.89</v>
          </cell>
          <cell r="M6404">
            <v>0</v>
          </cell>
          <cell r="N6404" t="str">
            <v>НХ</v>
          </cell>
        </row>
        <row r="6405">
          <cell r="A6405" t="str">
            <v>Труба 219х7 ГОСТ 8732-78/20 ГОСТ 8731-74</v>
          </cell>
          <cell r="C6405" t="str">
            <v>т</v>
          </cell>
          <cell r="E6405">
            <v>0.39500000000000002</v>
          </cell>
          <cell r="J6405">
            <v>0.39500000000000002</v>
          </cell>
          <cell r="K6405">
            <v>93750</v>
          </cell>
          <cell r="L6405">
            <v>44437.5</v>
          </cell>
          <cell r="M6405">
            <v>0</v>
          </cell>
          <cell r="N6405" t="str">
            <v>НХ</v>
          </cell>
        </row>
        <row r="6406">
          <cell r="A6406" t="str">
            <v>Труба 245х16/09Г2С ГОСТ 8732-78</v>
          </cell>
          <cell r="C6406" t="str">
            <v>т</v>
          </cell>
          <cell r="D6406">
            <v>1.67</v>
          </cell>
          <cell r="E6406">
            <v>0</v>
          </cell>
          <cell r="F6406">
            <v>0</v>
          </cell>
          <cell r="G6406">
            <v>0</v>
          </cell>
          <cell r="H6406">
            <v>0</v>
          </cell>
          <cell r="I6406">
            <v>0</v>
          </cell>
          <cell r="J6406">
            <v>1.67</v>
          </cell>
          <cell r="K6406">
            <v>112021.85628742517</v>
          </cell>
          <cell r="L6406">
            <v>0</v>
          </cell>
          <cell r="M6406">
            <v>0</v>
          </cell>
          <cell r="N6406" t="str">
            <v>НХ</v>
          </cell>
        </row>
        <row r="6407">
          <cell r="A6407" t="str">
            <v>Труба 250х150х12 ГОСТ 30245/ ст3сп-5 ГОСТ 19903</v>
          </cell>
          <cell r="C6407" t="str">
            <v>т</v>
          </cell>
          <cell r="I6407">
            <v>1.2270000000000001</v>
          </cell>
          <cell r="J6407">
            <v>1.2270000000000001</v>
          </cell>
          <cell r="K6407">
            <v>130000</v>
          </cell>
          <cell r="L6407">
            <v>191412</v>
          </cell>
          <cell r="M6407">
            <v>0</v>
          </cell>
          <cell r="N6407" t="str">
            <v>НХ</v>
          </cell>
        </row>
        <row r="6408">
          <cell r="A6408" t="str">
            <v>Труба 25х3,2 ГОСТ 3262-75/ВСт3сп ГОСТ 8731-74</v>
          </cell>
          <cell r="C6408" t="str">
            <v>т</v>
          </cell>
          <cell r="E6408">
            <v>0.17</v>
          </cell>
          <cell r="J6408">
            <v>0.17</v>
          </cell>
          <cell r="K6408">
            <v>44820.833333333336</v>
          </cell>
          <cell r="L6408">
            <v>9143.4500000000007</v>
          </cell>
          <cell r="M6408">
            <v>0</v>
          </cell>
          <cell r="N6408" t="str">
            <v>НХ</v>
          </cell>
        </row>
        <row r="6409">
          <cell r="A6409" t="str">
            <v>Труба 25х3,2 ГОСТ 3262-75/Ст1кп ГОСТ 535-2005</v>
          </cell>
          <cell r="C6409" t="str">
            <v>т</v>
          </cell>
          <cell r="E6409">
            <v>0.38200000000000001</v>
          </cell>
          <cell r="J6409">
            <v>0.38200000000000001</v>
          </cell>
          <cell r="K6409">
            <v>38381.151832460731</v>
          </cell>
          <cell r="L6409">
            <v>17593.919999999998</v>
          </cell>
          <cell r="M6409">
            <v>0</v>
          </cell>
          <cell r="N6409" t="str">
            <v>НХ</v>
          </cell>
        </row>
        <row r="6410">
          <cell r="A6410" t="str">
            <v>Труба 273х6х(12000-12100) ГОСТ 10704-91/20 ГОСТ 8731-74</v>
          </cell>
          <cell r="C6410" t="str">
            <v>т</v>
          </cell>
          <cell r="F6410">
            <v>0.47599999999999998</v>
          </cell>
          <cell r="J6410">
            <v>0.47599999999999998</v>
          </cell>
          <cell r="K6410">
            <v>47354.166666666672</v>
          </cell>
          <cell r="L6410">
            <v>27048.7</v>
          </cell>
          <cell r="M6410">
            <v>0</v>
          </cell>
          <cell r="N6410" t="str">
            <v>НХ</v>
          </cell>
        </row>
        <row r="6411">
          <cell r="A6411" t="str">
            <v>Труба 325х10 ГОСТ 10704-91 ст 20</v>
          </cell>
          <cell r="C6411" t="str">
            <v>т</v>
          </cell>
          <cell r="I6411">
            <v>8.3889999999999993</v>
          </cell>
          <cell r="J6411">
            <v>8.3889999999999993</v>
          </cell>
          <cell r="K6411">
            <v>57638.889220010344</v>
          </cell>
          <cell r="L6411">
            <v>580239.17000000004</v>
          </cell>
          <cell r="M6411">
            <v>0</v>
          </cell>
          <cell r="N6411" t="str">
            <v>НХ</v>
          </cell>
        </row>
        <row r="6412">
          <cell r="A6412" t="str">
            <v>Труба 325х6 ГОСТ 8732-78/ВСт3сп ГОСТ 8731-74</v>
          </cell>
          <cell r="C6412" t="str">
            <v>т</v>
          </cell>
          <cell r="E6412">
            <v>2.2519999999999998</v>
          </cell>
          <cell r="J6412">
            <v>2.2519999999999998</v>
          </cell>
          <cell r="K6412">
            <v>57777.779011249273</v>
          </cell>
          <cell r="L6412">
            <v>156138.67000000001</v>
          </cell>
          <cell r="M6412">
            <v>0</v>
          </cell>
          <cell r="N6412" t="str">
            <v>НХ</v>
          </cell>
        </row>
        <row r="6413">
          <cell r="A6413" t="str">
            <v>Труба 32х3,2 ГОСТ 3262-75/ВСт3сп ГОСТ 8731-74</v>
          </cell>
          <cell r="C6413" t="str">
            <v>т</v>
          </cell>
          <cell r="F6413">
            <v>3.7999999999999999E-2</v>
          </cell>
          <cell r="J6413">
            <v>3.7999999999999999E-2</v>
          </cell>
          <cell r="K6413">
            <v>40548.68421052632</v>
          </cell>
          <cell r="L6413">
            <v>1849.02</v>
          </cell>
          <cell r="M6413">
            <v>0</v>
          </cell>
          <cell r="N6413" t="str">
            <v>НХ</v>
          </cell>
        </row>
        <row r="6414">
          <cell r="A6414" t="str">
            <v>Труба 32х4 ГОСТ 8734-75/В20 ГОСТ 8731-74</v>
          </cell>
          <cell r="C6414" t="str">
            <v>т</v>
          </cell>
          <cell r="D6414">
            <v>0.05</v>
          </cell>
          <cell r="E6414">
            <v>0</v>
          </cell>
          <cell r="F6414">
            <v>0</v>
          </cell>
          <cell r="G6414">
            <v>0</v>
          </cell>
          <cell r="H6414">
            <v>0</v>
          </cell>
          <cell r="I6414">
            <v>0</v>
          </cell>
          <cell r="J6414">
            <v>0.05</v>
          </cell>
          <cell r="K6414">
            <v>149105.16666666666</v>
          </cell>
          <cell r="L6414">
            <v>0</v>
          </cell>
          <cell r="M6414">
            <v>0</v>
          </cell>
          <cell r="N6414" t="str">
            <v>НХ</v>
          </cell>
        </row>
        <row r="6415">
          <cell r="A6415" t="str">
            <v>Труба 377х20 ГОСТ 8732-78/20 ГОСТ 8731-74</v>
          </cell>
          <cell r="C6415" t="str">
            <v>т</v>
          </cell>
          <cell r="F6415">
            <v>2.125</v>
          </cell>
          <cell r="J6415">
            <v>2.125</v>
          </cell>
          <cell r="K6415">
            <v>130125</v>
          </cell>
          <cell r="L6415">
            <v>331818.75</v>
          </cell>
          <cell r="M6415">
            <v>0</v>
          </cell>
          <cell r="N6415" t="str">
            <v>НХ</v>
          </cell>
        </row>
        <row r="6416">
          <cell r="A6416" t="str">
            <v>Труба 377х8 ГОСТ 10704-91/20 ГОСТ 8731-74</v>
          </cell>
          <cell r="C6416" t="str">
            <v>т</v>
          </cell>
          <cell r="E6416">
            <v>4.2080000000000002</v>
          </cell>
          <cell r="J6416">
            <v>4.2080000000000002</v>
          </cell>
          <cell r="K6416">
            <v>59027.778437896064</v>
          </cell>
          <cell r="L6416">
            <v>298066.67</v>
          </cell>
          <cell r="M6416">
            <v>0</v>
          </cell>
          <cell r="N6416" t="str">
            <v>НХ</v>
          </cell>
        </row>
        <row r="6417">
          <cell r="A6417" t="str">
            <v>Труба 40х2 ГОСТ 10704-91/ВСт3сп ГОСТ 10705-80</v>
          </cell>
          <cell r="C6417" t="str">
            <v>т</v>
          </cell>
          <cell r="I6417">
            <v>1.2E-2</v>
          </cell>
          <cell r="J6417">
            <v>1.2E-2</v>
          </cell>
          <cell r="K6417">
            <v>68819.444444444438</v>
          </cell>
          <cell r="L6417">
            <v>990.99999999999989</v>
          </cell>
          <cell r="M6417">
            <v>0</v>
          </cell>
          <cell r="N6417" t="str">
            <v>НХ</v>
          </cell>
        </row>
        <row r="6418">
          <cell r="A6418" t="str">
            <v>Труба 40х20х2 ст 3сп</v>
          </cell>
          <cell r="C6418" t="str">
            <v>т</v>
          </cell>
          <cell r="D6418">
            <v>3.1E-2</v>
          </cell>
          <cell r="E6418">
            <v>0</v>
          </cell>
          <cell r="F6418">
            <v>0</v>
          </cell>
          <cell r="G6418">
            <v>0</v>
          </cell>
          <cell r="H6418">
            <v>0</v>
          </cell>
          <cell r="I6418">
            <v>0</v>
          </cell>
          <cell r="J6418">
            <v>3.1E-2</v>
          </cell>
          <cell r="K6418">
            <v>39883.870967741939</v>
          </cell>
          <cell r="L6418">
            <v>0</v>
          </cell>
          <cell r="M6418">
            <v>0</v>
          </cell>
          <cell r="N6418" t="str">
            <v>НХ</v>
          </cell>
        </row>
        <row r="6419">
          <cell r="A6419" t="str">
            <v>Труба 40х40х4 ГОСТ 8639-82/ВСт3сп ГОСТ 13663-86</v>
          </cell>
          <cell r="C6419" t="str">
            <v>т</v>
          </cell>
          <cell r="D6419">
            <v>0.104</v>
          </cell>
          <cell r="E6419">
            <v>0</v>
          </cell>
          <cell r="F6419">
            <v>0</v>
          </cell>
          <cell r="G6419">
            <v>0</v>
          </cell>
          <cell r="H6419">
            <v>0</v>
          </cell>
          <cell r="I6419">
            <v>0</v>
          </cell>
          <cell r="J6419">
            <v>0.104</v>
          </cell>
          <cell r="K6419">
            <v>38517.788461538468</v>
          </cell>
          <cell r="L6419">
            <v>0</v>
          </cell>
          <cell r="M6419">
            <v>0</v>
          </cell>
          <cell r="N6419" t="str">
            <v>НХ</v>
          </cell>
        </row>
        <row r="6420">
          <cell r="A6420" t="str">
            <v>Труба 42х3 ГОСТ 8734-75/20 ГОСТ 8731-74</v>
          </cell>
          <cell r="C6420" t="str">
            <v>т</v>
          </cell>
          <cell r="E6420">
            <v>2.1999999999999999E-2</v>
          </cell>
          <cell r="J6420">
            <v>2.1999999999999999E-2</v>
          </cell>
          <cell r="K6420">
            <v>205902.65151515152</v>
          </cell>
          <cell r="L6420">
            <v>5435.83</v>
          </cell>
          <cell r="M6420">
            <v>0</v>
          </cell>
          <cell r="N6420" t="str">
            <v>НХ</v>
          </cell>
        </row>
        <row r="6421">
          <cell r="A6421" t="str">
            <v>Труба 50х3,5х6000 ГОСТ 3262-75/Ст1кп ГОСТ 535-2005</v>
          </cell>
          <cell r="C6421" t="str">
            <v>т</v>
          </cell>
          <cell r="H6421">
            <v>0.32200000000000001</v>
          </cell>
          <cell r="J6421">
            <v>0.32200000000000001</v>
          </cell>
          <cell r="K6421">
            <v>48048.628364389238</v>
          </cell>
          <cell r="L6421">
            <v>18565.990000000002</v>
          </cell>
          <cell r="M6421">
            <v>0</v>
          </cell>
          <cell r="N6421" t="str">
            <v>НХ</v>
          </cell>
        </row>
        <row r="6422">
          <cell r="A6422" t="str">
            <v>Труба 50х50х3 ГОСТ 8639-82/Ст3сп ГОСТ 13663-86</v>
          </cell>
          <cell r="C6422" t="str">
            <v>т</v>
          </cell>
          <cell r="E6422">
            <v>0.104</v>
          </cell>
          <cell r="J6422">
            <v>0.104</v>
          </cell>
          <cell r="K6422">
            <v>37151.60256410257</v>
          </cell>
          <cell r="L6422">
            <v>4636.5200000000004</v>
          </cell>
          <cell r="M6422">
            <v>0</v>
          </cell>
          <cell r="N6422" t="str">
            <v>НХ</v>
          </cell>
        </row>
        <row r="6423">
          <cell r="A6423" t="str">
            <v>Труба 50х50х4 ГОСТ 8639-82/09Г2С ГОСТ 19281-2014</v>
          </cell>
          <cell r="C6423" t="str">
            <v>т</v>
          </cell>
          <cell r="E6423">
            <v>0.20200000000000001</v>
          </cell>
          <cell r="J6423">
            <v>0.20200000000000001</v>
          </cell>
          <cell r="K6423">
            <v>46789.603960396038</v>
          </cell>
          <cell r="L6423">
            <v>11341.8</v>
          </cell>
          <cell r="M6423">
            <v>0</v>
          </cell>
          <cell r="N6423" t="str">
            <v>НХ</v>
          </cell>
        </row>
        <row r="6424">
          <cell r="A6424" t="str">
            <v>Труба 50х50х4 ГОСТ 8639-82/ВСт3сп ГОСТ 13663-86</v>
          </cell>
          <cell r="C6424" t="str">
            <v>т</v>
          </cell>
          <cell r="E6424">
            <v>6.7000000000000004E-2</v>
          </cell>
          <cell r="J6424">
            <v>6.7000000000000004E-2</v>
          </cell>
          <cell r="K6424">
            <v>36468.532338308461</v>
          </cell>
          <cell r="L6424">
            <v>2932.07</v>
          </cell>
          <cell r="M6424">
            <v>0</v>
          </cell>
          <cell r="N6424" t="str">
            <v>НХ</v>
          </cell>
        </row>
        <row r="6425">
          <cell r="A6425" t="str">
            <v>Труба 50х50х4х12000 ГОСТ 8639-82/ВСт3сп ГОСТ 13663-86</v>
          </cell>
          <cell r="C6425" t="str">
            <v>т</v>
          </cell>
          <cell r="F6425">
            <v>2.661</v>
          </cell>
          <cell r="J6425">
            <v>2.661</v>
          </cell>
          <cell r="K6425">
            <v>38256.942878617068</v>
          </cell>
          <cell r="L6425">
            <v>122162.07000000002</v>
          </cell>
          <cell r="M6425">
            <v>0</v>
          </cell>
          <cell r="N6425" t="str">
            <v>НХ</v>
          </cell>
        </row>
        <row r="6426">
          <cell r="A6426" t="str">
            <v>Труба 50х6 ГОСТ 3262-75/20 ГОСТ 8731-74</v>
          </cell>
          <cell r="C6426" t="str">
            <v>т</v>
          </cell>
          <cell r="E6426">
            <v>0.70299999999999996</v>
          </cell>
          <cell r="J6426">
            <v>0.70299999999999996</v>
          </cell>
          <cell r="K6426">
            <v>132290.36273115221</v>
          </cell>
          <cell r="L6426">
            <v>111600.15</v>
          </cell>
          <cell r="M6426">
            <v>0</v>
          </cell>
          <cell r="N6426" t="str">
            <v>НХ</v>
          </cell>
        </row>
        <row r="6427">
          <cell r="A6427" t="str">
            <v>Труба 57х3,5 ГОСТ 10704-91/08пс ГОСТ 1050-2013</v>
          </cell>
          <cell r="C6427" t="str">
            <v>т</v>
          </cell>
          <cell r="D6427">
            <v>0.44400000000000001</v>
          </cell>
          <cell r="E6427">
            <v>0</v>
          </cell>
          <cell r="F6427">
            <v>0</v>
          </cell>
          <cell r="G6427">
            <v>0</v>
          </cell>
          <cell r="H6427">
            <v>0</v>
          </cell>
          <cell r="I6427">
            <v>0</v>
          </cell>
          <cell r="J6427">
            <v>0.44400000000000001</v>
          </cell>
          <cell r="K6427">
            <v>37015.033783783787</v>
          </cell>
          <cell r="L6427">
            <v>0</v>
          </cell>
          <cell r="M6427">
            <v>0</v>
          </cell>
          <cell r="N6427" t="str">
            <v>НХ</v>
          </cell>
        </row>
        <row r="6428">
          <cell r="A6428" t="str">
            <v>Труба 63,5х12 ГОСТ 8732-78/20 ГОСТ 8731-74</v>
          </cell>
          <cell r="C6428" t="str">
            <v>т</v>
          </cell>
          <cell r="H6428">
            <v>0.54400000000000004</v>
          </cell>
          <cell r="I6428">
            <v>3.206</v>
          </cell>
          <cell r="J6428">
            <v>3.75</v>
          </cell>
          <cell r="K6428">
            <v>115277.7777777778</v>
          </cell>
          <cell r="L6428">
            <v>518750.00000000006</v>
          </cell>
          <cell r="M6428">
            <v>0</v>
          </cell>
          <cell r="N6428" t="str">
            <v>НХ</v>
          </cell>
        </row>
        <row r="6429">
          <cell r="A6429" t="str">
            <v>Труба 70х6 СТ 20</v>
          </cell>
          <cell r="C6429" t="str">
            <v>т</v>
          </cell>
          <cell r="I6429">
            <v>0.152</v>
          </cell>
          <cell r="J6429">
            <v>0.152</v>
          </cell>
          <cell r="K6429">
            <v>47154.002192982458</v>
          </cell>
          <cell r="L6429">
            <v>8600.89</v>
          </cell>
          <cell r="M6429">
            <v>0</v>
          </cell>
          <cell r="N6429" t="str">
            <v>НХ</v>
          </cell>
        </row>
        <row r="6430">
          <cell r="A6430" t="str">
            <v>Труба 76х3 СТ 10</v>
          </cell>
          <cell r="C6430" t="str">
            <v>т</v>
          </cell>
          <cell r="I6430">
            <v>0.70799999999999996</v>
          </cell>
          <cell r="J6430">
            <v>0.70799999999999996</v>
          </cell>
          <cell r="K6430">
            <v>40340.277777777781</v>
          </cell>
          <cell r="L6430">
            <v>34273.1</v>
          </cell>
          <cell r="M6430">
            <v>0</v>
          </cell>
          <cell r="N6430" t="str">
            <v>НХ</v>
          </cell>
        </row>
        <row r="6431">
          <cell r="A6431" t="str">
            <v xml:space="preserve">Труба 76х4 ст 20 ГОСТ 10704 </v>
          </cell>
          <cell r="C6431" t="str">
            <v>т</v>
          </cell>
          <cell r="F6431">
            <v>0.25600000000000001</v>
          </cell>
          <cell r="J6431">
            <v>0.25600000000000001</v>
          </cell>
          <cell r="K6431">
            <v>44820.833333333328</v>
          </cell>
          <cell r="L6431">
            <v>13768.96</v>
          </cell>
          <cell r="M6431">
            <v>0</v>
          </cell>
          <cell r="N6431" t="str">
            <v>НХ</v>
          </cell>
        </row>
        <row r="6432">
          <cell r="A6432" t="str">
            <v>Труба 80х60х5 ГОСТ 8645-68/ВСт3сп ГОСТ 13663-86</v>
          </cell>
          <cell r="C6432" t="str">
            <v>т</v>
          </cell>
          <cell r="H6432">
            <v>0.11799999999999999</v>
          </cell>
          <cell r="J6432">
            <v>0.11799999999999999</v>
          </cell>
          <cell r="K6432">
            <v>52354.166666666672</v>
          </cell>
          <cell r="L6432">
            <v>7413.35</v>
          </cell>
          <cell r="M6432">
            <v>0</v>
          </cell>
          <cell r="N6432" t="str">
            <v>НХ</v>
          </cell>
        </row>
        <row r="6433">
          <cell r="A6433" t="str">
            <v>Труба 80х80х5 ст3сп</v>
          </cell>
          <cell r="C6433" t="str">
            <v>т</v>
          </cell>
          <cell r="F6433">
            <v>0.13800000000000001</v>
          </cell>
          <cell r="J6433">
            <v>0.13800000000000001</v>
          </cell>
          <cell r="K6433">
            <v>38465.277777777774</v>
          </cell>
          <cell r="L6433">
            <v>6369.8499999999995</v>
          </cell>
          <cell r="M6433">
            <v>0</v>
          </cell>
          <cell r="N6433" t="str">
            <v>НХ</v>
          </cell>
        </row>
        <row r="6434">
          <cell r="A6434" t="str">
            <v>Труба 80х80х5,0х12000/ВСт3пс ГОСТ 13663-86</v>
          </cell>
          <cell r="C6434" t="str">
            <v>т</v>
          </cell>
          <cell r="E6434">
            <v>0.55000000000000004</v>
          </cell>
          <cell r="J6434">
            <v>0.55000000000000004</v>
          </cell>
          <cell r="K6434">
            <v>38326.393939393936</v>
          </cell>
          <cell r="L6434">
            <v>25295.42</v>
          </cell>
          <cell r="M6434">
            <v>0</v>
          </cell>
          <cell r="N6434" t="str">
            <v>НХ</v>
          </cell>
        </row>
        <row r="6435">
          <cell r="A6435" t="str">
            <v>Труба 80х80х6/ВСт3сп ГОСТ 13663-86</v>
          </cell>
          <cell r="C6435" t="str">
            <v>т</v>
          </cell>
          <cell r="E6435">
            <v>0.32800000000000001</v>
          </cell>
          <cell r="J6435">
            <v>0.32800000000000001</v>
          </cell>
          <cell r="K6435">
            <v>49027.76930894309</v>
          </cell>
          <cell r="L6435">
            <v>19297.329999999998</v>
          </cell>
          <cell r="M6435">
            <v>0</v>
          </cell>
          <cell r="N6435" t="str">
            <v>НХ</v>
          </cell>
        </row>
        <row r="6436">
          <cell r="A6436" t="str">
            <v>Труба 80х80х6х12000 ГОСТ 8639-82/ВСт3сп ГОСТ 13663-86</v>
          </cell>
          <cell r="C6436" t="str">
            <v>т</v>
          </cell>
          <cell r="I6436">
            <v>0.34100000000000003</v>
          </cell>
          <cell r="J6436">
            <v>0.34100000000000003</v>
          </cell>
          <cell r="K6436">
            <v>44252.4926686217</v>
          </cell>
          <cell r="L6436">
            <v>18108.12</v>
          </cell>
          <cell r="M6436">
            <v>0</v>
          </cell>
          <cell r="N6436" t="str">
            <v>НХ</v>
          </cell>
        </row>
        <row r="6437">
          <cell r="A6437" t="str">
            <v>Труба 83х19 ГОСТ 8732-78/30ХГСА ГОСТ 8731-74</v>
          </cell>
          <cell r="C6437" t="str">
            <v>т</v>
          </cell>
          <cell r="E6437">
            <v>1.38</v>
          </cell>
          <cell r="J6437">
            <v>1.38</v>
          </cell>
          <cell r="K6437">
            <v>126960.08454106281</v>
          </cell>
          <cell r="L6437">
            <v>210245.9</v>
          </cell>
          <cell r="M6437">
            <v>0</v>
          </cell>
          <cell r="N6437" t="str">
            <v>НХ</v>
          </cell>
        </row>
        <row r="6438">
          <cell r="A6438" t="str">
            <v>Труба 89х16 СТ 20</v>
          </cell>
          <cell r="C6438" t="str">
            <v>т</v>
          </cell>
          <cell r="I6438">
            <v>0.308</v>
          </cell>
          <cell r="J6438">
            <v>0.308</v>
          </cell>
          <cell r="K6438">
            <v>103171.88852813854</v>
          </cell>
          <cell r="L6438">
            <v>38132.330000000009</v>
          </cell>
          <cell r="M6438">
            <v>0</v>
          </cell>
          <cell r="N6438" t="str">
            <v>НХ</v>
          </cell>
        </row>
        <row r="6439">
          <cell r="A6439" t="str">
            <v>Труба 89х5 ГОСТ 8732-78/20 ГОСТ 8731-74</v>
          </cell>
          <cell r="C6439" t="str">
            <v>т</v>
          </cell>
          <cell r="E6439">
            <v>0.108</v>
          </cell>
          <cell r="F6439">
            <v>0.126</v>
          </cell>
          <cell r="J6439">
            <v>0.23399999999999999</v>
          </cell>
          <cell r="K6439">
            <v>87439.886039886027</v>
          </cell>
          <cell r="L6439">
            <v>24553.119999999995</v>
          </cell>
          <cell r="M6439">
            <v>0</v>
          </cell>
          <cell r="N6439" t="str">
            <v>НХ</v>
          </cell>
        </row>
        <row r="6440">
          <cell r="A6440" t="str">
            <v>Труба 90х6 ГОСТ 8732-78/20 ГОСТ 8731-74</v>
          </cell>
          <cell r="C6440" t="str">
            <v>т</v>
          </cell>
          <cell r="E6440">
            <v>8.5000000000000006E-2</v>
          </cell>
          <cell r="J6440">
            <v>8.5000000000000006E-2</v>
          </cell>
          <cell r="K6440">
            <v>76388.921568627455</v>
          </cell>
          <cell r="L6440">
            <v>7791.670000000001</v>
          </cell>
          <cell r="M6440">
            <v>0</v>
          </cell>
          <cell r="N6440" t="str">
            <v>НХ</v>
          </cell>
        </row>
        <row r="6441">
          <cell r="A6441" t="str">
            <v>Труба ВГП ДУ 20х2,8 ГОСТ 3262-75 3СП, 10-20</v>
          </cell>
          <cell r="C6441" t="str">
            <v>т</v>
          </cell>
          <cell r="I6441">
            <v>5.8000000000000003E-2</v>
          </cell>
          <cell r="J6441">
            <v>5.8000000000000003E-2</v>
          </cell>
          <cell r="K6441">
            <v>48611.063218390802</v>
          </cell>
          <cell r="L6441">
            <v>3383.33</v>
          </cell>
          <cell r="M6441">
            <v>0</v>
          </cell>
          <cell r="N6441" t="str">
            <v>НХ</v>
          </cell>
        </row>
        <row r="6442">
          <cell r="A6442" t="str">
            <v>Труба ВГП ДУ 25х3,2 ГОСТ 3262-75 3СП, 10-20</v>
          </cell>
          <cell r="C6442" t="str">
            <v>т</v>
          </cell>
          <cell r="H6442">
            <v>0.123</v>
          </cell>
          <cell r="J6442">
            <v>0.123</v>
          </cell>
          <cell r="K6442">
            <v>46758.807588075884</v>
          </cell>
          <cell r="L6442">
            <v>6901.6</v>
          </cell>
          <cell r="M6442">
            <v>0</v>
          </cell>
          <cell r="N6442" t="str">
            <v>НХ</v>
          </cell>
        </row>
        <row r="6443">
          <cell r="A6443" t="str">
            <v>Труба ВГП ДУ 50х3,5 ст 2сп</v>
          </cell>
          <cell r="C6443" t="str">
            <v>т</v>
          </cell>
          <cell r="I6443">
            <v>5.5E-2</v>
          </cell>
          <cell r="J6443">
            <v>5.5E-2</v>
          </cell>
          <cell r="K6443">
            <v>45597.878787878792</v>
          </cell>
          <cell r="L6443">
            <v>3009.4600000000005</v>
          </cell>
          <cell r="M6443">
            <v>0</v>
          </cell>
          <cell r="N6443" t="str">
            <v>НХ</v>
          </cell>
        </row>
        <row r="6444">
          <cell r="A6444" t="str">
            <v>Труба ВГП ДУ 50х4 ГОСТ 3262-75 3СП, 10-20</v>
          </cell>
          <cell r="C6444" t="str">
            <v>т</v>
          </cell>
          <cell r="I6444">
            <v>0.19900000000000001</v>
          </cell>
          <cell r="J6444">
            <v>0.19900000000000001</v>
          </cell>
          <cell r="K6444">
            <v>46798.618090452263</v>
          </cell>
          <cell r="L6444">
            <v>11175.51</v>
          </cell>
          <cell r="M6444">
            <v>0</v>
          </cell>
          <cell r="N6444" t="str">
            <v>НХ</v>
          </cell>
        </row>
        <row r="6445">
          <cell r="A6445" t="str">
            <v>Труба профильная 60х60х5 ст 3сп</v>
          </cell>
          <cell r="C6445" t="str">
            <v>т</v>
          </cell>
          <cell r="E6445">
            <v>0.1</v>
          </cell>
          <cell r="J6445">
            <v>0.1</v>
          </cell>
          <cell r="K6445">
            <v>41250</v>
          </cell>
          <cell r="L6445">
            <v>4950</v>
          </cell>
          <cell r="M6445">
            <v>0</v>
          </cell>
          <cell r="N6445" t="str">
            <v>НХ</v>
          </cell>
        </row>
        <row r="6446">
          <cell r="A6446" t="str">
            <v xml:space="preserve">Труба хонингованная 30ХГСА 320Н8х426 L3500 </v>
          </cell>
          <cell r="C6446" t="str">
            <v>шт</v>
          </cell>
          <cell r="I6446">
            <v>1</v>
          </cell>
          <cell r="J6446">
            <v>1</v>
          </cell>
          <cell r="K6446">
            <v>1683337.6416666666</v>
          </cell>
          <cell r="L6446">
            <v>2020005.17</v>
          </cell>
          <cell r="M6446">
            <v>0</v>
          </cell>
          <cell r="N6446" t="str">
            <v>НХ</v>
          </cell>
        </row>
        <row r="6447">
          <cell r="A6447" t="str">
            <v>Уголок 100х100х10 ГОСТ 8509-93/Ст3пс ГОСТ 535-2005</v>
          </cell>
          <cell r="C6447" t="str">
            <v>т</v>
          </cell>
          <cell r="H6447">
            <v>0.18</v>
          </cell>
          <cell r="J6447">
            <v>0.18</v>
          </cell>
          <cell r="K6447">
            <v>45277.777777777781</v>
          </cell>
          <cell r="L6447">
            <v>9780</v>
          </cell>
          <cell r="M6447">
            <v>0</v>
          </cell>
          <cell r="N6447" t="str">
            <v>НХ</v>
          </cell>
        </row>
        <row r="6448">
          <cell r="A6448" t="str">
            <v>Уголок 100х100х7 ст3сп-5 ГОСТ 8509-93, ГОСТ 535-2005</v>
          </cell>
          <cell r="C6448" t="str">
            <v>т</v>
          </cell>
          <cell r="H6448">
            <v>0.78500000000000003</v>
          </cell>
          <cell r="J6448">
            <v>0.78500000000000003</v>
          </cell>
          <cell r="K6448">
            <v>44791.666666666672</v>
          </cell>
          <cell r="L6448">
            <v>42193.75</v>
          </cell>
          <cell r="M6448">
            <v>0</v>
          </cell>
          <cell r="N6448" t="str">
            <v>НХ</v>
          </cell>
        </row>
        <row r="6449">
          <cell r="A6449" t="str">
            <v>Уголок 100х63х8 ГОСТ 8510-86/Ст3пс ГОСТ 535-2005</v>
          </cell>
          <cell r="C6449" t="str">
            <v>т</v>
          </cell>
          <cell r="G6449">
            <v>7.0999999999999994E-2</v>
          </cell>
          <cell r="J6449">
            <v>7.0999999999999994E-2</v>
          </cell>
          <cell r="K6449">
            <v>93750.704225352136</v>
          </cell>
          <cell r="L6449">
            <v>7987.5600000000013</v>
          </cell>
          <cell r="M6449">
            <v>0</v>
          </cell>
          <cell r="N6449" t="str">
            <v>НХ</v>
          </cell>
        </row>
        <row r="6450">
          <cell r="A6450" t="str">
            <v>Уголок 140х90х8 ГОСТ 8510-86/Ст3пс ГОСТ 535-2005</v>
          </cell>
          <cell r="C6450" t="str">
            <v>т</v>
          </cell>
          <cell r="I6450">
            <v>0.17399999999999999</v>
          </cell>
          <cell r="J6450">
            <v>0.17399999999999999</v>
          </cell>
          <cell r="K6450">
            <v>109026.48467432952</v>
          </cell>
          <cell r="L6450">
            <v>22764.73</v>
          </cell>
          <cell r="M6450">
            <v>0</v>
          </cell>
          <cell r="N6450" t="str">
            <v>НХ</v>
          </cell>
        </row>
        <row r="6451">
          <cell r="A6451" t="str">
            <v>Уголок 160х160х10 ГОСТ 8509-93/С255 ГОСТ 27772-2015</v>
          </cell>
          <cell r="C6451" t="str">
            <v>т</v>
          </cell>
          <cell r="E6451">
            <v>0.3</v>
          </cell>
          <cell r="J6451">
            <v>0.3</v>
          </cell>
          <cell r="K6451">
            <v>81944.444444444453</v>
          </cell>
          <cell r="L6451">
            <v>29500</v>
          </cell>
          <cell r="M6451">
            <v>0</v>
          </cell>
          <cell r="N6451" t="str">
            <v>НХ</v>
          </cell>
        </row>
        <row r="6452">
          <cell r="A6452" t="str">
            <v>Уголок 160х160х10 ГОСТ 8509-93/Ст3сп ГОСТ 535-2005</v>
          </cell>
          <cell r="C6452" t="str">
            <v>т</v>
          </cell>
          <cell r="G6452">
            <v>0.59899999999999998</v>
          </cell>
          <cell r="J6452">
            <v>0.59899999999999998</v>
          </cell>
          <cell r="K6452">
            <v>84375</v>
          </cell>
          <cell r="L6452">
            <v>60648.75</v>
          </cell>
          <cell r="M6452">
            <v>0</v>
          </cell>
          <cell r="N6452" t="str">
            <v>НХ</v>
          </cell>
        </row>
        <row r="6453">
          <cell r="A6453" t="str">
            <v>Уголок 32х32х3 ГОСТ 8509-93/Ст3сп ГОСТ 535-2005</v>
          </cell>
          <cell r="C6453" t="str">
            <v>т</v>
          </cell>
          <cell r="I6453">
            <v>5.8000000000000003E-2</v>
          </cell>
          <cell r="J6453">
            <v>5.8000000000000003E-2</v>
          </cell>
          <cell r="K6453">
            <v>51388.936781609198</v>
          </cell>
          <cell r="L6453">
            <v>3576.6700000000005</v>
          </cell>
          <cell r="M6453">
            <v>0</v>
          </cell>
          <cell r="N6453" t="str">
            <v>НХ</v>
          </cell>
        </row>
        <row r="6454">
          <cell r="A6454" t="str">
            <v>Уголок 32х32х4 ГОСТ 8509-93/С255 ГОСТ 27772-2021</v>
          </cell>
          <cell r="C6454" t="str">
            <v>т</v>
          </cell>
          <cell r="F6454">
            <v>0.14899999999999999</v>
          </cell>
          <cell r="J6454">
            <v>0.14899999999999999</v>
          </cell>
          <cell r="K6454">
            <v>44281.487695749449</v>
          </cell>
          <cell r="L6454">
            <v>7917.5300000000007</v>
          </cell>
          <cell r="M6454">
            <v>0</v>
          </cell>
          <cell r="N6454" t="str">
            <v>НХ</v>
          </cell>
        </row>
        <row r="6455">
          <cell r="A6455" t="str">
            <v>Уголок 35х35х3 ГОСТ 8509-93/Ст3сп ГОСТ 535-2005</v>
          </cell>
          <cell r="C6455" t="str">
            <v>т</v>
          </cell>
          <cell r="H6455">
            <v>2.1999999999999999E-2</v>
          </cell>
          <cell r="J6455">
            <v>2.1999999999999999E-2</v>
          </cell>
          <cell r="K6455">
            <v>48462.878787878792</v>
          </cell>
          <cell r="L6455">
            <v>1279.42</v>
          </cell>
          <cell r="M6455">
            <v>0</v>
          </cell>
          <cell r="N6455" t="str">
            <v>НХ</v>
          </cell>
        </row>
        <row r="6456">
          <cell r="A6456" t="str">
            <v>Уголок 40х40х4 ГОСТ 8509-93/С255 ГОСТ 27772-2021</v>
          </cell>
          <cell r="C6456" t="str">
            <v>т</v>
          </cell>
          <cell r="E6456">
            <v>0.12</v>
          </cell>
          <cell r="J6456">
            <v>0.12</v>
          </cell>
          <cell r="K6456">
            <v>35763.888888888898</v>
          </cell>
          <cell r="L6456">
            <v>5150.0000000000009</v>
          </cell>
          <cell r="M6456">
            <v>0</v>
          </cell>
          <cell r="N6456" t="str">
            <v>НХ</v>
          </cell>
        </row>
        <row r="6457">
          <cell r="A6457" t="str">
            <v>Уголок 50х50х4 ГОСТ 8509-93/С255 ГОСТ 27772-2021</v>
          </cell>
          <cell r="C6457" t="str">
            <v>т</v>
          </cell>
          <cell r="D6457">
            <v>0.98</v>
          </cell>
          <cell r="E6457">
            <v>0</v>
          </cell>
          <cell r="F6457">
            <v>0</v>
          </cell>
          <cell r="G6457">
            <v>0</v>
          </cell>
          <cell r="H6457">
            <v>0</v>
          </cell>
          <cell r="I6457">
            <v>0</v>
          </cell>
          <cell r="J6457">
            <v>0.98</v>
          </cell>
          <cell r="K6457">
            <v>32445.357142857145</v>
          </cell>
          <cell r="L6457">
            <v>0</v>
          </cell>
          <cell r="M6457">
            <v>0</v>
          </cell>
          <cell r="N6457" t="str">
            <v>НХ</v>
          </cell>
        </row>
        <row r="6458">
          <cell r="A6458" t="str">
            <v>Уголок 50х50х5 ГОСТ 8509-93/С255 ГОСТ 27772-2015</v>
          </cell>
          <cell r="C6458" t="str">
            <v>т</v>
          </cell>
          <cell r="D6458">
            <v>6.4210000000000003</v>
          </cell>
          <cell r="E6458">
            <v>0</v>
          </cell>
          <cell r="F6458">
            <v>0</v>
          </cell>
          <cell r="G6458">
            <v>0</v>
          </cell>
          <cell r="H6458">
            <v>0</v>
          </cell>
          <cell r="I6458">
            <v>0</v>
          </cell>
          <cell r="J6458">
            <v>6.4210000000000003</v>
          </cell>
          <cell r="K6458">
            <v>33836.902351658624</v>
          </cell>
          <cell r="L6458">
            <v>0</v>
          </cell>
          <cell r="M6458">
            <v>0</v>
          </cell>
          <cell r="N6458" t="str">
            <v>НХ</v>
          </cell>
        </row>
        <row r="6459">
          <cell r="A6459" t="str">
            <v xml:space="preserve">Уголок 50х50х5 ГОСТ 8509-93/Ст 3сп  </v>
          </cell>
          <cell r="C6459" t="str">
            <v>т</v>
          </cell>
          <cell r="F6459">
            <v>1.4410000000000001</v>
          </cell>
          <cell r="J6459">
            <v>1.4410000000000001</v>
          </cell>
          <cell r="K6459">
            <v>35749.670367800136</v>
          </cell>
          <cell r="L6459">
            <v>61818.33</v>
          </cell>
          <cell r="M6459">
            <v>0</v>
          </cell>
          <cell r="N6459" t="str">
            <v>НХ</v>
          </cell>
        </row>
        <row r="6460">
          <cell r="A6460" t="str">
            <v>Уголок 50х50х5 ГОСТ 8509-93/Ст3пс ГОСТ 535-2005</v>
          </cell>
          <cell r="C6460" t="str">
            <v>т</v>
          </cell>
          <cell r="E6460">
            <v>1.64</v>
          </cell>
          <cell r="F6460">
            <v>0.13400000000000001</v>
          </cell>
          <cell r="J6460">
            <v>1.774</v>
          </cell>
          <cell r="K6460">
            <v>34672.505636978582</v>
          </cell>
          <cell r="L6460">
            <v>73810.83</v>
          </cell>
          <cell r="M6460">
            <v>0</v>
          </cell>
          <cell r="N6460" t="str">
            <v>НХ</v>
          </cell>
        </row>
        <row r="6461">
          <cell r="A6461" t="str">
            <v>Уголок 50х50х5 ГОСТ 8509-93/Ст3сп ГОСТ 535-2005</v>
          </cell>
          <cell r="C6461" t="str">
            <v>т</v>
          </cell>
          <cell r="D6461">
            <v>0.24399999999999999</v>
          </cell>
          <cell r="E6461">
            <v>0</v>
          </cell>
          <cell r="F6461">
            <v>0</v>
          </cell>
          <cell r="G6461">
            <v>0</v>
          </cell>
          <cell r="H6461">
            <v>0</v>
          </cell>
          <cell r="I6461">
            <v>0</v>
          </cell>
          <cell r="J6461">
            <v>0.24399999999999999</v>
          </cell>
          <cell r="K6461">
            <v>33223.838797814213</v>
          </cell>
          <cell r="L6461">
            <v>0</v>
          </cell>
          <cell r="M6461">
            <v>0</v>
          </cell>
          <cell r="N6461" t="str">
            <v>НХ</v>
          </cell>
        </row>
        <row r="6462">
          <cell r="A6462" t="str">
            <v>Уголок 63х63х5 ГОСТ 8509-93/С255 ГОСТ 27772-2015</v>
          </cell>
          <cell r="C6462" t="str">
            <v>т</v>
          </cell>
          <cell r="D6462">
            <v>0.18</v>
          </cell>
          <cell r="E6462">
            <v>0.44600000000000001</v>
          </cell>
          <cell r="F6462">
            <v>0</v>
          </cell>
          <cell r="G6462">
            <v>0</v>
          </cell>
          <cell r="H6462">
            <v>0</v>
          </cell>
          <cell r="I6462">
            <v>0</v>
          </cell>
          <cell r="J6462">
            <v>0.626</v>
          </cell>
          <cell r="K6462">
            <v>33891.10756123536</v>
          </cell>
          <cell r="L6462">
            <v>18138.520766773167</v>
          </cell>
          <cell r="M6462">
            <v>0</v>
          </cell>
          <cell r="N6462" t="str">
            <v>НХ</v>
          </cell>
        </row>
        <row r="6463">
          <cell r="A6463" t="str">
            <v>Уголок 63х63х5 ГОСТ 8509-93/Ст3 ГОСТ 535-2005</v>
          </cell>
          <cell r="C6463" t="str">
            <v>т</v>
          </cell>
          <cell r="F6463">
            <v>1.194</v>
          </cell>
          <cell r="J6463">
            <v>1.194</v>
          </cell>
          <cell r="K6463">
            <v>36460.71328866556</v>
          </cell>
          <cell r="L6463">
            <v>52240.910000000011</v>
          </cell>
          <cell r="M6463">
            <v>0</v>
          </cell>
          <cell r="N6463" t="str">
            <v>НХ</v>
          </cell>
        </row>
        <row r="6464">
          <cell r="A6464" t="str">
            <v>Уголок 75х75х5 ГОСТ 8509-93/Ст3сп ГОСТ 535-2005</v>
          </cell>
          <cell r="C6464" t="str">
            <v>т</v>
          </cell>
          <cell r="D6464">
            <v>1.196</v>
          </cell>
          <cell r="E6464">
            <v>0</v>
          </cell>
          <cell r="F6464">
            <v>0</v>
          </cell>
          <cell r="G6464">
            <v>0</v>
          </cell>
          <cell r="H6464">
            <v>0</v>
          </cell>
          <cell r="I6464">
            <v>0</v>
          </cell>
          <cell r="J6464">
            <v>1.196</v>
          </cell>
          <cell r="K6464">
            <v>35303.713768115944</v>
          </cell>
          <cell r="L6464">
            <v>0</v>
          </cell>
          <cell r="M6464">
            <v>0</v>
          </cell>
          <cell r="N6464" t="str">
            <v>НХ</v>
          </cell>
        </row>
        <row r="6465">
          <cell r="A6465" t="str">
            <v>Уголок 75х75х6 ГОСТ 8509-93/Ст3сп ГОСТ 535-2005</v>
          </cell>
          <cell r="C6465" t="str">
            <v>т</v>
          </cell>
          <cell r="D6465">
            <v>2.5499999999999998</v>
          </cell>
          <cell r="E6465">
            <v>2.0030000000000001</v>
          </cell>
          <cell r="F6465">
            <v>0</v>
          </cell>
          <cell r="G6465">
            <v>0</v>
          </cell>
          <cell r="H6465">
            <v>0</v>
          </cell>
          <cell r="I6465">
            <v>0</v>
          </cell>
          <cell r="J6465">
            <v>4.5529999999999999</v>
          </cell>
          <cell r="K6465">
            <v>34668.868511604072</v>
          </cell>
          <cell r="L6465">
            <v>83330.092354491542</v>
          </cell>
          <cell r="M6465">
            <v>0</v>
          </cell>
          <cell r="N6465" t="str">
            <v>НХ</v>
          </cell>
        </row>
        <row r="6466">
          <cell r="A6466" t="str">
            <v>Уголок 90х90х6 ГОСТ 8509-93/Ст3 ГОСТ 535-2005</v>
          </cell>
          <cell r="C6466" t="str">
            <v>т</v>
          </cell>
          <cell r="I6466">
            <v>0.19800000000000001</v>
          </cell>
          <cell r="J6466">
            <v>0.19800000000000001</v>
          </cell>
          <cell r="K6466">
            <v>52770.833333333336</v>
          </cell>
          <cell r="L6466">
            <v>12538.350000000002</v>
          </cell>
          <cell r="M6466">
            <v>0</v>
          </cell>
          <cell r="N6466" t="str">
            <v>НХ</v>
          </cell>
        </row>
        <row r="6467">
          <cell r="A6467" t="str">
            <v>Уголок 90х90х8 ГОСТ 8509-93/Ст3 ГОСТ 535-2005</v>
          </cell>
          <cell r="C6467" t="str">
            <v>т</v>
          </cell>
          <cell r="I6467">
            <v>0.38100000000000001</v>
          </cell>
          <cell r="J6467">
            <v>0.38100000000000001</v>
          </cell>
          <cell r="K6467">
            <v>49179.286964129489</v>
          </cell>
          <cell r="L6467">
            <v>22484.77</v>
          </cell>
          <cell r="M6467">
            <v>0</v>
          </cell>
          <cell r="N6467" t="str">
            <v>НХ</v>
          </cell>
        </row>
        <row r="6468">
          <cell r="A6468" t="str">
            <v>ШВЕЛЛЕР 14П ГОСТ 8240-97/С245 ГОСТ 27772-2015</v>
          </cell>
          <cell r="C6468" t="str">
            <v>т</v>
          </cell>
          <cell r="H6468">
            <v>0.15</v>
          </cell>
          <cell r="J6468">
            <v>0.15</v>
          </cell>
          <cell r="K6468">
            <v>58333.333333333336</v>
          </cell>
          <cell r="L6468">
            <v>10500</v>
          </cell>
          <cell r="M6468">
            <v>0</v>
          </cell>
          <cell r="N6468" t="str">
            <v>НХ</v>
          </cell>
        </row>
        <row r="6469">
          <cell r="A6469" t="str">
            <v>ШВЕЛЛЕР 14У ГОСТ 8240-97/С255 ГОСТ 27772-2021</v>
          </cell>
          <cell r="C6469" t="str">
            <v>т</v>
          </cell>
          <cell r="D6469">
            <v>7.5449999999999999</v>
          </cell>
          <cell r="E6469">
            <v>0</v>
          </cell>
          <cell r="F6469">
            <v>0.34100000000000003</v>
          </cell>
          <cell r="G6469">
            <v>0</v>
          </cell>
          <cell r="H6469">
            <v>0</v>
          </cell>
          <cell r="I6469">
            <v>0</v>
          </cell>
          <cell r="J6469">
            <v>7.8860000000000001</v>
          </cell>
          <cell r="K6469">
            <v>36913.643376447719</v>
          </cell>
          <cell r="L6469">
            <v>15105.062869642408</v>
          </cell>
          <cell r="M6469">
            <v>0</v>
          </cell>
          <cell r="N6469" t="str">
            <v>НХ</v>
          </cell>
        </row>
        <row r="6470">
          <cell r="A6470" t="str">
            <v>ШВЕЛЛЕР 14У ГОСТ 8240-97/Ст3сп ГОСТ 535-2005</v>
          </cell>
          <cell r="C6470" t="str">
            <v>т</v>
          </cell>
          <cell r="G6470">
            <v>0.89700000000000002</v>
          </cell>
          <cell r="J6470">
            <v>0.89700000000000002</v>
          </cell>
          <cell r="K6470">
            <v>58433.34262356002</v>
          </cell>
          <cell r="L6470">
            <v>62897.65</v>
          </cell>
          <cell r="M6470">
            <v>0</v>
          </cell>
          <cell r="N6470" t="str">
            <v>НХ</v>
          </cell>
        </row>
        <row r="6471">
          <cell r="A6471" t="str">
            <v>ШВЕЛЛЕР 16П ГОСТ 8240-97/Ст3пс ГОСТ 535-2005</v>
          </cell>
          <cell r="C6471" t="str">
            <v>т</v>
          </cell>
          <cell r="F6471">
            <v>0.34</v>
          </cell>
          <cell r="J6471">
            <v>0.34</v>
          </cell>
          <cell r="K6471">
            <v>51845.588235294119</v>
          </cell>
          <cell r="L6471">
            <v>21153</v>
          </cell>
          <cell r="M6471">
            <v>0</v>
          </cell>
          <cell r="N6471" t="str">
            <v>НХ</v>
          </cell>
        </row>
        <row r="6472">
          <cell r="A6472" t="str">
            <v>ШВЕЛЛЕР 16У ГОСТ 8240-97/Ст3сп ГОСТ 535-2005</v>
          </cell>
          <cell r="C6472" t="str">
            <v>т</v>
          </cell>
          <cell r="F6472">
            <v>0.308</v>
          </cell>
          <cell r="J6472">
            <v>0.308</v>
          </cell>
          <cell r="K6472">
            <v>42030.762987012989</v>
          </cell>
          <cell r="L6472">
            <v>15534.57</v>
          </cell>
          <cell r="M6472">
            <v>0</v>
          </cell>
          <cell r="N6472" t="str">
            <v>НХ</v>
          </cell>
        </row>
        <row r="6473">
          <cell r="A6473" t="str">
            <v>ШВЕЛЛЕР 18П ГОСТ 8240-97/С255 ГОСТ 27772-2021</v>
          </cell>
          <cell r="C6473" t="str">
            <v>т</v>
          </cell>
          <cell r="E6473">
            <v>0.59099999999999997</v>
          </cell>
          <cell r="J6473">
            <v>0.59099999999999997</v>
          </cell>
          <cell r="K6473">
            <v>40983.615341229561</v>
          </cell>
          <cell r="L6473">
            <v>29065.58</v>
          </cell>
          <cell r="M6473">
            <v>0</v>
          </cell>
          <cell r="N6473" t="str">
            <v>НХ</v>
          </cell>
        </row>
        <row r="6474">
          <cell r="A6474" t="str">
            <v>ШВЕЛЛЕР 18У ГОСТ 8240-97/С255 ГОСТ 27772-2021</v>
          </cell>
          <cell r="C6474" t="str">
            <v>т</v>
          </cell>
          <cell r="E6474">
            <v>0.42</v>
          </cell>
          <cell r="J6474">
            <v>0.42</v>
          </cell>
          <cell r="K6474">
            <v>40846.984126984127</v>
          </cell>
          <cell r="L6474">
            <v>20586.88</v>
          </cell>
          <cell r="M6474">
            <v>0</v>
          </cell>
          <cell r="N6474" t="str">
            <v>НХ</v>
          </cell>
        </row>
        <row r="6475">
          <cell r="A6475" t="str">
            <v>ШВЕЛЛЕР 20П ГОСТ 8240-97/С255 ГОСТ 27772-2021</v>
          </cell>
          <cell r="C6475" t="str">
            <v>т</v>
          </cell>
          <cell r="E6475">
            <v>0.46</v>
          </cell>
          <cell r="J6475">
            <v>0.46</v>
          </cell>
          <cell r="K6475">
            <v>75751.358695652176</v>
          </cell>
          <cell r="L6475">
            <v>41814.75</v>
          </cell>
          <cell r="M6475">
            <v>0</v>
          </cell>
          <cell r="N6475" t="str">
            <v>НХ</v>
          </cell>
        </row>
        <row r="6476">
          <cell r="A6476" t="str">
            <v>ШВЕЛЛЕР 20П ГОСТ 8240-97/Ст3пс ГОСТ 535-2005</v>
          </cell>
          <cell r="C6476" t="str">
            <v>т</v>
          </cell>
          <cell r="D6476">
            <v>6.8129999999999997</v>
          </cell>
          <cell r="E6476">
            <v>0</v>
          </cell>
          <cell r="F6476">
            <v>0</v>
          </cell>
          <cell r="G6476">
            <v>0</v>
          </cell>
          <cell r="H6476">
            <v>0</v>
          </cell>
          <cell r="I6476">
            <v>0</v>
          </cell>
          <cell r="J6476">
            <v>6.8129999999999997</v>
          </cell>
          <cell r="K6476">
            <v>74453.552032878331</v>
          </cell>
          <cell r="L6476">
            <v>0</v>
          </cell>
          <cell r="M6476">
            <v>0</v>
          </cell>
          <cell r="N6476" t="str">
            <v>НХ</v>
          </cell>
        </row>
        <row r="6477">
          <cell r="A6477" t="str">
            <v>Швеллер 20Пх1200 ГОСТ 8240-97/С255 ГОСТ 27772-2021</v>
          </cell>
          <cell r="C6477" t="str">
            <v>т</v>
          </cell>
          <cell r="E6477">
            <v>0.185</v>
          </cell>
          <cell r="J6477">
            <v>0.185</v>
          </cell>
          <cell r="K6477">
            <v>76041.666666666672</v>
          </cell>
          <cell r="L6477">
            <v>16881.25</v>
          </cell>
          <cell r="M6477">
            <v>0</v>
          </cell>
          <cell r="N6477" t="str">
            <v>НХ</v>
          </cell>
        </row>
        <row r="6478">
          <cell r="A6478" t="str">
            <v>ШВЕЛЛЕР 22Л ГОСТ 8240-97/Ст3пс ГОСТ 535-2005</v>
          </cell>
          <cell r="C6478" t="str">
            <v>т</v>
          </cell>
          <cell r="G6478">
            <v>0.5</v>
          </cell>
          <cell r="J6478">
            <v>0.5</v>
          </cell>
          <cell r="K6478">
            <v>77916.666666666672</v>
          </cell>
          <cell r="L6478">
            <v>46750</v>
          </cell>
          <cell r="M6478">
            <v>0</v>
          </cell>
          <cell r="N6478" t="str">
            <v>НХ</v>
          </cell>
        </row>
        <row r="6479">
          <cell r="A6479" t="str">
            <v>Швеллер 24Пх1200 ГОСТ 8240-97/С255 ГОСТ 27772-2021</v>
          </cell>
          <cell r="C6479" t="str">
            <v>т</v>
          </cell>
          <cell r="I6479">
            <v>1.038</v>
          </cell>
          <cell r="J6479">
            <v>1.038</v>
          </cell>
          <cell r="K6479">
            <v>90934.649967886959</v>
          </cell>
          <cell r="L6479">
            <v>113268.2</v>
          </cell>
          <cell r="M6479">
            <v>0</v>
          </cell>
          <cell r="N6479" t="str">
            <v>НХ</v>
          </cell>
        </row>
        <row r="6480">
          <cell r="A6480" t="str">
            <v>ШВЕЛЛЕР 24У ГОСТ 8240-97/С255 ГОСТ 27772-2021</v>
          </cell>
          <cell r="C6480" t="str">
            <v>т</v>
          </cell>
          <cell r="E6480">
            <v>0.28799999999999998</v>
          </cell>
          <cell r="F6480">
            <v>2.972</v>
          </cell>
          <cell r="J6480">
            <v>3.26</v>
          </cell>
          <cell r="K6480">
            <v>78125</v>
          </cell>
          <cell r="L6480">
            <v>305624.99999999994</v>
          </cell>
          <cell r="M6480">
            <v>0</v>
          </cell>
          <cell r="N6480" t="str">
            <v>НХ</v>
          </cell>
        </row>
        <row r="6481">
          <cell r="A6481" t="str">
            <v>ШВЕЛЛЕР 40П ГОСТ 8240-97/С255 ГОСТ 27772-2015</v>
          </cell>
          <cell r="C6481" t="str">
            <v>т</v>
          </cell>
          <cell r="I6481">
            <v>11.372</v>
          </cell>
          <cell r="J6481">
            <v>11.372</v>
          </cell>
          <cell r="K6481">
            <v>117879.57483292298</v>
          </cell>
          <cell r="L6481">
            <v>1608631.83</v>
          </cell>
          <cell r="M6481">
            <v>0</v>
          </cell>
          <cell r="N6481" t="str">
            <v>НХ</v>
          </cell>
        </row>
        <row r="6482">
          <cell r="A6482" t="str">
            <v>ШВЕЛЛЕР 5П ГОСТ 8240-97/Ст3пс ГОСТ 535-2005</v>
          </cell>
          <cell r="C6482" t="str">
            <v>т</v>
          </cell>
          <cell r="G6482">
            <v>0.16300000000000001</v>
          </cell>
          <cell r="J6482">
            <v>0.16300000000000001</v>
          </cell>
          <cell r="K6482">
            <v>70965.286298568506</v>
          </cell>
          <cell r="L6482">
            <v>13880.81</v>
          </cell>
          <cell r="M6482">
            <v>0</v>
          </cell>
          <cell r="N6482" t="str">
            <v>НХ</v>
          </cell>
        </row>
        <row r="6483">
          <cell r="A6483" t="str">
            <v>ШВЕЛЛЕР 6,5У ГОСТ 8240-97/Ст3сп ГОСТ 535-2005</v>
          </cell>
          <cell r="C6483" t="str">
            <v>т</v>
          </cell>
          <cell r="G6483">
            <v>0.63100000000000001</v>
          </cell>
          <cell r="J6483">
            <v>0.63100000000000001</v>
          </cell>
          <cell r="K6483">
            <v>53915.808240887483</v>
          </cell>
          <cell r="L6483">
            <v>40825.049999999996</v>
          </cell>
          <cell r="M6483">
            <v>0</v>
          </cell>
          <cell r="N6483" t="str">
            <v>НХ</v>
          </cell>
        </row>
        <row r="6484">
          <cell r="A6484" t="str">
            <v>ШВЕЛЛЕР 8п ГОСТ 8240-97/С255 ГОСТ 27772-2021</v>
          </cell>
          <cell r="C6484" t="str">
            <v>т</v>
          </cell>
          <cell r="D6484">
            <v>0.54600000000000004</v>
          </cell>
          <cell r="E6484">
            <v>0</v>
          </cell>
          <cell r="F6484">
            <v>0</v>
          </cell>
          <cell r="G6484">
            <v>0</v>
          </cell>
          <cell r="H6484">
            <v>0</v>
          </cell>
          <cell r="I6484">
            <v>0</v>
          </cell>
          <cell r="J6484">
            <v>0.54600000000000004</v>
          </cell>
          <cell r="K6484">
            <v>34836.065323565323</v>
          </cell>
          <cell r="L6484">
            <v>0</v>
          </cell>
          <cell r="M6484">
            <v>0</v>
          </cell>
          <cell r="N6484" t="str">
            <v>НХ</v>
          </cell>
        </row>
        <row r="6485">
          <cell r="A6485" t="str">
            <v>ШЕСТИГРАННИК 46 ГОСТ 2879-2006/40Х ГОСТ 4543-2016</v>
          </cell>
          <cell r="C6485" t="str">
            <v>т</v>
          </cell>
          <cell r="G6485">
            <v>0.22600000000000001</v>
          </cell>
          <cell r="J6485">
            <v>0.22600000000000001</v>
          </cell>
          <cell r="K6485">
            <v>63738.458702064891</v>
          </cell>
          <cell r="L6485">
            <v>17285.87</v>
          </cell>
          <cell r="M6485">
            <v>0</v>
          </cell>
          <cell r="N6485" t="str">
            <v>НХ</v>
          </cell>
        </row>
        <row r="6486">
          <cell r="A6486" t="str">
            <v>ШЕСТИГРАННИК 55 ГОСТ 2879-2006/40Х ГОСТ 4543-2016</v>
          </cell>
          <cell r="C6486" t="str">
            <v>т</v>
          </cell>
          <cell r="G6486">
            <v>0.44400000000000001</v>
          </cell>
          <cell r="J6486">
            <v>0.44400000000000001</v>
          </cell>
          <cell r="K6486">
            <v>63751.069819819822</v>
          </cell>
          <cell r="L6486">
            <v>33966.57</v>
          </cell>
          <cell r="M6486">
            <v>0</v>
          </cell>
          <cell r="N6486" t="str">
            <v>НХ</v>
          </cell>
        </row>
        <row r="6487">
          <cell r="A6487" t="str">
            <v>Я Не использовать Круг 10 ст 45</v>
          </cell>
          <cell r="C6487" t="str">
            <v>т</v>
          </cell>
          <cell r="F6487">
            <v>4.1000000000000002E-2</v>
          </cell>
          <cell r="J6487">
            <v>4.1000000000000002E-2</v>
          </cell>
          <cell r="K6487">
            <v>41104.065040650406</v>
          </cell>
          <cell r="L6487">
            <v>2022.32</v>
          </cell>
          <cell r="M6487">
            <v>0</v>
          </cell>
          <cell r="N6487" t="str">
            <v>НХ</v>
          </cell>
        </row>
        <row r="6488">
          <cell r="A6488" t="str">
            <v>Я Не использовать Круг 100 ст 7Х3</v>
          </cell>
          <cell r="C6488" t="str">
            <v>т</v>
          </cell>
          <cell r="I6488">
            <v>2.714</v>
          </cell>
          <cell r="J6488">
            <v>2.714</v>
          </cell>
          <cell r="K6488">
            <v>122980.20756570868</v>
          </cell>
          <cell r="L6488">
            <v>400521.94000000006</v>
          </cell>
          <cell r="M6488">
            <v>0</v>
          </cell>
          <cell r="N6488" t="str">
            <v>НХ</v>
          </cell>
        </row>
        <row r="6489">
          <cell r="A6489" t="str">
            <v>Я Не использовать Круг 120 ст 7Х3</v>
          </cell>
          <cell r="C6489" t="str">
            <v>т</v>
          </cell>
          <cell r="I6489">
            <v>2.2629999999999999</v>
          </cell>
          <cell r="J6489">
            <v>2.2629999999999999</v>
          </cell>
          <cell r="K6489">
            <v>121401.06790396231</v>
          </cell>
          <cell r="L6489">
            <v>329676.74000000005</v>
          </cell>
          <cell r="M6489">
            <v>0</v>
          </cell>
          <cell r="N6489" t="str">
            <v>НХ</v>
          </cell>
        </row>
        <row r="6490">
          <cell r="A6490" t="str">
            <v>Я Не использовать Круг 130 ст Х12МФ</v>
          </cell>
          <cell r="C6490" t="str">
            <v>т</v>
          </cell>
          <cell r="D6490">
            <v>0.44600000000000001</v>
          </cell>
          <cell r="E6490">
            <v>0</v>
          </cell>
          <cell r="F6490">
            <v>0</v>
          </cell>
          <cell r="G6490">
            <v>0</v>
          </cell>
          <cell r="H6490">
            <v>0.432</v>
          </cell>
          <cell r="I6490">
            <v>0</v>
          </cell>
          <cell r="J6490">
            <v>0.878</v>
          </cell>
          <cell r="K6490">
            <v>275000</v>
          </cell>
          <cell r="L6490">
            <v>142560</v>
          </cell>
          <cell r="M6490">
            <v>0</v>
          </cell>
          <cell r="N6490" t="str">
            <v>НХ</v>
          </cell>
        </row>
        <row r="6491">
          <cell r="A6491" t="str">
            <v>Я Не использовать Круг 150 ст 5ХНМ</v>
          </cell>
          <cell r="C6491" t="str">
            <v>т</v>
          </cell>
          <cell r="I6491">
            <v>2.88</v>
          </cell>
          <cell r="J6491">
            <v>2.88</v>
          </cell>
          <cell r="K6491">
            <v>154396.78240740742</v>
          </cell>
          <cell r="L6491">
            <v>533595.28</v>
          </cell>
          <cell r="M6491">
            <v>2.88</v>
          </cell>
          <cell r="N6491" t="str">
            <v>ГОЗ</v>
          </cell>
        </row>
        <row r="6492">
          <cell r="A6492" t="str">
            <v>Я Не использовать Круг 150 ст 7Х3</v>
          </cell>
          <cell r="C6492" t="str">
            <v>т</v>
          </cell>
          <cell r="I6492">
            <v>2.2669999999999999</v>
          </cell>
          <cell r="J6492">
            <v>2.2669999999999999</v>
          </cell>
          <cell r="K6492">
            <v>121401.06969563301</v>
          </cell>
          <cell r="L6492">
            <v>330259.47000000003</v>
          </cell>
          <cell r="M6492">
            <v>0</v>
          </cell>
          <cell r="N6492" t="str">
            <v>НХ</v>
          </cell>
        </row>
        <row r="6493">
          <cell r="A6493" t="str">
            <v>Я Не использовать Круг 160 ст 7Х3</v>
          </cell>
          <cell r="C6493" t="str">
            <v>т</v>
          </cell>
          <cell r="I6493">
            <v>7.6639999999999997</v>
          </cell>
          <cell r="J6493">
            <v>7.6639999999999997</v>
          </cell>
          <cell r="K6493">
            <v>123081.12169450244</v>
          </cell>
          <cell r="L6493">
            <v>1131952.46</v>
          </cell>
          <cell r="M6493">
            <v>0</v>
          </cell>
          <cell r="N6493" t="str">
            <v>НХ</v>
          </cell>
        </row>
        <row r="6494">
          <cell r="A6494" t="str">
            <v>Я Не использовать Круг 20 ГОСТ 2590-2006 сталь 12Х18Н10Т ГОСТ 5949-75</v>
          </cell>
          <cell r="C6494" t="str">
            <v>т</v>
          </cell>
          <cell r="H6494">
            <v>0.18099999999999999</v>
          </cell>
          <cell r="J6494">
            <v>0.18099999999999999</v>
          </cell>
          <cell r="K6494">
            <v>264930.57090239413</v>
          </cell>
          <cell r="L6494">
            <v>57542.92</v>
          </cell>
          <cell r="M6494">
            <v>0</v>
          </cell>
          <cell r="N6494" t="str">
            <v>НХ</v>
          </cell>
        </row>
        <row r="6495">
          <cell r="A6495" t="str">
            <v>Я Не использовать Круг 230 ст 4Х5МФС</v>
          </cell>
          <cell r="C6495" t="str">
            <v>т</v>
          </cell>
          <cell r="I6495">
            <v>1.6919999999999999</v>
          </cell>
          <cell r="J6495">
            <v>1.6919999999999999</v>
          </cell>
          <cell r="K6495">
            <v>250970.67572892044</v>
          </cell>
          <cell r="L6495">
            <v>509570.86</v>
          </cell>
          <cell r="M6495">
            <v>0</v>
          </cell>
          <cell r="N6495" t="str">
            <v>НХ</v>
          </cell>
        </row>
        <row r="6496">
          <cell r="A6496" t="str">
            <v>Я Не использовать Круг 240 ст 4Х5МФС</v>
          </cell>
          <cell r="C6496" t="str">
            <v>т</v>
          </cell>
          <cell r="E6496">
            <v>1.056</v>
          </cell>
          <cell r="I6496">
            <v>3.472</v>
          </cell>
          <cell r="J6496">
            <v>4.5280000000000005</v>
          </cell>
          <cell r="K6496">
            <v>247992.91445818613</v>
          </cell>
          <cell r="L6496">
            <v>1347494.3000000003</v>
          </cell>
          <cell r="M6496">
            <v>0</v>
          </cell>
          <cell r="N6496" t="str">
            <v>НХ</v>
          </cell>
        </row>
        <row r="6497">
          <cell r="A6497" t="str">
            <v>Я Не использовать круг 260 ст 4Х5МФС</v>
          </cell>
          <cell r="C6497" t="str">
            <v>т</v>
          </cell>
          <cell r="I6497">
            <v>8.33</v>
          </cell>
          <cell r="J6497">
            <v>8.33</v>
          </cell>
          <cell r="K6497">
            <v>279166.66666666669</v>
          </cell>
          <cell r="L6497">
            <v>2790550</v>
          </cell>
          <cell r="M6497">
            <v>0</v>
          </cell>
          <cell r="N6497" t="str">
            <v>НХ</v>
          </cell>
        </row>
        <row r="6498">
          <cell r="A6498" t="str">
            <v>Я Не использовать Круг 320 ст 4Х5МФС</v>
          </cell>
          <cell r="C6498" t="str">
            <v>т</v>
          </cell>
          <cell r="I6498">
            <v>9</v>
          </cell>
          <cell r="J6498">
            <v>9</v>
          </cell>
          <cell r="K6498">
            <v>279166.66666666669</v>
          </cell>
          <cell r="L6498">
            <v>3015000</v>
          </cell>
          <cell r="M6498">
            <v>0</v>
          </cell>
          <cell r="N6498" t="str">
            <v>НХ</v>
          </cell>
        </row>
        <row r="6499">
          <cell r="A6499" t="str">
            <v>Я Не использовать Круг 42 ст 40ХН2МА</v>
          </cell>
          <cell r="C6499" t="str">
            <v>т</v>
          </cell>
          <cell r="H6499">
            <v>0.28000000000000003</v>
          </cell>
          <cell r="J6499">
            <v>0.28000000000000003</v>
          </cell>
          <cell r="K6499">
            <v>134999.99999999997</v>
          </cell>
          <cell r="L6499">
            <v>45359.999999999993</v>
          </cell>
          <cell r="M6499">
            <v>0</v>
          </cell>
          <cell r="N6499" t="str">
            <v>НХ</v>
          </cell>
        </row>
        <row r="6500">
          <cell r="A6500" t="str">
            <v>Я Не использовать Круг 70 ст 4Х5МФС</v>
          </cell>
          <cell r="C6500" t="str">
            <v>т</v>
          </cell>
          <cell r="I6500">
            <v>5.6139999999999999</v>
          </cell>
          <cell r="J6500">
            <v>5.6139999999999999</v>
          </cell>
          <cell r="K6500">
            <v>285833.33333333337</v>
          </cell>
          <cell r="L6500">
            <v>1925602</v>
          </cell>
          <cell r="M6500">
            <v>0</v>
          </cell>
          <cell r="N6500" t="str">
            <v>НХ</v>
          </cell>
        </row>
        <row r="6501">
          <cell r="A6501" t="str">
            <v>Я Не использовать Круг 70 ст 7Х3</v>
          </cell>
          <cell r="C6501" t="str">
            <v>т</v>
          </cell>
          <cell r="I6501">
            <v>4.3899999999999997</v>
          </cell>
          <cell r="J6501">
            <v>4.3899999999999997</v>
          </cell>
          <cell r="K6501">
            <v>121643.73955960516</v>
          </cell>
          <cell r="L6501">
            <v>640819.21999999986</v>
          </cell>
          <cell r="M6501">
            <v>0</v>
          </cell>
          <cell r="N6501" t="str">
            <v>НХ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  <pageSetUpPr autoPageBreaks="0" fitToPage="1"/>
  </sheetPr>
  <dimension ref="A1:O1937"/>
  <sheetViews>
    <sheetView zoomScaleNormal="100" workbookViewId="0">
      <pane ySplit="9" topLeftCell="A10" activePane="bottomLeft" state="frozen"/>
      <selection pane="bottomLeft" activeCell="N12" sqref="N12:N1936"/>
    </sheetView>
  </sheetViews>
  <sheetFormatPr defaultRowHeight="11.25" outlineLevelRow="2" outlineLevelCol="1" x14ac:dyDescent="0.2"/>
  <cols>
    <col min="1" max="1" width="5.1640625" customWidth="1"/>
    <col min="2" max="2" width="66.1640625" customWidth="1"/>
    <col min="3" max="3" width="18.33203125" customWidth="1" outlineLevel="1"/>
    <col min="4" max="4" width="22.6640625" customWidth="1" outlineLevel="1"/>
    <col min="5" max="13" width="18.33203125" customWidth="1" outlineLevel="1"/>
    <col min="14" max="14" width="20.33203125" style="15" customWidth="1"/>
    <col min="15" max="15" width="12.5" style="15" bestFit="1" customWidth="1"/>
    <col min="16" max="243" width="10.6640625" customWidth="1"/>
  </cols>
  <sheetData>
    <row r="1" spans="1:15" ht="9.75" hidden="1" customHeight="1" x14ac:dyDescent="0.2"/>
    <row r="2" spans="1:15" ht="12.75" hidden="1" customHeight="1" x14ac:dyDescent="0.2">
      <c r="B2" s="1" t="s">
        <v>0</v>
      </c>
      <c r="D2" s="1"/>
    </row>
    <row r="3" spans="1:15" ht="12.75" hidden="1" customHeight="1" x14ac:dyDescent="0.2">
      <c r="B3" s="1" t="s">
        <v>1860</v>
      </c>
      <c r="D3" s="1"/>
    </row>
    <row r="4" spans="1:15" ht="12.75" hidden="1" customHeight="1" x14ac:dyDescent="0.2">
      <c r="B4" s="1" t="s">
        <v>1</v>
      </c>
      <c r="D4" s="1"/>
    </row>
    <row r="5" spans="1:15" ht="12.75" hidden="1" customHeight="1" x14ac:dyDescent="0.2">
      <c r="B5" s="1" t="s">
        <v>2</v>
      </c>
      <c r="D5" s="1"/>
    </row>
    <row r="6" spans="1:15" ht="12.75" hidden="1" customHeight="1" x14ac:dyDescent="0.2">
      <c r="B6" s="1" t="s">
        <v>3</v>
      </c>
      <c r="D6" s="1"/>
    </row>
    <row r="7" spans="1:15" ht="9.75" hidden="1" customHeight="1" x14ac:dyDescent="0.2">
      <c r="B7" s="1" t="s">
        <v>4</v>
      </c>
    </row>
    <row r="8" spans="1:15" ht="12.75" customHeight="1" x14ac:dyDescent="0.2">
      <c r="A8" s="33" t="s">
        <v>1858</v>
      </c>
      <c r="B8" s="6" t="s">
        <v>5</v>
      </c>
      <c r="C8" s="33" t="s">
        <v>1851</v>
      </c>
      <c r="D8" s="33" t="s">
        <v>1859</v>
      </c>
      <c r="E8" s="33" t="s">
        <v>7</v>
      </c>
      <c r="F8" s="33" t="s">
        <v>1847</v>
      </c>
      <c r="G8" s="33" t="s">
        <v>1846</v>
      </c>
      <c r="H8" s="33" t="s">
        <v>1845</v>
      </c>
      <c r="I8" s="33" t="s">
        <v>1857</v>
      </c>
      <c r="J8" s="33" t="s">
        <v>1849</v>
      </c>
      <c r="K8" s="33" t="s">
        <v>1850</v>
      </c>
      <c r="L8" s="33" t="s">
        <v>1854</v>
      </c>
      <c r="M8" s="31" t="s">
        <v>1856</v>
      </c>
      <c r="N8" s="35" t="s">
        <v>1861</v>
      </c>
      <c r="O8" s="35"/>
    </row>
    <row r="9" spans="1:15" ht="25.5" x14ac:dyDescent="0.2">
      <c r="A9" s="34"/>
      <c r="B9" s="9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2"/>
      <c r="N9" s="16" t="s">
        <v>1855</v>
      </c>
      <c r="O9" s="16" t="s">
        <v>78</v>
      </c>
    </row>
    <row r="10" spans="1:15" ht="11.25" customHeight="1" x14ac:dyDescent="0.2">
      <c r="A10" s="10"/>
      <c r="B10" s="24" t="s">
        <v>1844</v>
      </c>
      <c r="C10" s="25"/>
      <c r="D10" s="26"/>
      <c r="E10" s="27"/>
      <c r="F10" s="28">
        <f t="shared" ref="F10:O10" si="0">SUM(F1730,F1601,F1587,F1537,F1509,F1485,F689,F556,F534,F485,F450,F179,F11)</f>
        <v>22519.85620799999</v>
      </c>
      <c r="G10" s="28">
        <f t="shared" si="0"/>
        <v>49690.597000000031</v>
      </c>
      <c r="H10" s="28">
        <f t="shared" si="0"/>
        <v>36254.807000000001</v>
      </c>
      <c r="I10" s="28">
        <f t="shared" si="0"/>
        <v>36816.78520800003</v>
      </c>
      <c r="J10" s="28">
        <f t="shared" si="0"/>
        <v>4387447744.4989462</v>
      </c>
      <c r="K10" s="28">
        <f t="shared" si="0"/>
        <v>2187.4541360000003</v>
      </c>
      <c r="L10" s="28">
        <f t="shared" si="0"/>
        <v>146019.26962268769</v>
      </c>
      <c r="M10" s="29">
        <f t="shared" si="0"/>
        <v>148206.72375868767</v>
      </c>
      <c r="N10" s="30" t="e">
        <f t="shared" si="0"/>
        <v>#REF!</v>
      </c>
      <c r="O10" s="30">
        <f t="shared" si="0"/>
        <v>11950.195</v>
      </c>
    </row>
    <row r="11" spans="1:15" ht="11.25" hidden="1" customHeight="1" outlineLevel="1" x14ac:dyDescent="0.2">
      <c r="A11" s="11">
        <v>3</v>
      </c>
      <c r="B11" s="19" t="s">
        <v>9</v>
      </c>
      <c r="C11" s="5"/>
      <c r="D11" s="5"/>
      <c r="E11" s="5"/>
      <c r="F11" s="17">
        <f t="shared" ref="F11:M11" si="1">SUM(F12:F178)</f>
        <v>275.93699999999995</v>
      </c>
      <c r="G11" s="17">
        <f t="shared" si="1"/>
        <v>8.9939999999999998</v>
      </c>
      <c r="H11" s="17">
        <f t="shared" si="1"/>
        <v>10.614000000000001</v>
      </c>
      <c r="I11" s="17">
        <f t="shared" si="1"/>
        <v>274.31699999999995</v>
      </c>
      <c r="J11" s="17">
        <f t="shared" si="1"/>
        <v>70960452.987840414</v>
      </c>
      <c r="K11" s="17">
        <f t="shared" si="1"/>
        <v>107.42400000000001</v>
      </c>
      <c r="L11" s="17">
        <f t="shared" si="1"/>
        <v>70.903109999999998</v>
      </c>
      <c r="M11" s="20">
        <f t="shared" si="1"/>
        <v>178.32711</v>
      </c>
      <c r="N11" s="22">
        <f t="shared" ref="N11:O11" si="2">SUM(N12:N178)</f>
        <v>138.92700000000002</v>
      </c>
      <c r="O11" s="22">
        <f t="shared" si="2"/>
        <v>21.528000000000002</v>
      </c>
    </row>
    <row r="12" spans="1:15" ht="11.25" customHeight="1" outlineLevel="2" x14ac:dyDescent="0.2">
      <c r="A12" s="12">
        <v>4</v>
      </c>
      <c r="B12" s="2" t="s">
        <v>10</v>
      </c>
      <c r="C12" s="4" t="s">
        <v>1852</v>
      </c>
      <c r="D12" s="7">
        <v>48400</v>
      </c>
      <c r="E12" s="4" t="s">
        <v>78</v>
      </c>
      <c r="F12" s="4">
        <v>0.151</v>
      </c>
      <c r="G12" s="4"/>
      <c r="H12" s="4">
        <v>2.3E-2</v>
      </c>
      <c r="I12" s="4">
        <v>0.128</v>
      </c>
      <c r="J12" s="14">
        <f t="shared" ref="J12:J43" si="3">D12*I12</f>
        <v>6195.2</v>
      </c>
      <c r="K12" s="4">
        <v>0</v>
      </c>
      <c r="L12" s="4"/>
      <c r="M12" s="3">
        <f t="shared" ref="M12:M43" si="4">SUM(K12,L12)</f>
        <v>0</v>
      </c>
      <c r="N12" s="23">
        <f t="shared" ref="N12:N43" si="5">IF(G12+H12=0,MAX(0,F12-M12),0)</f>
        <v>0</v>
      </c>
      <c r="O12" s="23">
        <f t="shared" ref="O12:O43" si="6">IF(E12="сверхзапас",I12,0)</f>
        <v>0.128</v>
      </c>
    </row>
    <row r="13" spans="1:15" ht="11.25" hidden="1" customHeight="1" outlineLevel="2" x14ac:dyDescent="0.2">
      <c r="A13" s="12">
        <v>5</v>
      </c>
      <c r="B13" s="2" t="s">
        <v>12</v>
      </c>
      <c r="C13" s="4" t="s">
        <v>1852</v>
      </c>
      <c r="D13" s="7">
        <v>48400</v>
      </c>
      <c r="E13" s="4" t="s">
        <v>8</v>
      </c>
      <c r="F13" s="4">
        <v>1.502</v>
      </c>
      <c r="G13" s="4"/>
      <c r="H13" s="4"/>
      <c r="I13" s="4">
        <v>1.502</v>
      </c>
      <c r="J13" s="14">
        <f t="shared" si="3"/>
        <v>72696.800000000003</v>
      </c>
      <c r="K13" s="4">
        <v>1.502</v>
      </c>
      <c r="L13" s="4"/>
      <c r="M13" s="3">
        <f t="shared" si="4"/>
        <v>1.502</v>
      </c>
      <c r="N13" s="23">
        <f t="shared" si="5"/>
        <v>0</v>
      </c>
      <c r="O13" s="23">
        <f t="shared" si="6"/>
        <v>0</v>
      </c>
    </row>
    <row r="14" spans="1:15" ht="11.25" hidden="1" customHeight="1" outlineLevel="2" x14ac:dyDescent="0.2">
      <c r="A14" s="12">
        <v>6</v>
      </c>
      <c r="B14" s="2" t="s">
        <v>13</v>
      </c>
      <c r="C14" s="4" t="s">
        <v>1852</v>
      </c>
      <c r="D14" s="3">
        <v>40000</v>
      </c>
      <c r="E14" s="4" t="s">
        <v>8</v>
      </c>
      <c r="F14" s="4">
        <v>0.109</v>
      </c>
      <c r="G14" s="4"/>
      <c r="H14" s="4"/>
      <c r="I14" s="4">
        <v>0.109</v>
      </c>
      <c r="J14" s="14">
        <f t="shared" si="3"/>
        <v>4360</v>
      </c>
      <c r="K14" s="4">
        <v>0.105</v>
      </c>
      <c r="L14" s="4"/>
      <c r="M14" s="3">
        <f t="shared" si="4"/>
        <v>0.105</v>
      </c>
      <c r="N14" s="23">
        <f t="shared" si="5"/>
        <v>4.0000000000000036E-3</v>
      </c>
      <c r="O14" s="23">
        <f t="shared" si="6"/>
        <v>0</v>
      </c>
    </row>
    <row r="15" spans="1:15" ht="11.25" hidden="1" customHeight="1" outlineLevel="2" x14ac:dyDescent="0.2">
      <c r="A15" s="12">
        <v>7</v>
      </c>
      <c r="B15" s="2" t="s">
        <v>14</v>
      </c>
      <c r="C15" s="4" t="s">
        <v>1852</v>
      </c>
      <c r="D15" s="7">
        <v>71583.33</v>
      </c>
      <c r="E15" s="4" t="s">
        <v>8</v>
      </c>
      <c r="F15" s="4">
        <v>0.81799999999999995</v>
      </c>
      <c r="G15" s="4"/>
      <c r="H15" s="4"/>
      <c r="I15" s="4">
        <v>0.81799999999999995</v>
      </c>
      <c r="J15" s="14">
        <f t="shared" si="3"/>
        <v>58555.163939999999</v>
      </c>
      <c r="K15" s="4">
        <v>0.48</v>
      </c>
      <c r="L15" s="4"/>
      <c r="M15" s="3">
        <f t="shared" si="4"/>
        <v>0.48</v>
      </c>
      <c r="N15" s="23">
        <f t="shared" si="5"/>
        <v>0.33799999999999997</v>
      </c>
      <c r="O15" s="23">
        <f t="shared" si="6"/>
        <v>0</v>
      </c>
    </row>
    <row r="16" spans="1:15" ht="11.25" hidden="1" customHeight="1" outlineLevel="2" x14ac:dyDescent="0.2">
      <c r="A16" s="12">
        <v>8</v>
      </c>
      <c r="B16" s="2" t="s">
        <v>15</v>
      </c>
      <c r="C16" s="4" t="s">
        <v>1852</v>
      </c>
      <c r="D16" s="7">
        <v>77560</v>
      </c>
      <c r="E16" s="4" t="s">
        <v>8</v>
      </c>
      <c r="F16" s="4">
        <v>1.1950000000000001</v>
      </c>
      <c r="G16" s="4"/>
      <c r="H16" s="4"/>
      <c r="I16" s="4">
        <v>1.1950000000000001</v>
      </c>
      <c r="J16" s="14">
        <f t="shared" si="3"/>
        <v>92684.200000000012</v>
      </c>
      <c r="K16" s="4">
        <v>0.56299999999999994</v>
      </c>
      <c r="L16" s="4"/>
      <c r="M16" s="3">
        <f t="shared" si="4"/>
        <v>0.56299999999999994</v>
      </c>
      <c r="N16" s="23">
        <f t="shared" si="5"/>
        <v>0.63200000000000012</v>
      </c>
      <c r="O16" s="23">
        <f t="shared" si="6"/>
        <v>0</v>
      </c>
    </row>
    <row r="17" spans="1:15" ht="11.25" customHeight="1" outlineLevel="2" x14ac:dyDescent="0.2">
      <c r="A17" s="12">
        <v>9</v>
      </c>
      <c r="B17" s="2" t="s">
        <v>16</v>
      </c>
      <c r="C17" s="4" t="s">
        <v>1852</v>
      </c>
      <c r="D17" s="7">
        <v>112000</v>
      </c>
      <c r="E17" s="4" t="s">
        <v>11</v>
      </c>
      <c r="F17" s="4">
        <v>0.69499999999999995</v>
      </c>
      <c r="G17" s="4"/>
      <c r="H17" s="4"/>
      <c r="I17" s="4">
        <v>0.69499999999999995</v>
      </c>
      <c r="J17" s="14">
        <f t="shared" si="3"/>
        <v>77840</v>
      </c>
      <c r="K17" s="4">
        <v>0</v>
      </c>
      <c r="L17" s="4"/>
      <c r="M17" s="3">
        <f t="shared" si="4"/>
        <v>0</v>
      </c>
      <c r="N17" s="23">
        <f t="shared" si="5"/>
        <v>0.69499999999999995</v>
      </c>
      <c r="O17" s="23">
        <f t="shared" si="6"/>
        <v>0</v>
      </c>
    </row>
    <row r="18" spans="1:15" ht="11.25" customHeight="1" outlineLevel="2" x14ac:dyDescent="0.2">
      <c r="A18" s="12">
        <v>10</v>
      </c>
      <c r="B18" s="2" t="s">
        <v>17</v>
      </c>
      <c r="C18" s="4" t="s">
        <v>1852</v>
      </c>
      <c r="D18" s="7">
        <v>66000</v>
      </c>
      <c r="E18" s="4" t="s">
        <v>11</v>
      </c>
      <c r="F18" s="4">
        <v>1.28</v>
      </c>
      <c r="G18" s="4"/>
      <c r="H18" s="4"/>
      <c r="I18" s="4">
        <v>1.28</v>
      </c>
      <c r="J18" s="14">
        <f t="shared" si="3"/>
        <v>84480</v>
      </c>
      <c r="K18" s="4">
        <v>0</v>
      </c>
      <c r="L18" s="4"/>
      <c r="M18" s="3">
        <f t="shared" si="4"/>
        <v>0</v>
      </c>
      <c r="N18" s="23">
        <f t="shared" si="5"/>
        <v>1.28</v>
      </c>
      <c r="O18" s="23">
        <f t="shared" si="6"/>
        <v>0</v>
      </c>
    </row>
    <row r="19" spans="1:15" ht="11.25" hidden="1" customHeight="1" outlineLevel="2" x14ac:dyDescent="0.2">
      <c r="A19" s="12">
        <v>11</v>
      </c>
      <c r="B19" s="2" t="s">
        <v>18</v>
      </c>
      <c r="C19" s="4" t="s">
        <v>1852</v>
      </c>
      <c r="D19" s="7">
        <v>16250</v>
      </c>
      <c r="E19" s="4" t="s">
        <v>8</v>
      </c>
      <c r="F19" s="4">
        <v>8</v>
      </c>
      <c r="G19" s="4"/>
      <c r="H19" s="4"/>
      <c r="I19" s="4">
        <v>8</v>
      </c>
      <c r="J19" s="14">
        <f t="shared" si="3"/>
        <v>130000</v>
      </c>
      <c r="K19" s="4">
        <v>8</v>
      </c>
      <c r="L19" s="4"/>
      <c r="M19" s="3">
        <f t="shared" si="4"/>
        <v>8</v>
      </c>
      <c r="N19" s="23">
        <f t="shared" si="5"/>
        <v>0</v>
      </c>
      <c r="O19" s="23">
        <f t="shared" si="6"/>
        <v>0</v>
      </c>
    </row>
    <row r="20" spans="1:15" ht="11.25" hidden="1" customHeight="1" outlineLevel="2" x14ac:dyDescent="0.2">
      <c r="A20" s="12">
        <v>12</v>
      </c>
      <c r="B20" s="2" t="s">
        <v>19</v>
      </c>
      <c r="C20" s="4" t="s">
        <v>1852</v>
      </c>
      <c r="D20" s="7">
        <v>8240</v>
      </c>
      <c r="E20" s="4" t="s">
        <v>8</v>
      </c>
      <c r="F20" s="4">
        <v>4</v>
      </c>
      <c r="G20" s="4"/>
      <c r="H20" s="4"/>
      <c r="I20" s="4">
        <v>4</v>
      </c>
      <c r="J20" s="14">
        <f t="shared" si="3"/>
        <v>32960</v>
      </c>
      <c r="K20" s="4">
        <v>4</v>
      </c>
      <c r="L20" s="4"/>
      <c r="M20" s="3">
        <f t="shared" si="4"/>
        <v>4</v>
      </c>
      <c r="N20" s="23">
        <f t="shared" si="5"/>
        <v>0</v>
      </c>
      <c r="O20" s="23">
        <f t="shared" si="6"/>
        <v>0</v>
      </c>
    </row>
    <row r="21" spans="1:15" ht="11.25" hidden="1" customHeight="1" outlineLevel="2" x14ac:dyDescent="0.2">
      <c r="A21" s="12">
        <v>13</v>
      </c>
      <c r="B21" s="2" t="s">
        <v>20</v>
      </c>
      <c r="C21" s="4" t="s">
        <v>1852</v>
      </c>
      <c r="D21" s="7">
        <v>10728.7</v>
      </c>
      <c r="E21" s="4" t="s">
        <v>8</v>
      </c>
      <c r="F21" s="4">
        <v>6</v>
      </c>
      <c r="G21" s="4"/>
      <c r="H21" s="4"/>
      <c r="I21" s="4">
        <v>6</v>
      </c>
      <c r="J21" s="14">
        <f t="shared" si="3"/>
        <v>64372.200000000004</v>
      </c>
      <c r="K21" s="4">
        <v>6</v>
      </c>
      <c r="L21" s="4"/>
      <c r="M21" s="3">
        <f t="shared" si="4"/>
        <v>6</v>
      </c>
      <c r="N21" s="23">
        <f t="shared" si="5"/>
        <v>0</v>
      </c>
      <c r="O21" s="23">
        <f t="shared" si="6"/>
        <v>0</v>
      </c>
    </row>
    <row r="22" spans="1:15" ht="11.25" customHeight="1" outlineLevel="2" x14ac:dyDescent="0.2">
      <c r="A22" s="12">
        <v>14</v>
      </c>
      <c r="B22" s="2" t="s">
        <v>21</v>
      </c>
      <c r="C22" s="4" t="s">
        <v>1852</v>
      </c>
      <c r="D22" s="7">
        <v>1111.74</v>
      </c>
      <c r="E22" s="4" t="s">
        <v>11</v>
      </c>
      <c r="F22" s="4">
        <v>3</v>
      </c>
      <c r="G22" s="4"/>
      <c r="H22" s="4"/>
      <c r="I22" s="4">
        <v>3</v>
      </c>
      <c r="J22" s="14">
        <f t="shared" si="3"/>
        <v>3335.2200000000003</v>
      </c>
      <c r="K22" s="4">
        <v>0</v>
      </c>
      <c r="L22" s="4"/>
      <c r="M22" s="3">
        <f t="shared" si="4"/>
        <v>0</v>
      </c>
      <c r="N22" s="23">
        <f t="shared" si="5"/>
        <v>3</v>
      </c>
      <c r="O22" s="23">
        <f t="shared" si="6"/>
        <v>0</v>
      </c>
    </row>
    <row r="23" spans="1:15" ht="11.25" customHeight="1" outlineLevel="2" x14ac:dyDescent="0.2">
      <c r="A23" s="12">
        <v>15</v>
      </c>
      <c r="B23" s="2" t="s">
        <v>22</v>
      </c>
      <c r="C23" s="4" t="s">
        <v>1852</v>
      </c>
      <c r="D23" s="7">
        <v>10200</v>
      </c>
      <c r="E23" s="4" t="s">
        <v>11</v>
      </c>
      <c r="F23" s="4">
        <v>2</v>
      </c>
      <c r="G23" s="4"/>
      <c r="H23" s="4"/>
      <c r="I23" s="4">
        <v>2</v>
      </c>
      <c r="J23" s="14">
        <f t="shared" si="3"/>
        <v>20400</v>
      </c>
      <c r="K23" s="4">
        <v>0</v>
      </c>
      <c r="L23" s="4"/>
      <c r="M23" s="3">
        <f t="shared" si="4"/>
        <v>0</v>
      </c>
      <c r="N23" s="23">
        <f t="shared" si="5"/>
        <v>2</v>
      </c>
      <c r="O23" s="23">
        <f t="shared" si="6"/>
        <v>0</v>
      </c>
    </row>
    <row r="24" spans="1:15" ht="11.25" customHeight="1" outlineLevel="2" x14ac:dyDescent="0.2">
      <c r="A24" s="12">
        <v>16</v>
      </c>
      <c r="B24" s="2" t="s">
        <v>23</v>
      </c>
      <c r="C24" s="4" t="s">
        <v>1852</v>
      </c>
      <c r="D24" s="7">
        <v>2218.42</v>
      </c>
      <c r="E24" s="4" t="s">
        <v>11</v>
      </c>
      <c r="F24" s="4">
        <v>3</v>
      </c>
      <c r="G24" s="4"/>
      <c r="H24" s="4"/>
      <c r="I24" s="4">
        <v>3</v>
      </c>
      <c r="J24" s="14">
        <f t="shared" si="3"/>
        <v>6655.26</v>
      </c>
      <c r="K24" s="4">
        <v>0</v>
      </c>
      <c r="L24" s="4"/>
      <c r="M24" s="3">
        <f t="shared" si="4"/>
        <v>0</v>
      </c>
      <c r="N24" s="23">
        <f t="shared" si="5"/>
        <v>3</v>
      </c>
      <c r="O24" s="23">
        <f t="shared" si="6"/>
        <v>0</v>
      </c>
    </row>
    <row r="25" spans="1:15" ht="11.25" customHeight="1" outlineLevel="2" x14ac:dyDescent="0.2">
      <c r="A25" s="12">
        <v>17</v>
      </c>
      <c r="B25" s="2" t="s">
        <v>24</v>
      </c>
      <c r="C25" s="4" t="s">
        <v>1852</v>
      </c>
      <c r="D25" s="7">
        <v>1534.19</v>
      </c>
      <c r="E25" s="4" t="s">
        <v>11</v>
      </c>
      <c r="F25" s="4">
        <v>3</v>
      </c>
      <c r="G25" s="4"/>
      <c r="H25" s="4"/>
      <c r="I25" s="4">
        <v>3</v>
      </c>
      <c r="J25" s="14">
        <f t="shared" si="3"/>
        <v>4602.57</v>
      </c>
      <c r="K25" s="4">
        <v>0</v>
      </c>
      <c r="L25" s="4"/>
      <c r="M25" s="3">
        <f t="shared" si="4"/>
        <v>0</v>
      </c>
      <c r="N25" s="23">
        <f t="shared" si="5"/>
        <v>3</v>
      </c>
      <c r="O25" s="23">
        <f t="shared" si="6"/>
        <v>0</v>
      </c>
    </row>
    <row r="26" spans="1:15" ht="11.25" customHeight="1" outlineLevel="2" x14ac:dyDescent="0.2">
      <c r="A26" s="12">
        <v>18</v>
      </c>
      <c r="B26" s="2" t="s">
        <v>25</v>
      </c>
      <c r="C26" s="4" t="s">
        <v>1852</v>
      </c>
      <c r="D26" s="7">
        <v>4450.6400000000003</v>
      </c>
      <c r="E26" s="4" t="s">
        <v>11</v>
      </c>
      <c r="F26" s="4">
        <v>3</v>
      </c>
      <c r="G26" s="4"/>
      <c r="H26" s="4"/>
      <c r="I26" s="4">
        <v>3</v>
      </c>
      <c r="J26" s="14">
        <f t="shared" si="3"/>
        <v>13351.920000000002</v>
      </c>
      <c r="K26" s="4">
        <v>0</v>
      </c>
      <c r="L26" s="4"/>
      <c r="M26" s="3">
        <f t="shared" si="4"/>
        <v>0</v>
      </c>
      <c r="N26" s="23">
        <f t="shared" si="5"/>
        <v>3</v>
      </c>
      <c r="O26" s="23">
        <f t="shared" si="6"/>
        <v>0</v>
      </c>
    </row>
    <row r="27" spans="1:15" ht="11.25" customHeight="1" outlineLevel="2" x14ac:dyDescent="0.2">
      <c r="A27" s="12">
        <v>19</v>
      </c>
      <c r="B27" s="2" t="s">
        <v>26</v>
      </c>
      <c r="C27" s="4" t="s">
        <v>1852</v>
      </c>
      <c r="D27" s="7">
        <v>19166.669999999998</v>
      </c>
      <c r="E27" s="4" t="s">
        <v>11</v>
      </c>
      <c r="F27" s="4">
        <v>2</v>
      </c>
      <c r="G27" s="4"/>
      <c r="H27" s="4"/>
      <c r="I27" s="4">
        <v>2</v>
      </c>
      <c r="J27" s="14">
        <f t="shared" si="3"/>
        <v>38333.339999999997</v>
      </c>
      <c r="K27" s="4">
        <v>0</v>
      </c>
      <c r="L27" s="4"/>
      <c r="M27" s="3">
        <f t="shared" si="4"/>
        <v>0</v>
      </c>
      <c r="N27" s="23">
        <f t="shared" si="5"/>
        <v>2</v>
      </c>
      <c r="O27" s="23">
        <f t="shared" si="6"/>
        <v>0</v>
      </c>
    </row>
    <row r="28" spans="1:15" ht="11.25" hidden="1" customHeight="1" outlineLevel="2" x14ac:dyDescent="0.2">
      <c r="A28" s="12">
        <v>20</v>
      </c>
      <c r="B28" s="2" t="s">
        <v>27</v>
      </c>
      <c r="C28" s="4" t="s">
        <v>1852</v>
      </c>
      <c r="D28" s="7">
        <v>123507.83</v>
      </c>
      <c r="E28" s="4" t="s">
        <v>8</v>
      </c>
      <c r="F28" s="4">
        <v>1</v>
      </c>
      <c r="G28" s="4"/>
      <c r="H28" s="4"/>
      <c r="I28" s="4">
        <v>1</v>
      </c>
      <c r="J28" s="14">
        <f t="shared" si="3"/>
        <v>123507.83</v>
      </c>
      <c r="K28" s="4">
        <v>1</v>
      </c>
      <c r="L28" s="4"/>
      <c r="M28" s="3">
        <f t="shared" si="4"/>
        <v>1</v>
      </c>
      <c r="N28" s="23">
        <f t="shared" si="5"/>
        <v>0</v>
      </c>
      <c r="O28" s="23">
        <f t="shared" si="6"/>
        <v>0</v>
      </c>
    </row>
    <row r="29" spans="1:15" ht="11.25" customHeight="1" outlineLevel="2" x14ac:dyDescent="0.2">
      <c r="A29" s="12">
        <v>21</v>
      </c>
      <c r="B29" s="2" t="s">
        <v>28</v>
      </c>
      <c r="C29" s="4" t="s">
        <v>1852</v>
      </c>
      <c r="D29" s="7">
        <v>11840</v>
      </c>
      <c r="E29" s="4" t="s">
        <v>11</v>
      </c>
      <c r="F29" s="4">
        <v>1</v>
      </c>
      <c r="G29" s="4"/>
      <c r="H29" s="4"/>
      <c r="I29" s="4">
        <v>1</v>
      </c>
      <c r="J29" s="14">
        <f t="shared" si="3"/>
        <v>11840</v>
      </c>
      <c r="K29" s="4">
        <v>0</v>
      </c>
      <c r="L29" s="4"/>
      <c r="M29" s="3">
        <f t="shared" si="4"/>
        <v>0</v>
      </c>
      <c r="N29" s="23">
        <f t="shared" si="5"/>
        <v>1</v>
      </c>
      <c r="O29" s="23">
        <f t="shared" si="6"/>
        <v>0</v>
      </c>
    </row>
    <row r="30" spans="1:15" ht="11.25" customHeight="1" outlineLevel="2" x14ac:dyDescent="0.2">
      <c r="A30" s="12">
        <v>22</v>
      </c>
      <c r="B30" s="2" t="s">
        <v>29</v>
      </c>
      <c r="C30" s="4" t="s">
        <v>1852</v>
      </c>
      <c r="D30" s="7">
        <v>201250</v>
      </c>
      <c r="E30" s="4" t="s">
        <v>11</v>
      </c>
      <c r="F30" s="4">
        <v>0.13500000000000001</v>
      </c>
      <c r="G30" s="4"/>
      <c r="H30" s="4"/>
      <c r="I30" s="4">
        <v>0.13500000000000001</v>
      </c>
      <c r="J30" s="14">
        <f t="shared" si="3"/>
        <v>27168.75</v>
      </c>
      <c r="K30" s="4">
        <v>0</v>
      </c>
      <c r="L30" s="4"/>
      <c r="M30" s="3">
        <f t="shared" si="4"/>
        <v>0</v>
      </c>
      <c r="N30" s="23">
        <f t="shared" si="5"/>
        <v>0.13500000000000001</v>
      </c>
      <c r="O30" s="23">
        <f t="shared" si="6"/>
        <v>0</v>
      </c>
    </row>
    <row r="31" spans="1:15" ht="11.25" customHeight="1" outlineLevel="2" x14ac:dyDescent="0.2">
      <c r="A31" s="12">
        <v>23</v>
      </c>
      <c r="B31" s="2" t="s">
        <v>30</v>
      </c>
      <c r="C31" s="4" t="s">
        <v>1852</v>
      </c>
      <c r="D31" s="3">
        <v>45000</v>
      </c>
      <c r="E31" s="4" t="s">
        <v>11</v>
      </c>
      <c r="F31" s="4">
        <v>0.998</v>
      </c>
      <c r="G31" s="4"/>
      <c r="H31" s="4"/>
      <c r="I31" s="4">
        <v>0.998</v>
      </c>
      <c r="J31" s="14">
        <f t="shared" si="3"/>
        <v>44910</v>
      </c>
      <c r="K31" s="4">
        <v>0</v>
      </c>
      <c r="L31" s="4"/>
      <c r="M31" s="3">
        <f t="shared" si="4"/>
        <v>0</v>
      </c>
      <c r="N31" s="23">
        <f t="shared" si="5"/>
        <v>0.998</v>
      </c>
      <c r="O31" s="23">
        <f t="shared" si="6"/>
        <v>0</v>
      </c>
    </row>
    <row r="32" spans="1:15" ht="11.25" customHeight="1" outlineLevel="2" x14ac:dyDescent="0.2">
      <c r="A32" s="12">
        <v>24</v>
      </c>
      <c r="B32" s="2" t="s">
        <v>31</v>
      </c>
      <c r="C32" s="4" t="s">
        <v>1852</v>
      </c>
      <c r="D32" s="7">
        <v>73000</v>
      </c>
      <c r="E32" s="4" t="s">
        <v>11</v>
      </c>
      <c r="F32" s="4">
        <v>0.377</v>
      </c>
      <c r="G32" s="4"/>
      <c r="H32" s="4"/>
      <c r="I32" s="4">
        <v>0.377</v>
      </c>
      <c r="J32" s="14">
        <f t="shared" si="3"/>
        <v>27521</v>
      </c>
      <c r="K32" s="4">
        <v>0</v>
      </c>
      <c r="L32" s="4"/>
      <c r="M32" s="3">
        <f t="shared" si="4"/>
        <v>0</v>
      </c>
      <c r="N32" s="23">
        <f t="shared" si="5"/>
        <v>0.377</v>
      </c>
      <c r="O32" s="23">
        <f t="shared" si="6"/>
        <v>0</v>
      </c>
    </row>
    <row r="33" spans="1:15" ht="11.25" customHeight="1" outlineLevel="2" x14ac:dyDescent="0.2">
      <c r="A33" s="12">
        <v>25</v>
      </c>
      <c r="B33" s="2" t="s">
        <v>32</v>
      </c>
      <c r="C33" s="4" t="s">
        <v>1852</v>
      </c>
      <c r="D33" s="7">
        <v>80000</v>
      </c>
      <c r="E33" s="4" t="s">
        <v>11</v>
      </c>
      <c r="F33" s="4">
        <v>0.20499999999999999</v>
      </c>
      <c r="G33" s="4"/>
      <c r="H33" s="4"/>
      <c r="I33" s="4">
        <v>0.20499999999999999</v>
      </c>
      <c r="J33" s="14">
        <f t="shared" si="3"/>
        <v>16400</v>
      </c>
      <c r="K33" s="4">
        <v>0</v>
      </c>
      <c r="L33" s="4"/>
      <c r="M33" s="3">
        <f t="shared" si="4"/>
        <v>0</v>
      </c>
      <c r="N33" s="23">
        <f t="shared" si="5"/>
        <v>0.20499999999999999</v>
      </c>
      <c r="O33" s="23">
        <f t="shared" si="6"/>
        <v>0</v>
      </c>
    </row>
    <row r="34" spans="1:15" ht="11.25" customHeight="1" outlineLevel="2" x14ac:dyDescent="0.2">
      <c r="A34" s="12">
        <v>26</v>
      </c>
      <c r="B34" s="2" t="s">
        <v>33</v>
      </c>
      <c r="C34" s="4" t="s">
        <v>1852</v>
      </c>
      <c r="D34" s="3">
        <v>475000</v>
      </c>
      <c r="E34" s="4" t="s">
        <v>11</v>
      </c>
      <c r="F34" s="4">
        <v>2.86</v>
      </c>
      <c r="G34" s="4"/>
      <c r="H34" s="4"/>
      <c r="I34" s="4">
        <v>2.86</v>
      </c>
      <c r="J34" s="14">
        <f t="shared" si="3"/>
        <v>1358500</v>
      </c>
      <c r="K34" s="4">
        <v>0</v>
      </c>
      <c r="L34" s="4"/>
      <c r="M34" s="3">
        <f t="shared" si="4"/>
        <v>0</v>
      </c>
      <c r="N34" s="23">
        <f t="shared" si="5"/>
        <v>2.86</v>
      </c>
      <c r="O34" s="23">
        <f t="shared" si="6"/>
        <v>0</v>
      </c>
    </row>
    <row r="35" spans="1:15" ht="11.25" customHeight="1" outlineLevel="2" x14ac:dyDescent="0.2">
      <c r="A35" s="12">
        <v>27</v>
      </c>
      <c r="B35" s="2" t="s">
        <v>34</v>
      </c>
      <c r="C35" s="4" t="s">
        <v>1852</v>
      </c>
      <c r="D35" s="7">
        <v>540000</v>
      </c>
      <c r="E35" s="4" t="s">
        <v>11</v>
      </c>
      <c r="F35" s="4">
        <v>3.5619999999999998</v>
      </c>
      <c r="G35" s="4"/>
      <c r="H35" s="4"/>
      <c r="I35" s="4">
        <v>3.5619999999999998</v>
      </c>
      <c r="J35" s="14">
        <f t="shared" si="3"/>
        <v>1923480</v>
      </c>
      <c r="K35" s="4">
        <v>0</v>
      </c>
      <c r="L35" s="4"/>
      <c r="M35" s="3">
        <f t="shared" si="4"/>
        <v>0</v>
      </c>
      <c r="N35" s="23">
        <f t="shared" si="5"/>
        <v>3.5619999999999998</v>
      </c>
      <c r="O35" s="23">
        <f t="shared" si="6"/>
        <v>0</v>
      </c>
    </row>
    <row r="36" spans="1:15" ht="11.25" hidden="1" customHeight="1" outlineLevel="2" x14ac:dyDescent="0.2">
      <c r="A36" s="12">
        <v>28</v>
      </c>
      <c r="B36" s="2" t="s">
        <v>35</v>
      </c>
      <c r="C36" s="4" t="str">
        <f>VLOOKUP(B36,[1]Склад!$A$10:$N$6501,14,0)</f>
        <v>НХ</v>
      </c>
      <c r="D36" s="7">
        <v>150000</v>
      </c>
      <c r="E36" s="4" t="s">
        <v>8</v>
      </c>
      <c r="F36" s="4">
        <v>1.4E-2</v>
      </c>
      <c r="G36" s="4"/>
      <c r="H36" s="4"/>
      <c r="I36" s="4">
        <v>1.4E-2</v>
      </c>
      <c r="J36" s="14">
        <f t="shared" si="3"/>
        <v>2100</v>
      </c>
      <c r="K36" s="4">
        <v>6.0000000000000001E-3</v>
      </c>
      <c r="L36" s="4"/>
      <c r="M36" s="3">
        <f t="shared" si="4"/>
        <v>6.0000000000000001E-3</v>
      </c>
      <c r="N36" s="23">
        <f t="shared" si="5"/>
        <v>8.0000000000000002E-3</v>
      </c>
      <c r="O36" s="23">
        <f t="shared" si="6"/>
        <v>0</v>
      </c>
    </row>
    <row r="37" spans="1:15" ht="11.25" hidden="1" customHeight="1" outlineLevel="2" x14ac:dyDescent="0.2">
      <c r="A37" s="12">
        <v>29</v>
      </c>
      <c r="B37" s="2" t="s">
        <v>36</v>
      </c>
      <c r="C37" s="4" t="str">
        <f>VLOOKUP(B37,[1]Склад!$A$10:$N$6501,14,0)</f>
        <v>ГОЗ</v>
      </c>
      <c r="D37" s="7">
        <v>213600</v>
      </c>
      <c r="E37" s="4" t="s">
        <v>8</v>
      </c>
      <c r="F37" s="4">
        <v>3.2639999999999998</v>
      </c>
      <c r="G37" s="4"/>
      <c r="H37" s="4"/>
      <c r="I37" s="4">
        <v>3.2639999999999998</v>
      </c>
      <c r="J37" s="14">
        <f t="shared" si="3"/>
        <v>697190.39999999991</v>
      </c>
      <c r="K37" s="4">
        <v>0.4</v>
      </c>
      <c r="L37" s="4">
        <v>0</v>
      </c>
      <c r="M37" s="3">
        <f t="shared" si="4"/>
        <v>0.4</v>
      </c>
      <c r="N37" s="23">
        <f t="shared" si="5"/>
        <v>2.8639999999999999</v>
      </c>
      <c r="O37" s="23">
        <f t="shared" si="6"/>
        <v>0</v>
      </c>
    </row>
    <row r="38" spans="1:15" ht="11.25" customHeight="1" outlineLevel="2" x14ac:dyDescent="0.2">
      <c r="A38" s="12">
        <v>30</v>
      </c>
      <c r="B38" s="2" t="s">
        <v>37</v>
      </c>
      <c r="C38" s="4" t="s">
        <v>1852</v>
      </c>
      <c r="D38" s="3">
        <v>50000</v>
      </c>
      <c r="E38" s="4" t="s">
        <v>11</v>
      </c>
      <c r="F38" s="4">
        <v>0.22</v>
      </c>
      <c r="G38" s="4"/>
      <c r="H38" s="4"/>
      <c r="I38" s="4">
        <v>0.22</v>
      </c>
      <c r="J38" s="14">
        <f t="shared" si="3"/>
        <v>11000</v>
      </c>
      <c r="K38" s="4">
        <v>0</v>
      </c>
      <c r="L38" s="4"/>
      <c r="M38" s="3">
        <f t="shared" si="4"/>
        <v>0</v>
      </c>
      <c r="N38" s="23">
        <f t="shared" si="5"/>
        <v>0.22</v>
      </c>
      <c r="O38" s="23">
        <f t="shared" si="6"/>
        <v>0</v>
      </c>
    </row>
    <row r="39" spans="1:15" ht="11.25" customHeight="1" outlineLevel="2" x14ac:dyDescent="0.2">
      <c r="A39" s="12">
        <v>31</v>
      </c>
      <c r="B39" s="2" t="s">
        <v>38</v>
      </c>
      <c r="C39" s="4" t="s">
        <v>1852</v>
      </c>
      <c r="D39" s="3">
        <v>57000</v>
      </c>
      <c r="E39" s="4" t="s">
        <v>11</v>
      </c>
      <c r="F39" s="4">
        <v>0.26500000000000001</v>
      </c>
      <c r="G39" s="4"/>
      <c r="H39" s="4"/>
      <c r="I39" s="4">
        <v>0.26500000000000001</v>
      </c>
      <c r="J39" s="14">
        <f t="shared" si="3"/>
        <v>15105</v>
      </c>
      <c r="K39" s="4">
        <v>0</v>
      </c>
      <c r="L39" s="4"/>
      <c r="M39" s="3">
        <f t="shared" si="4"/>
        <v>0</v>
      </c>
      <c r="N39" s="23">
        <f t="shared" si="5"/>
        <v>0.26500000000000001</v>
      </c>
      <c r="O39" s="23">
        <f t="shared" si="6"/>
        <v>0</v>
      </c>
    </row>
    <row r="40" spans="1:15" ht="11.25" customHeight="1" outlineLevel="2" x14ac:dyDescent="0.2">
      <c r="A40" s="12">
        <v>32</v>
      </c>
      <c r="B40" s="2" t="s">
        <v>39</v>
      </c>
      <c r="C40" s="4" t="s">
        <v>1852</v>
      </c>
      <c r="D40" s="3">
        <v>200000</v>
      </c>
      <c r="E40" s="4" t="s">
        <v>11</v>
      </c>
      <c r="F40" s="4">
        <v>0.30499999999999999</v>
      </c>
      <c r="G40" s="4"/>
      <c r="H40" s="4"/>
      <c r="I40" s="4">
        <v>0.30499999999999999</v>
      </c>
      <c r="J40" s="14">
        <f t="shared" si="3"/>
        <v>61000</v>
      </c>
      <c r="K40" s="4">
        <v>0</v>
      </c>
      <c r="L40" s="4"/>
      <c r="M40" s="3">
        <f t="shared" si="4"/>
        <v>0</v>
      </c>
      <c r="N40" s="23">
        <f t="shared" si="5"/>
        <v>0.30499999999999999</v>
      </c>
      <c r="O40" s="23">
        <f t="shared" si="6"/>
        <v>0</v>
      </c>
    </row>
    <row r="41" spans="1:15" ht="11.25" customHeight="1" outlineLevel="2" x14ac:dyDescent="0.2">
      <c r="A41" s="12">
        <v>33</v>
      </c>
      <c r="B41" s="2" t="s">
        <v>40</v>
      </c>
      <c r="C41" s="4" t="s">
        <v>1852</v>
      </c>
      <c r="D41" s="3">
        <v>65000</v>
      </c>
      <c r="E41" s="4" t="s">
        <v>11</v>
      </c>
      <c r="F41" s="4">
        <v>0.32600000000000001</v>
      </c>
      <c r="G41" s="4"/>
      <c r="H41" s="4"/>
      <c r="I41" s="4">
        <v>0.32600000000000001</v>
      </c>
      <c r="J41" s="14">
        <f t="shared" si="3"/>
        <v>21190</v>
      </c>
      <c r="K41" s="4">
        <v>0</v>
      </c>
      <c r="L41" s="4"/>
      <c r="M41" s="3">
        <f t="shared" si="4"/>
        <v>0</v>
      </c>
      <c r="N41" s="23">
        <f t="shared" si="5"/>
        <v>0.32600000000000001</v>
      </c>
      <c r="O41" s="23">
        <f t="shared" si="6"/>
        <v>0</v>
      </c>
    </row>
    <row r="42" spans="1:15" ht="11.25" hidden="1" customHeight="1" outlineLevel="2" x14ac:dyDescent="0.2">
      <c r="A42" s="12">
        <v>34</v>
      </c>
      <c r="B42" s="2" t="s">
        <v>41</v>
      </c>
      <c r="C42" s="4" t="str">
        <f>VLOOKUP(B42,[1]Склад!$A$10:$N$6501,14,0)</f>
        <v>НХ</v>
      </c>
      <c r="D42" s="7">
        <v>320000</v>
      </c>
      <c r="E42" s="4" t="s">
        <v>8</v>
      </c>
      <c r="F42" s="4">
        <v>2.7E-2</v>
      </c>
      <c r="G42" s="4"/>
      <c r="H42" s="4"/>
      <c r="I42" s="4">
        <v>2.7E-2</v>
      </c>
      <c r="J42" s="14">
        <f t="shared" si="3"/>
        <v>8640</v>
      </c>
      <c r="K42" s="4">
        <v>2.7E-2</v>
      </c>
      <c r="L42" s="4">
        <v>0</v>
      </c>
      <c r="M42" s="3">
        <f t="shared" si="4"/>
        <v>2.7E-2</v>
      </c>
      <c r="N42" s="23">
        <f t="shared" si="5"/>
        <v>0</v>
      </c>
      <c r="O42" s="23">
        <f t="shared" si="6"/>
        <v>0</v>
      </c>
    </row>
    <row r="43" spans="1:15" ht="11.25" customHeight="1" outlineLevel="2" x14ac:dyDescent="0.2">
      <c r="A43" s="12">
        <v>35</v>
      </c>
      <c r="B43" s="2" t="s">
        <v>42</v>
      </c>
      <c r="C43" s="4" t="s">
        <v>1852</v>
      </c>
      <c r="D43" s="7">
        <v>320000</v>
      </c>
      <c r="E43" s="4" t="s">
        <v>11</v>
      </c>
      <c r="F43" s="4">
        <v>0.47</v>
      </c>
      <c r="G43" s="4"/>
      <c r="H43" s="4"/>
      <c r="I43" s="4">
        <v>0.47</v>
      </c>
      <c r="J43" s="14">
        <f t="shared" si="3"/>
        <v>150400</v>
      </c>
      <c r="K43" s="4">
        <v>0</v>
      </c>
      <c r="L43" s="4"/>
      <c r="M43" s="3">
        <f t="shared" si="4"/>
        <v>0</v>
      </c>
      <c r="N43" s="23">
        <f t="shared" si="5"/>
        <v>0.47</v>
      </c>
      <c r="O43" s="23">
        <f t="shared" si="6"/>
        <v>0</v>
      </c>
    </row>
    <row r="44" spans="1:15" ht="11.25" customHeight="1" outlineLevel="2" x14ac:dyDescent="0.2">
      <c r="A44" s="12">
        <v>36</v>
      </c>
      <c r="B44" s="2" t="s">
        <v>43</v>
      </c>
      <c r="C44" s="4" t="s">
        <v>1852</v>
      </c>
      <c r="D44" s="7">
        <v>420000</v>
      </c>
      <c r="E44" s="4" t="s">
        <v>11</v>
      </c>
      <c r="F44" s="4">
        <v>0.76800000000000002</v>
      </c>
      <c r="G44" s="4"/>
      <c r="H44" s="4"/>
      <c r="I44" s="4">
        <v>0.76800000000000002</v>
      </c>
      <c r="J44" s="14">
        <f t="shared" ref="J44:J75" si="7">D44*I44</f>
        <v>322560</v>
      </c>
      <c r="K44" s="4">
        <v>0</v>
      </c>
      <c r="L44" s="4"/>
      <c r="M44" s="3">
        <f t="shared" ref="M44:M75" si="8">SUM(K44,L44)</f>
        <v>0</v>
      </c>
      <c r="N44" s="23">
        <f t="shared" ref="N44:N75" si="9">IF(G44+H44=0,MAX(0,F44-M44),0)</f>
        <v>0.76800000000000002</v>
      </c>
      <c r="O44" s="23">
        <f t="shared" ref="O44:O75" si="10">IF(E44="сверхзапас",I44,0)</f>
        <v>0</v>
      </c>
    </row>
    <row r="45" spans="1:15" ht="11.25" hidden="1" customHeight="1" outlineLevel="2" x14ac:dyDescent="0.2">
      <c r="A45" s="12">
        <v>37</v>
      </c>
      <c r="B45" s="2" t="s">
        <v>44</v>
      </c>
      <c r="C45" s="4" t="s">
        <v>1852</v>
      </c>
      <c r="D45" s="7">
        <v>62000</v>
      </c>
      <c r="E45" s="4" t="s">
        <v>8</v>
      </c>
      <c r="F45" s="4">
        <v>0.107</v>
      </c>
      <c r="G45" s="4"/>
      <c r="H45" s="4"/>
      <c r="I45" s="4">
        <v>0.107</v>
      </c>
      <c r="J45" s="14">
        <f t="shared" si="7"/>
        <v>6634</v>
      </c>
      <c r="K45" s="4">
        <v>0.107</v>
      </c>
      <c r="L45" s="4"/>
      <c r="M45" s="3">
        <f t="shared" si="8"/>
        <v>0.107</v>
      </c>
      <c r="N45" s="23">
        <f t="shared" si="9"/>
        <v>0</v>
      </c>
      <c r="O45" s="23">
        <f t="shared" si="10"/>
        <v>0</v>
      </c>
    </row>
    <row r="46" spans="1:15" ht="11.25" hidden="1" customHeight="1" outlineLevel="2" x14ac:dyDescent="0.2">
      <c r="A46" s="12">
        <v>38</v>
      </c>
      <c r="B46" s="2" t="s">
        <v>45</v>
      </c>
      <c r="C46" s="4" t="s">
        <v>1852</v>
      </c>
      <c r="D46" s="7">
        <v>332916.67</v>
      </c>
      <c r="E46" s="4" t="s">
        <v>8</v>
      </c>
      <c r="F46" s="4">
        <v>0.78100000000000003</v>
      </c>
      <c r="G46" s="4"/>
      <c r="H46" s="4"/>
      <c r="I46" s="4">
        <v>0.78100000000000003</v>
      </c>
      <c r="J46" s="14">
        <f t="shared" si="7"/>
        <v>260007.91926999998</v>
      </c>
      <c r="K46" s="4">
        <v>0.78100000000000003</v>
      </c>
      <c r="L46" s="4"/>
      <c r="M46" s="3">
        <f t="shared" si="8"/>
        <v>0.78100000000000003</v>
      </c>
      <c r="N46" s="23">
        <f t="shared" si="9"/>
        <v>0</v>
      </c>
      <c r="O46" s="23">
        <f t="shared" si="10"/>
        <v>0</v>
      </c>
    </row>
    <row r="47" spans="1:15" ht="11.25" hidden="1" customHeight="1" outlineLevel="2" x14ac:dyDescent="0.2">
      <c r="A47" s="12">
        <v>40</v>
      </c>
      <c r="B47" s="2" t="s">
        <v>47</v>
      </c>
      <c r="C47" s="4" t="s">
        <v>1852</v>
      </c>
      <c r="D47" s="7">
        <v>81000</v>
      </c>
      <c r="E47" s="4" t="s">
        <v>8</v>
      </c>
      <c r="F47" s="4">
        <v>0.314</v>
      </c>
      <c r="G47" s="4"/>
      <c r="H47" s="4"/>
      <c r="I47" s="4">
        <v>0.314</v>
      </c>
      <c r="J47" s="14">
        <f t="shared" si="7"/>
        <v>25434</v>
      </c>
      <c r="K47" s="4">
        <v>0.36</v>
      </c>
      <c r="L47" s="4"/>
      <c r="M47" s="3">
        <f t="shared" si="8"/>
        <v>0.36</v>
      </c>
      <c r="N47" s="23">
        <f t="shared" si="9"/>
        <v>0</v>
      </c>
      <c r="O47" s="23">
        <f t="shared" si="10"/>
        <v>0</v>
      </c>
    </row>
    <row r="48" spans="1:15" ht="11.25" customHeight="1" outlineLevel="2" x14ac:dyDescent="0.2">
      <c r="A48" s="12">
        <v>41</v>
      </c>
      <c r="B48" s="2" t="s">
        <v>48</v>
      </c>
      <c r="C48" s="4" t="s">
        <v>1852</v>
      </c>
      <c r="D48" s="7">
        <v>1620000</v>
      </c>
      <c r="E48" s="4" t="s">
        <v>78</v>
      </c>
      <c r="F48" s="4"/>
      <c r="G48" s="4">
        <v>0.29199999999999998</v>
      </c>
      <c r="H48" s="4"/>
      <c r="I48" s="4">
        <v>0.29199999999999998</v>
      </c>
      <c r="J48" s="14">
        <f t="shared" si="7"/>
        <v>473039.99999999994</v>
      </c>
      <c r="K48" s="4">
        <v>0</v>
      </c>
      <c r="L48" s="4"/>
      <c r="M48" s="3">
        <f t="shared" si="8"/>
        <v>0</v>
      </c>
      <c r="N48" s="23">
        <f t="shared" si="9"/>
        <v>0</v>
      </c>
      <c r="O48" s="23">
        <f t="shared" si="10"/>
        <v>0.29199999999999998</v>
      </c>
    </row>
    <row r="49" spans="1:15" ht="11.25" customHeight="1" outlineLevel="2" x14ac:dyDescent="0.2">
      <c r="A49" s="12">
        <v>42</v>
      </c>
      <c r="B49" s="2" t="s">
        <v>49</v>
      </c>
      <c r="C49" s="4" t="s">
        <v>1852</v>
      </c>
      <c r="D49" s="7">
        <v>420000</v>
      </c>
      <c r="E49" s="4" t="s">
        <v>11</v>
      </c>
      <c r="F49" s="4">
        <v>0.63100000000000001</v>
      </c>
      <c r="G49" s="4"/>
      <c r="H49" s="4"/>
      <c r="I49" s="4">
        <v>0.63100000000000001</v>
      </c>
      <c r="J49" s="14">
        <f t="shared" si="7"/>
        <v>265020</v>
      </c>
      <c r="K49" s="4">
        <v>0</v>
      </c>
      <c r="L49" s="4"/>
      <c r="M49" s="3">
        <f t="shared" si="8"/>
        <v>0</v>
      </c>
      <c r="N49" s="23">
        <f t="shared" si="9"/>
        <v>0.63100000000000001</v>
      </c>
      <c r="O49" s="23">
        <f t="shared" si="10"/>
        <v>0</v>
      </c>
    </row>
    <row r="50" spans="1:15" ht="11.25" customHeight="1" outlineLevel="2" x14ac:dyDescent="0.2">
      <c r="A50" s="12">
        <v>43</v>
      </c>
      <c r="B50" s="2" t="s">
        <v>50</v>
      </c>
      <c r="C50" s="4" t="s">
        <v>1852</v>
      </c>
      <c r="D50" s="7">
        <v>355000</v>
      </c>
      <c r="E50" s="4" t="s">
        <v>11</v>
      </c>
      <c r="F50" s="4">
        <v>2E-3</v>
      </c>
      <c r="G50" s="4"/>
      <c r="H50" s="4"/>
      <c r="I50" s="4">
        <v>2E-3</v>
      </c>
      <c r="J50" s="14">
        <f t="shared" si="7"/>
        <v>710</v>
      </c>
      <c r="K50" s="4">
        <v>0</v>
      </c>
      <c r="L50" s="4"/>
      <c r="M50" s="3">
        <f t="shared" si="8"/>
        <v>0</v>
      </c>
      <c r="N50" s="23">
        <f t="shared" si="9"/>
        <v>2E-3</v>
      </c>
      <c r="O50" s="23">
        <f t="shared" si="10"/>
        <v>0</v>
      </c>
    </row>
    <row r="51" spans="1:15" ht="11.25" customHeight="1" outlineLevel="2" x14ac:dyDescent="0.2">
      <c r="A51" s="12">
        <v>44</v>
      </c>
      <c r="B51" s="2" t="s">
        <v>51</v>
      </c>
      <c r="C51" s="4" t="s">
        <v>1852</v>
      </c>
      <c r="D51" s="3">
        <v>115000</v>
      </c>
      <c r="E51" s="4" t="s">
        <v>78</v>
      </c>
      <c r="F51" s="4"/>
      <c r="G51" s="4">
        <v>1.59</v>
      </c>
      <c r="H51" s="4"/>
      <c r="I51" s="4">
        <v>1.59</v>
      </c>
      <c r="J51" s="14">
        <f t="shared" si="7"/>
        <v>182850</v>
      </c>
      <c r="K51" s="4">
        <v>0</v>
      </c>
      <c r="L51" s="4"/>
      <c r="M51" s="3">
        <f t="shared" si="8"/>
        <v>0</v>
      </c>
      <c r="N51" s="23">
        <f t="shared" si="9"/>
        <v>0</v>
      </c>
      <c r="O51" s="23">
        <f t="shared" si="10"/>
        <v>1.59</v>
      </c>
    </row>
    <row r="52" spans="1:15" ht="11.25" hidden="1" customHeight="1" outlineLevel="2" x14ac:dyDescent="0.2">
      <c r="A52" s="12">
        <v>45</v>
      </c>
      <c r="B52" s="2" t="s">
        <v>52</v>
      </c>
      <c r="C52" s="4" t="s">
        <v>1852</v>
      </c>
      <c r="D52" s="7">
        <v>210000</v>
      </c>
      <c r="E52" s="4" t="s">
        <v>8</v>
      </c>
      <c r="F52" s="4">
        <v>3.48</v>
      </c>
      <c r="G52" s="4"/>
      <c r="H52" s="4"/>
      <c r="I52" s="4">
        <v>3.48</v>
      </c>
      <c r="J52" s="14">
        <f t="shared" si="7"/>
        <v>730800</v>
      </c>
      <c r="K52" s="4">
        <v>3.48</v>
      </c>
      <c r="L52" s="4"/>
      <c r="M52" s="3">
        <f t="shared" si="8"/>
        <v>3.48</v>
      </c>
      <c r="N52" s="23">
        <f t="shared" si="9"/>
        <v>0</v>
      </c>
      <c r="O52" s="23">
        <f t="shared" si="10"/>
        <v>0</v>
      </c>
    </row>
    <row r="53" spans="1:15" ht="11.25" customHeight="1" outlineLevel="2" x14ac:dyDescent="0.2">
      <c r="A53" s="12">
        <v>46</v>
      </c>
      <c r="B53" s="2" t="s">
        <v>53</v>
      </c>
      <c r="C53" s="4" t="str">
        <f>VLOOKUP(B53,[1]Склад!$A$10:$N$6501,14,0)</f>
        <v>НХ</v>
      </c>
      <c r="D53" s="7">
        <v>111241.67</v>
      </c>
      <c r="E53" s="4" t="s">
        <v>11</v>
      </c>
      <c r="F53" s="4">
        <v>0.28499999999999998</v>
      </c>
      <c r="G53" s="4"/>
      <c r="H53" s="4"/>
      <c r="I53" s="4">
        <v>0.28499999999999998</v>
      </c>
      <c r="J53" s="14">
        <f t="shared" si="7"/>
        <v>31703.875949999998</v>
      </c>
      <c r="K53" s="4">
        <v>0</v>
      </c>
      <c r="L53" s="4"/>
      <c r="M53" s="3">
        <f t="shared" si="8"/>
        <v>0</v>
      </c>
      <c r="N53" s="23">
        <f t="shared" si="9"/>
        <v>0.28499999999999998</v>
      </c>
      <c r="O53" s="23">
        <f t="shared" si="10"/>
        <v>0</v>
      </c>
    </row>
    <row r="54" spans="1:15" ht="11.25" hidden="1" customHeight="1" outlineLevel="2" x14ac:dyDescent="0.2">
      <c r="A54" s="12">
        <v>47</v>
      </c>
      <c r="B54" s="2" t="s">
        <v>54</v>
      </c>
      <c r="C54" s="4" t="str">
        <f>VLOOKUP(B54,[1]Склад!$A$10:$N$6501,14,0)</f>
        <v>НХ</v>
      </c>
      <c r="D54" s="7">
        <v>75000</v>
      </c>
      <c r="E54" s="4" t="s">
        <v>8</v>
      </c>
      <c r="F54" s="4">
        <v>0.20799999999999999</v>
      </c>
      <c r="G54" s="4"/>
      <c r="H54" s="4"/>
      <c r="I54" s="4">
        <v>0.20799999999999999</v>
      </c>
      <c r="J54" s="14">
        <f t="shared" si="7"/>
        <v>15600</v>
      </c>
      <c r="K54" s="4">
        <v>0.13100000000000001</v>
      </c>
      <c r="L54" s="4"/>
      <c r="M54" s="3">
        <f t="shared" si="8"/>
        <v>0.13100000000000001</v>
      </c>
      <c r="N54" s="23">
        <f t="shared" si="9"/>
        <v>7.6999999999999985E-2</v>
      </c>
      <c r="O54" s="23">
        <f t="shared" si="10"/>
        <v>0</v>
      </c>
    </row>
    <row r="55" spans="1:15" ht="11.25" hidden="1" customHeight="1" outlineLevel="2" x14ac:dyDescent="0.2">
      <c r="A55" s="12">
        <v>48</v>
      </c>
      <c r="B55" s="2" t="s">
        <v>55</v>
      </c>
      <c r="C55" s="4" t="str">
        <f>VLOOKUP(B55,[1]Склад!$A$10:$N$6501,14,0)</f>
        <v>ГОЗ</v>
      </c>
      <c r="D55" s="7">
        <v>90000</v>
      </c>
      <c r="E55" s="4" t="s">
        <v>8</v>
      </c>
      <c r="F55" s="4">
        <v>1.4039999999999999</v>
      </c>
      <c r="G55" s="4"/>
      <c r="H55" s="4"/>
      <c r="I55" s="4">
        <v>1.4039999999999999</v>
      </c>
      <c r="J55" s="14">
        <f t="shared" si="7"/>
        <v>126359.99999999999</v>
      </c>
      <c r="K55" s="4">
        <v>0.57499999999999996</v>
      </c>
      <c r="L55" s="4"/>
      <c r="M55" s="3">
        <f t="shared" si="8"/>
        <v>0.57499999999999996</v>
      </c>
      <c r="N55" s="23">
        <f t="shared" si="9"/>
        <v>0.82899999999999996</v>
      </c>
      <c r="O55" s="23">
        <f t="shared" si="10"/>
        <v>0</v>
      </c>
    </row>
    <row r="56" spans="1:15" ht="11.25" customHeight="1" outlineLevel="2" x14ac:dyDescent="0.2">
      <c r="A56" s="12">
        <v>49</v>
      </c>
      <c r="B56" s="2" t="s">
        <v>56</v>
      </c>
      <c r="C56" s="4" t="s">
        <v>1852</v>
      </c>
      <c r="D56" s="7">
        <v>53500</v>
      </c>
      <c r="E56" s="4" t="s">
        <v>11</v>
      </c>
      <c r="F56" s="4">
        <v>1.6240000000000001</v>
      </c>
      <c r="G56" s="4"/>
      <c r="H56" s="4"/>
      <c r="I56" s="4">
        <v>1.6240000000000001</v>
      </c>
      <c r="J56" s="14">
        <f t="shared" si="7"/>
        <v>86884</v>
      </c>
      <c r="K56" s="4">
        <v>0</v>
      </c>
      <c r="L56" s="4"/>
      <c r="M56" s="3">
        <f t="shared" si="8"/>
        <v>0</v>
      </c>
      <c r="N56" s="23">
        <f t="shared" si="9"/>
        <v>1.6240000000000001</v>
      </c>
      <c r="O56" s="23">
        <f t="shared" si="10"/>
        <v>0</v>
      </c>
    </row>
    <row r="57" spans="1:15" ht="11.25" hidden="1" customHeight="1" outlineLevel="2" x14ac:dyDescent="0.2">
      <c r="A57" s="12">
        <v>51</v>
      </c>
      <c r="B57" s="2" t="s">
        <v>57</v>
      </c>
      <c r="C57" s="4" t="str">
        <f>VLOOKUP(B57,[1]Склад!$A$10:$N$6501,14,0)</f>
        <v>НХ</v>
      </c>
      <c r="D57" s="7">
        <v>70000</v>
      </c>
      <c r="E57" s="4" t="s">
        <v>8</v>
      </c>
      <c r="F57" s="4">
        <v>2.1999999999999999E-2</v>
      </c>
      <c r="G57" s="4"/>
      <c r="H57" s="4"/>
      <c r="I57" s="4">
        <v>2.1999999999999999E-2</v>
      </c>
      <c r="J57" s="14">
        <f t="shared" si="7"/>
        <v>1540</v>
      </c>
      <c r="K57" s="4">
        <v>0.01</v>
      </c>
      <c r="L57" s="4">
        <v>0</v>
      </c>
      <c r="M57" s="3">
        <f t="shared" si="8"/>
        <v>0.01</v>
      </c>
      <c r="N57" s="23">
        <f t="shared" si="9"/>
        <v>1.1999999999999999E-2</v>
      </c>
      <c r="O57" s="23">
        <f t="shared" si="10"/>
        <v>0</v>
      </c>
    </row>
    <row r="58" spans="1:15" ht="11.25" hidden="1" customHeight="1" outlineLevel="2" x14ac:dyDescent="0.2">
      <c r="A58" s="12">
        <v>52</v>
      </c>
      <c r="B58" s="2" t="s">
        <v>58</v>
      </c>
      <c r="C58" s="4" t="str">
        <f>VLOOKUP(B58,[1]Склад!$A$10:$N$6501,14,0)</f>
        <v>ГОЗ</v>
      </c>
      <c r="D58" s="7">
        <v>40000</v>
      </c>
      <c r="E58" s="4" t="s">
        <v>8</v>
      </c>
      <c r="F58" s="4">
        <v>9.5000000000000001E-2</v>
      </c>
      <c r="G58" s="4"/>
      <c r="H58" s="4"/>
      <c r="I58" s="4">
        <v>9.5000000000000001E-2</v>
      </c>
      <c r="J58" s="14">
        <f t="shared" si="7"/>
        <v>3800</v>
      </c>
      <c r="K58" s="4">
        <v>5.8999999999999997E-2</v>
      </c>
      <c r="L58" s="4"/>
      <c r="M58" s="3">
        <f t="shared" si="8"/>
        <v>5.8999999999999997E-2</v>
      </c>
      <c r="N58" s="23">
        <f t="shared" si="9"/>
        <v>3.6000000000000004E-2</v>
      </c>
      <c r="O58" s="23">
        <f t="shared" si="10"/>
        <v>0</v>
      </c>
    </row>
    <row r="59" spans="1:15" ht="11.25" hidden="1" customHeight="1" outlineLevel="2" x14ac:dyDescent="0.2">
      <c r="A59" s="12">
        <v>53</v>
      </c>
      <c r="B59" s="2" t="s">
        <v>59</v>
      </c>
      <c r="C59" s="4" t="str">
        <f>VLOOKUP(B59,[1]Склад!$A$10:$N$6501,14,0)</f>
        <v>НХ</v>
      </c>
      <c r="D59" s="7">
        <v>40000</v>
      </c>
      <c r="E59" s="4" t="s">
        <v>8</v>
      </c>
      <c r="F59" s="4">
        <v>0.18</v>
      </c>
      <c r="G59" s="4"/>
      <c r="H59" s="4"/>
      <c r="I59" s="4">
        <v>0.18</v>
      </c>
      <c r="J59" s="14">
        <f t="shared" si="7"/>
        <v>7200</v>
      </c>
      <c r="K59" s="4">
        <v>0.18</v>
      </c>
      <c r="L59" s="4"/>
      <c r="M59" s="3">
        <f t="shared" si="8"/>
        <v>0.18</v>
      </c>
      <c r="N59" s="23">
        <f t="shared" si="9"/>
        <v>0</v>
      </c>
      <c r="O59" s="23">
        <f t="shared" si="10"/>
        <v>0</v>
      </c>
    </row>
    <row r="60" spans="1:15" ht="11.25" hidden="1" customHeight="1" outlineLevel="2" x14ac:dyDescent="0.2">
      <c r="A60" s="12">
        <v>54</v>
      </c>
      <c r="B60" s="2" t="s">
        <v>60</v>
      </c>
      <c r="C60" s="4" t="s">
        <v>1852</v>
      </c>
      <c r="D60" s="7">
        <v>64800</v>
      </c>
      <c r="E60" s="4" t="s">
        <v>8</v>
      </c>
      <c r="F60" s="4">
        <v>0.89200000000000002</v>
      </c>
      <c r="G60" s="4"/>
      <c r="H60" s="4"/>
      <c r="I60" s="4">
        <v>0.89200000000000002</v>
      </c>
      <c r="J60" s="14">
        <f t="shared" si="7"/>
        <v>57801.599999999999</v>
      </c>
      <c r="K60" s="4">
        <v>0.89200000000000002</v>
      </c>
      <c r="L60" s="4"/>
      <c r="M60" s="3">
        <f t="shared" si="8"/>
        <v>0.89200000000000002</v>
      </c>
      <c r="N60" s="23">
        <f t="shared" si="9"/>
        <v>0</v>
      </c>
      <c r="O60" s="23">
        <f t="shared" si="10"/>
        <v>0</v>
      </c>
    </row>
    <row r="61" spans="1:15" ht="11.25" customHeight="1" outlineLevel="2" x14ac:dyDescent="0.2">
      <c r="A61" s="12">
        <v>55</v>
      </c>
      <c r="B61" s="2" t="s">
        <v>61</v>
      </c>
      <c r="C61" s="4" t="s">
        <v>1852</v>
      </c>
      <c r="D61" s="3">
        <v>170000</v>
      </c>
      <c r="E61" s="4" t="s">
        <v>11</v>
      </c>
      <c r="F61" s="4">
        <v>0.19500000000000001</v>
      </c>
      <c r="G61" s="4"/>
      <c r="H61" s="4"/>
      <c r="I61" s="4">
        <v>0.19500000000000001</v>
      </c>
      <c r="J61" s="14">
        <f t="shared" si="7"/>
        <v>33150</v>
      </c>
      <c r="K61" s="4">
        <v>0</v>
      </c>
      <c r="L61" s="4"/>
      <c r="M61" s="3">
        <f t="shared" si="8"/>
        <v>0</v>
      </c>
      <c r="N61" s="23">
        <f t="shared" si="9"/>
        <v>0.19500000000000001</v>
      </c>
      <c r="O61" s="23">
        <f t="shared" si="10"/>
        <v>0</v>
      </c>
    </row>
    <row r="62" spans="1:15" ht="11.25" customHeight="1" outlineLevel="2" x14ac:dyDescent="0.2">
      <c r="A62" s="12">
        <v>56</v>
      </c>
      <c r="B62" s="2" t="s">
        <v>62</v>
      </c>
      <c r="C62" s="4" t="s">
        <v>1852</v>
      </c>
      <c r="D62" s="7">
        <v>82000</v>
      </c>
      <c r="E62" s="4" t="s">
        <v>11</v>
      </c>
      <c r="F62" s="4">
        <v>0.83</v>
      </c>
      <c r="G62" s="4"/>
      <c r="H62" s="4"/>
      <c r="I62" s="4">
        <v>0.83</v>
      </c>
      <c r="J62" s="14">
        <f t="shared" si="7"/>
        <v>68060</v>
      </c>
      <c r="K62" s="4">
        <v>0</v>
      </c>
      <c r="L62" s="4"/>
      <c r="M62" s="3">
        <f t="shared" si="8"/>
        <v>0</v>
      </c>
      <c r="N62" s="23">
        <f t="shared" si="9"/>
        <v>0.83</v>
      </c>
      <c r="O62" s="23">
        <f t="shared" si="10"/>
        <v>0</v>
      </c>
    </row>
    <row r="63" spans="1:15" ht="11.25" customHeight="1" outlineLevel="2" x14ac:dyDescent="0.2">
      <c r="A63" s="12">
        <v>57</v>
      </c>
      <c r="B63" s="2" t="s">
        <v>63</v>
      </c>
      <c r="C63" s="4" t="str">
        <f>VLOOKUP(B63,[1]Склад!$A$10:$N$6501,14,0)</f>
        <v>НХ</v>
      </c>
      <c r="D63" s="7">
        <v>240000</v>
      </c>
      <c r="E63" s="4" t="s">
        <v>11</v>
      </c>
      <c r="F63" s="4">
        <v>11.659000000000001</v>
      </c>
      <c r="G63" s="4"/>
      <c r="H63" s="4"/>
      <c r="I63" s="4">
        <v>11.659000000000001</v>
      </c>
      <c r="J63" s="14">
        <f t="shared" si="7"/>
        <v>2798160</v>
      </c>
      <c r="K63" s="4">
        <v>0</v>
      </c>
      <c r="L63" s="4">
        <v>0</v>
      </c>
      <c r="M63" s="3">
        <f t="shared" si="8"/>
        <v>0</v>
      </c>
      <c r="N63" s="23">
        <f t="shared" si="9"/>
        <v>11.659000000000001</v>
      </c>
      <c r="O63" s="23">
        <f t="shared" si="10"/>
        <v>0</v>
      </c>
    </row>
    <row r="64" spans="1:15" ht="11.25" customHeight="1" outlineLevel="2" x14ac:dyDescent="0.2">
      <c r="A64" s="12">
        <v>58</v>
      </c>
      <c r="B64" s="2" t="s">
        <v>64</v>
      </c>
      <c r="C64" s="4" t="s">
        <v>1852</v>
      </c>
      <c r="D64" s="7">
        <v>81200</v>
      </c>
      <c r="E64" s="4" t="s">
        <v>11</v>
      </c>
      <c r="F64" s="4">
        <v>0.05</v>
      </c>
      <c r="G64" s="4"/>
      <c r="H64" s="4"/>
      <c r="I64" s="4">
        <v>0.05</v>
      </c>
      <c r="J64" s="14">
        <f t="shared" si="7"/>
        <v>4060</v>
      </c>
      <c r="K64" s="4">
        <v>0</v>
      </c>
      <c r="L64" s="4"/>
      <c r="M64" s="3">
        <f t="shared" si="8"/>
        <v>0</v>
      </c>
      <c r="N64" s="23">
        <f t="shared" si="9"/>
        <v>0.05</v>
      </c>
      <c r="O64" s="23">
        <f t="shared" si="10"/>
        <v>0</v>
      </c>
    </row>
    <row r="65" spans="1:15" ht="11.25" hidden="1" customHeight="1" outlineLevel="2" x14ac:dyDescent="0.2">
      <c r="A65" s="12">
        <v>59</v>
      </c>
      <c r="B65" s="2" t="s">
        <v>65</v>
      </c>
      <c r="C65" s="4" t="str">
        <f>VLOOKUP(B65,[1]Склад!$A$10:$N$6501,14,0)</f>
        <v>ГОЗ</v>
      </c>
      <c r="D65" s="7">
        <v>50500</v>
      </c>
      <c r="E65" s="4" t="s">
        <v>8</v>
      </c>
      <c r="F65" s="4">
        <v>0.65500000000000003</v>
      </c>
      <c r="G65" s="4"/>
      <c r="H65" s="4"/>
      <c r="I65" s="4">
        <v>0.65500000000000003</v>
      </c>
      <c r="J65" s="14">
        <f t="shared" si="7"/>
        <v>33077.5</v>
      </c>
      <c r="K65" s="4">
        <v>0</v>
      </c>
      <c r="L65" s="4">
        <v>48.903110000000005</v>
      </c>
      <c r="M65" s="3">
        <f t="shared" si="8"/>
        <v>48.903110000000005</v>
      </c>
      <c r="N65" s="23">
        <f t="shared" si="9"/>
        <v>0</v>
      </c>
      <c r="O65" s="23">
        <f t="shared" si="10"/>
        <v>0</v>
      </c>
    </row>
    <row r="66" spans="1:15" ht="11.25" hidden="1" customHeight="1" outlineLevel="2" x14ac:dyDescent="0.2">
      <c r="A66" s="12">
        <v>60</v>
      </c>
      <c r="B66" s="2" t="s">
        <v>66</v>
      </c>
      <c r="C66" s="4" t="s">
        <v>1852</v>
      </c>
      <c r="D66" s="7">
        <v>145000</v>
      </c>
      <c r="E66" s="4" t="s">
        <v>8</v>
      </c>
      <c r="F66" s="4">
        <v>4.718</v>
      </c>
      <c r="G66" s="4"/>
      <c r="H66" s="4"/>
      <c r="I66" s="4">
        <v>4.718</v>
      </c>
      <c r="J66" s="14">
        <f t="shared" si="7"/>
        <v>684110</v>
      </c>
      <c r="K66" s="4">
        <v>3</v>
      </c>
      <c r="L66" s="4"/>
      <c r="M66" s="3">
        <f t="shared" si="8"/>
        <v>3</v>
      </c>
      <c r="N66" s="23">
        <f t="shared" si="9"/>
        <v>1.718</v>
      </c>
      <c r="O66" s="23">
        <f t="shared" si="10"/>
        <v>0</v>
      </c>
    </row>
    <row r="67" spans="1:15" ht="11.25" customHeight="1" outlineLevel="2" x14ac:dyDescent="0.2">
      <c r="A67" s="12">
        <v>61</v>
      </c>
      <c r="B67" s="2" t="s">
        <v>67</v>
      </c>
      <c r="C67" s="4" t="str">
        <f>VLOOKUP(B67,[1]Склад!$A$10:$N$6501,14,0)</f>
        <v>НХ</v>
      </c>
      <c r="D67" s="7">
        <v>343000</v>
      </c>
      <c r="E67" s="4" t="s">
        <v>11</v>
      </c>
      <c r="F67" s="4">
        <v>12.259</v>
      </c>
      <c r="G67" s="4"/>
      <c r="H67" s="4"/>
      <c r="I67" s="4">
        <v>12.259</v>
      </c>
      <c r="J67" s="14">
        <f t="shared" si="7"/>
        <v>4204837</v>
      </c>
      <c r="K67" s="4">
        <v>0</v>
      </c>
      <c r="L67" s="4">
        <v>0</v>
      </c>
      <c r="M67" s="3">
        <f t="shared" si="8"/>
        <v>0</v>
      </c>
      <c r="N67" s="23">
        <f t="shared" si="9"/>
        <v>12.259</v>
      </c>
      <c r="O67" s="23">
        <f t="shared" si="10"/>
        <v>0</v>
      </c>
    </row>
    <row r="68" spans="1:15" ht="11.25" customHeight="1" outlineLevel="2" x14ac:dyDescent="0.2">
      <c r="A68" s="12">
        <v>62</v>
      </c>
      <c r="B68" s="2" t="s">
        <v>68</v>
      </c>
      <c r="C68" s="4" t="str">
        <f>VLOOKUP(B68,[1]Склад!$A$10:$N$6501,14,0)</f>
        <v>НХ</v>
      </c>
      <c r="D68" s="7">
        <v>343000</v>
      </c>
      <c r="E68" s="4" t="s">
        <v>78</v>
      </c>
      <c r="F68" s="4">
        <v>7.4980000000000002</v>
      </c>
      <c r="G68" s="4">
        <v>3.02</v>
      </c>
      <c r="H68" s="4"/>
      <c r="I68" s="4">
        <v>10.518000000000001</v>
      </c>
      <c r="J68" s="14">
        <f t="shared" si="7"/>
        <v>3607674.0000000005</v>
      </c>
      <c r="K68" s="4">
        <v>3.97</v>
      </c>
      <c r="L68" s="4">
        <v>8</v>
      </c>
      <c r="M68" s="3">
        <f t="shared" si="8"/>
        <v>11.97</v>
      </c>
      <c r="N68" s="23">
        <f t="shared" si="9"/>
        <v>0</v>
      </c>
      <c r="O68" s="23">
        <f t="shared" si="10"/>
        <v>10.518000000000001</v>
      </c>
    </row>
    <row r="69" spans="1:15" ht="11.25" customHeight="1" outlineLevel="2" x14ac:dyDescent="0.2">
      <c r="A69" s="12">
        <v>63</v>
      </c>
      <c r="B69" s="2" t="s">
        <v>69</v>
      </c>
      <c r="C69" s="4" t="str">
        <f>VLOOKUP(B69,[1]Склад!$A$10:$N$6501,14,0)</f>
        <v>НХ</v>
      </c>
      <c r="D69" s="7">
        <v>444000</v>
      </c>
      <c r="E69" s="4" t="s">
        <v>11</v>
      </c>
      <c r="F69" s="4">
        <v>3.625</v>
      </c>
      <c r="G69" s="4"/>
      <c r="H69" s="4"/>
      <c r="I69" s="4">
        <v>3.625</v>
      </c>
      <c r="J69" s="14">
        <f t="shared" si="7"/>
        <v>1609500</v>
      </c>
      <c r="K69" s="4">
        <v>0</v>
      </c>
      <c r="L69" s="4">
        <v>0</v>
      </c>
      <c r="M69" s="3">
        <f t="shared" si="8"/>
        <v>0</v>
      </c>
      <c r="N69" s="23">
        <f t="shared" si="9"/>
        <v>3.625</v>
      </c>
      <c r="O69" s="23">
        <f t="shared" si="10"/>
        <v>0</v>
      </c>
    </row>
    <row r="70" spans="1:15" ht="11.25" customHeight="1" outlineLevel="2" x14ac:dyDescent="0.2">
      <c r="A70" s="12">
        <v>64</v>
      </c>
      <c r="B70" s="2" t="s">
        <v>70</v>
      </c>
      <c r="C70" s="4" t="s">
        <v>1852</v>
      </c>
      <c r="D70" s="7">
        <v>398000</v>
      </c>
      <c r="E70" s="4" t="s">
        <v>11</v>
      </c>
      <c r="F70" s="4">
        <v>0.57399999999999995</v>
      </c>
      <c r="G70" s="4"/>
      <c r="H70" s="4"/>
      <c r="I70" s="4">
        <v>0.57399999999999995</v>
      </c>
      <c r="J70" s="14">
        <f t="shared" si="7"/>
        <v>228451.99999999997</v>
      </c>
      <c r="K70" s="4">
        <v>0</v>
      </c>
      <c r="L70" s="4"/>
      <c r="M70" s="3">
        <f t="shared" si="8"/>
        <v>0</v>
      </c>
      <c r="N70" s="23">
        <f t="shared" si="9"/>
        <v>0.57399999999999995</v>
      </c>
      <c r="O70" s="23">
        <f t="shared" si="10"/>
        <v>0</v>
      </c>
    </row>
    <row r="71" spans="1:15" ht="11.25" hidden="1" customHeight="1" outlineLevel="2" x14ac:dyDescent="0.2">
      <c r="A71" s="12">
        <v>66</v>
      </c>
      <c r="B71" s="2" t="s">
        <v>71</v>
      </c>
      <c r="C71" s="4" t="s">
        <v>1852</v>
      </c>
      <c r="D71" s="7">
        <v>39500</v>
      </c>
      <c r="E71" s="4" t="s">
        <v>8</v>
      </c>
      <c r="F71" s="4">
        <v>1</v>
      </c>
      <c r="G71" s="4"/>
      <c r="H71" s="4"/>
      <c r="I71" s="4">
        <v>1</v>
      </c>
      <c r="J71" s="14">
        <f t="shared" si="7"/>
        <v>39500</v>
      </c>
      <c r="K71" s="4">
        <v>1</v>
      </c>
      <c r="L71" s="4"/>
      <c r="M71" s="3">
        <f t="shared" si="8"/>
        <v>1</v>
      </c>
      <c r="N71" s="23">
        <f t="shared" si="9"/>
        <v>0</v>
      </c>
      <c r="O71" s="23">
        <f t="shared" si="10"/>
        <v>0</v>
      </c>
    </row>
    <row r="72" spans="1:15" ht="11.25" hidden="1" customHeight="1" outlineLevel="2" x14ac:dyDescent="0.2">
      <c r="A72" s="12">
        <v>67</v>
      </c>
      <c r="B72" s="2" t="s">
        <v>72</v>
      </c>
      <c r="C72" s="4" t="s">
        <v>1852</v>
      </c>
      <c r="D72" s="7">
        <v>630000</v>
      </c>
      <c r="E72" s="4" t="s">
        <v>8</v>
      </c>
      <c r="F72" s="4">
        <v>1</v>
      </c>
      <c r="G72" s="4"/>
      <c r="H72" s="4"/>
      <c r="I72" s="4">
        <v>1</v>
      </c>
      <c r="J72" s="14">
        <f t="shared" si="7"/>
        <v>630000</v>
      </c>
      <c r="K72" s="4">
        <v>1</v>
      </c>
      <c r="L72" s="4"/>
      <c r="M72" s="3">
        <f t="shared" si="8"/>
        <v>1</v>
      </c>
      <c r="N72" s="23">
        <f t="shared" si="9"/>
        <v>0</v>
      </c>
      <c r="O72" s="23">
        <f t="shared" si="10"/>
        <v>0</v>
      </c>
    </row>
    <row r="73" spans="1:15" ht="11.25" hidden="1" customHeight="1" outlineLevel="2" x14ac:dyDescent="0.2">
      <c r="A73" s="12">
        <v>68</v>
      </c>
      <c r="B73" s="2" t="s">
        <v>73</v>
      </c>
      <c r="C73" s="4" t="s">
        <v>1852</v>
      </c>
      <c r="D73" s="7">
        <v>6666.67</v>
      </c>
      <c r="E73" s="4" t="s">
        <v>8</v>
      </c>
      <c r="F73" s="4">
        <v>8</v>
      </c>
      <c r="G73" s="4"/>
      <c r="H73" s="4"/>
      <c r="I73" s="4">
        <v>8</v>
      </c>
      <c r="J73" s="14">
        <f t="shared" si="7"/>
        <v>53333.36</v>
      </c>
      <c r="K73" s="4">
        <v>8</v>
      </c>
      <c r="L73" s="4"/>
      <c r="M73" s="3">
        <f t="shared" si="8"/>
        <v>8</v>
      </c>
      <c r="N73" s="23">
        <f t="shared" si="9"/>
        <v>0</v>
      </c>
      <c r="O73" s="23">
        <f t="shared" si="10"/>
        <v>0</v>
      </c>
    </row>
    <row r="74" spans="1:15" ht="11.25" hidden="1" customHeight="1" outlineLevel="2" x14ac:dyDescent="0.2">
      <c r="A74" s="12">
        <v>69</v>
      </c>
      <c r="B74" s="2" t="s">
        <v>74</v>
      </c>
      <c r="C74" s="4" t="s">
        <v>1852</v>
      </c>
      <c r="D74" s="7">
        <v>8000</v>
      </c>
      <c r="E74" s="4" t="s">
        <v>8</v>
      </c>
      <c r="F74" s="4">
        <v>4</v>
      </c>
      <c r="G74" s="4"/>
      <c r="H74" s="4"/>
      <c r="I74" s="4">
        <v>4</v>
      </c>
      <c r="J74" s="14">
        <f t="shared" si="7"/>
        <v>32000</v>
      </c>
      <c r="K74" s="4">
        <v>4</v>
      </c>
      <c r="L74" s="4"/>
      <c r="M74" s="3">
        <f t="shared" si="8"/>
        <v>4</v>
      </c>
      <c r="N74" s="23">
        <f t="shared" si="9"/>
        <v>0</v>
      </c>
      <c r="O74" s="23">
        <f t="shared" si="10"/>
        <v>0</v>
      </c>
    </row>
    <row r="75" spans="1:15" ht="11.25" hidden="1" customHeight="1" outlineLevel="2" x14ac:dyDescent="0.2">
      <c r="A75" s="12">
        <v>70</v>
      </c>
      <c r="B75" s="2" t="s">
        <v>75</v>
      </c>
      <c r="C75" s="4" t="s">
        <v>1852</v>
      </c>
      <c r="D75" s="7">
        <v>620000</v>
      </c>
      <c r="E75" s="4" t="s">
        <v>8</v>
      </c>
      <c r="F75" s="4">
        <v>1</v>
      </c>
      <c r="G75" s="4"/>
      <c r="H75" s="4"/>
      <c r="I75" s="4">
        <v>1</v>
      </c>
      <c r="J75" s="14">
        <f t="shared" si="7"/>
        <v>620000</v>
      </c>
      <c r="K75" s="4">
        <v>1</v>
      </c>
      <c r="L75" s="4"/>
      <c r="M75" s="3">
        <f t="shared" si="8"/>
        <v>1</v>
      </c>
      <c r="N75" s="23">
        <f t="shared" si="9"/>
        <v>0</v>
      </c>
      <c r="O75" s="23">
        <f t="shared" si="10"/>
        <v>0</v>
      </c>
    </row>
    <row r="76" spans="1:15" ht="11.25" customHeight="1" outlineLevel="2" x14ac:dyDescent="0.2">
      <c r="A76" s="12">
        <v>71</v>
      </c>
      <c r="B76" s="2" t="s">
        <v>76</v>
      </c>
      <c r="C76" s="4" t="s">
        <v>1852</v>
      </c>
      <c r="D76" s="7">
        <v>5882.61</v>
      </c>
      <c r="E76" s="4" t="s">
        <v>11</v>
      </c>
      <c r="F76" s="4">
        <v>3</v>
      </c>
      <c r="G76" s="4"/>
      <c r="H76" s="4"/>
      <c r="I76" s="4">
        <v>3</v>
      </c>
      <c r="J76" s="14">
        <f t="shared" ref="J76:J107" si="11">D76*I76</f>
        <v>17647.829999999998</v>
      </c>
      <c r="K76" s="4">
        <v>0</v>
      </c>
      <c r="L76" s="4"/>
      <c r="M76" s="3">
        <f t="shared" ref="M76:M107" si="12">SUM(K76,L76)</f>
        <v>0</v>
      </c>
      <c r="N76" s="23">
        <f t="shared" ref="N76:N107" si="13">IF(G76+H76=0,MAX(0,F76-M76),0)</f>
        <v>3</v>
      </c>
      <c r="O76" s="23">
        <f t="shared" ref="O76:O107" si="14">IF(E76="сверхзапас",I76,0)</f>
        <v>0</v>
      </c>
    </row>
    <row r="77" spans="1:15" ht="11.25" customHeight="1" outlineLevel="2" x14ac:dyDescent="0.2">
      <c r="A77" s="12">
        <v>72</v>
      </c>
      <c r="B77" s="2" t="s">
        <v>77</v>
      </c>
      <c r="C77" s="4" t="s">
        <v>1852</v>
      </c>
      <c r="D77" s="7">
        <v>9432.9599999999991</v>
      </c>
      <c r="E77" s="4" t="s">
        <v>78</v>
      </c>
      <c r="F77" s="4">
        <v>3</v>
      </c>
      <c r="G77" s="4"/>
      <c r="H77" s="4">
        <v>1</v>
      </c>
      <c r="I77" s="4">
        <v>2</v>
      </c>
      <c r="J77" s="14">
        <f t="shared" si="11"/>
        <v>18865.919999999998</v>
      </c>
      <c r="K77" s="4">
        <v>2</v>
      </c>
      <c r="L77" s="4"/>
      <c r="M77" s="3">
        <f t="shared" si="12"/>
        <v>2</v>
      </c>
      <c r="N77" s="23">
        <f t="shared" si="13"/>
        <v>0</v>
      </c>
      <c r="O77" s="23">
        <f t="shared" si="14"/>
        <v>2</v>
      </c>
    </row>
    <row r="78" spans="1:15" ht="11.25" customHeight="1" outlineLevel="2" x14ac:dyDescent="0.2">
      <c r="A78" s="12">
        <v>74</v>
      </c>
      <c r="B78" s="2" t="s">
        <v>79</v>
      </c>
      <c r="C78" s="4" t="s">
        <v>1852</v>
      </c>
      <c r="D78" s="7">
        <v>1575600</v>
      </c>
      <c r="E78" s="4" t="s">
        <v>78</v>
      </c>
      <c r="F78" s="4">
        <v>1</v>
      </c>
      <c r="G78" s="4">
        <v>1</v>
      </c>
      <c r="H78" s="4">
        <v>1</v>
      </c>
      <c r="I78" s="4">
        <v>1</v>
      </c>
      <c r="J78" s="14">
        <f t="shared" si="11"/>
        <v>1575600</v>
      </c>
      <c r="K78" s="4">
        <v>0</v>
      </c>
      <c r="L78" s="4"/>
      <c r="M78" s="3">
        <f t="shared" si="12"/>
        <v>0</v>
      </c>
      <c r="N78" s="23">
        <f t="shared" si="13"/>
        <v>0</v>
      </c>
      <c r="O78" s="23">
        <f t="shared" si="14"/>
        <v>1</v>
      </c>
    </row>
    <row r="79" spans="1:15" ht="11.25" hidden="1" customHeight="1" outlineLevel="2" x14ac:dyDescent="0.2">
      <c r="A79" s="12">
        <v>75</v>
      </c>
      <c r="B79" s="2" t="s">
        <v>80</v>
      </c>
      <c r="C79" s="4" t="s">
        <v>1852</v>
      </c>
      <c r="D79" s="7">
        <v>216000</v>
      </c>
      <c r="E79" s="4" t="s">
        <v>8</v>
      </c>
      <c r="F79" s="4">
        <v>1</v>
      </c>
      <c r="G79" s="4"/>
      <c r="H79" s="4"/>
      <c r="I79" s="4">
        <v>1</v>
      </c>
      <c r="J79" s="14">
        <f t="shared" si="11"/>
        <v>216000</v>
      </c>
      <c r="K79" s="4">
        <v>1</v>
      </c>
      <c r="L79" s="4"/>
      <c r="M79" s="3">
        <f t="shared" si="12"/>
        <v>1</v>
      </c>
      <c r="N79" s="23">
        <f t="shared" si="13"/>
        <v>0</v>
      </c>
      <c r="O79" s="23">
        <f t="shared" si="14"/>
        <v>0</v>
      </c>
    </row>
    <row r="80" spans="1:15" ht="11.25" hidden="1" customHeight="1" outlineLevel="2" x14ac:dyDescent="0.2">
      <c r="A80" s="12">
        <v>76</v>
      </c>
      <c r="B80" s="2" t="s">
        <v>81</v>
      </c>
      <c r="C80" s="4" t="s">
        <v>1852</v>
      </c>
      <c r="D80" s="7">
        <v>127000</v>
      </c>
      <c r="E80" s="4" t="s">
        <v>8</v>
      </c>
      <c r="F80" s="4">
        <v>1</v>
      </c>
      <c r="G80" s="4"/>
      <c r="H80" s="4"/>
      <c r="I80" s="4">
        <v>1</v>
      </c>
      <c r="J80" s="14">
        <f t="shared" si="11"/>
        <v>127000</v>
      </c>
      <c r="K80" s="4">
        <v>1</v>
      </c>
      <c r="L80" s="4"/>
      <c r="M80" s="3">
        <f t="shared" si="12"/>
        <v>1</v>
      </c>
      <c r="N80" s="23">
        <f t="shared" si="13"/>
        <v>0</v>
      </c>
      <c r="O80" s="23">
        <f t="shared" si="14"/>
        <v>0</v>
      </c>
    </row>
    <row r="81" spans="1:15" ht="11.25" hidden="1" customHeight="1" outlineLevel="2" x14ac:dyDescent="0.2">
      <c r="A81" s="12">
        <v>77</v>
      </c>
      <c r="B81" s="2" t="s">
        <v>82</v>
      </c>
      <c r="C81" s="4" t="str">
        <f>VLOOKUP(B81,[1]Склад!$A$10:$N$6501,14,0)</f>
        <v>ГОЗ</v>
      </c>
      <c r="D81" s="7">
        <v>343000</v>
      </c>
      <c r="E81" s="4" t="s">
        <v>8</v>
      </c>
      <c r="F81" s="4">
        <v>3.6749999999999998</v>
      </c>
      <c r="G81" s="4"/>
      <c r="H81" s="4"/>
      <c r="I81" s="4">
        <v>3.6749999999999998</v>
      </c>
      <c r="J81" s="14">
        <f t="shared" si="11"/>
        <v>1260525</v>
      </c>
      <c r="K81" s="4">
        <v>0</v>
      </c>
      <c r="L81" s="4">
        <v>4</v>
      </c>
      <c r="M81" s="3">
        <f t="shared" si="12"/>
        <v>4</v>
      </c>
      <c r="N81" s="23">
        <f t="shared" si="13"/>
        <v>0</v>
      </c>
      <c r="O81" s="23">
        <f t="shared" si="14"/>
        <v>0</v>
      </c>
    </row>
    <row r="82" spans="1:15" ht="11.25" hidden="1" customHeight="1" outlineLevel="2" x14ac:dyDescent="0.2">
      <c r="A82" s="12">
        <v>78</v>
      </c>
      <c r="B82" s="2" t="s">
        <v>83</v>
      </c>
      <c r="C82" s="4" t="str">
        <f>VLOOKUP(B82,[1]Склад!$A$10:$N$6501,14,0)</f>
        <v>ГОЗ</v>
      </c>
      <c r="D82" s="7">
        <v>312433</v>
      </c>
      <c r="E82" s="4" t="s">
        <v>11</v>
      </c>
      <c r="F82" s="4">
        <v>9.8879999999999999</v>
      </c>
      <c r="G82" s="4"/>
      <c r="H82" s="4"/>
      <c r="I82" s="4">
        <v>9.8879999999999999</v>
      </c>
      <c r="J82" s="14">
        <f t="shared" si="11"/>
        <v>3089337.5040000002</v>
      </c>
      <c r="K82" s="4">
        <v>0</v>
      </c>
      <c r="L82" s="4">
        <v>0</v>
      </c>
      <c r="M82" s="3">
        <f t="shared" si="12"/>
        <v>0</v>
      </c>
      <c r="N82" s="23">
        <f t="shared" si="13"/>
        <v>9.8879999999999999</v>
      </c>
      <c r="O82" s="23">
        <f t="shared" si="14"/>
        <v>0</v>
      </c>
    </row>
    <row r="83" spans="1:15" ht="11.25" hidden="1" customHeight="1" outlineLevel="2" x14ac:dyDescent="0.2">
      <c r="A83" s="12">
        <v>79</v>
      </c>
      <c r="B83" s="2" t="s">
        <v>84</v>
      </c>
      <c r="C83" s="4" t="str">
        <f>VLOOKUP(B83,[1]Склад!$A$10:$N$6501,14,0)</f>
        <v>ГОЗ</v>
      </c>
      <c r="D83" s="7">
        <v>312433</v>
      </c>
      <c r="E83" s="4" t="s">
        <v>8</v>
      </c>
      <c r="F83" s="4">
        <v>32.24</v>
      </c>
      <c r="G83" s="4"/>
      <c r="H83" s="4"/>
      <c r="I83" s="4">
        <v>32.24</v>
      </c>
      <c r="J83" s="14">
        <f t="shared" si="11"/>
        <v>10072839.92</v>
      </c>
      <c r="K83" s="4">
        <v>13.164999999999999</v>
      </c>
      <c r="L83" s="4">
        <v>10</v>
      </c>
      <c r="M83" s="3">
        <f t="shared" si="12"/>
        <v>23.164999999999999</v>
      </c>
      <c r="N83" s="23">
        <f t="shared" si="13"/>
        <v>9.0750000000000028</v>
      </c>
      <c r="O83" s="23">
        <f t="shared" si="14"/>
        <v>0</v>
      </c>
    </row>
    <row r="84" spans="1:15" ht="11.25" hidden="1" customHeight="1" outlineLevel="2" x14ac:dyDescent="0.2">
      <c r="A84" s="12">
        <v>80</v>
      </c>
      <c r="B84" s="2" t="s">
        <v>85</v>
      </c>
      <c r="C84" s="4" t="str">
        <f>VLOOKUP(B84,[1]Склад!$A$10:$N$6501,14,0)</f>
        <v>ГОЗ</v>
      </c>
      <c r="D84" s="7">
        <v>312433</v>
      </c>
      <c r="E84" s="4" t="s">
        <v>11</v>
      </c>
      <c r="F84" s="4">
        <v>2.085</v>
      </c>
      <c r="G84" s="4"/>
      <c r="H84" s="4"/>
      <c r="I84" s="4">
        <v>2.085</v>
      </c>
      <c r="J84" s="14">
        <f t="shared" si="11"/>
        <v>651422.80499999993</v>
      </c>
      <c r="K84" s="4">
        <v>0</v>
      </c>
      <c r="L84" s="4">
        <v>0</v>
      </c>
      <c r="M84" s="3">
        <f t="shared" si="12"/>
        <v>0</v>
      </c>
      <c r="N84" s="23">
        <f t="shared" si="13"/>
        <v>2.085</v>
      </c>
      <c r="O84" s="23">
        <f t="shared" si="14"/>
        <v>0</v>
      </c>
    </row>
    <row r="85" spans="1:15" ht="11.25" hidden="1" customHeight="1" outlineLevel="2" x14ac:dyDescent="0.2">
      <c r="A85" s="12">
        <v>81</v>
      </c>
      <c r="B85" s="2" t="s">
        <v>86</v>
      </c>
      <c r="C85" s="4" t="str">
        <f>VLOOKUP(B85,[1]Склад!$A$10:$N$6501,14,0)</f>
        <v>ГОЗ</v>
      </c>
      <c r="D85" s="7">
        <v>345000</v>
      </c>
      <c r="E85" s="4" t="s">
        <v>11</v>
      </c>
      <c r="F85" s="4">
        <v>1.9810000000000001</v>
      </c>
      <c r="G85" s="4"/>
      <c r="H85" s="4"/>
      <c r="I85" s="4">
        <v>1.9810000000000001</v>
      </c>
      <c r="J85" s="14">
        <f t="shared" si="11"/>
        <v>683445</v>
      </c>
      <c r="K85" s="4">
        <v>0</v>
      </c>
      <c r="L85" s="4">
        <v>0</v>
      </c>
      <c r="M85" s="3">
        <f t="shared" si="12"/>
        <v>0</v>
      </c>
      <c r="N85" s="23">
        <f t="shared" si="13"/>
        <v>1.9810000000000001</v>
      </c>
      <c r="O85" s="23">
        <f t="shared" si="14"/>
        <v>0</v>
      </c>
    </row>
    <row r="86" spans="1:15" ht="11.25" hidden="1" customHeight="1" outlineLevel="2" x14ac:dyDescent="0.2">
      <c r="A86" s="12">
        <v>82</v>
      </c>
      <c r="B86" s="2" t="s">
        <v>87</v>
      </c>
      <c r="C86" s="4" t="str">
        <f>VLOOKUP(B86,[1]Склад!$A$10:$N$6501,14,0)</f>
        <v>ГОЗ</v>
      </c>
      <c r="D86" s="7">
        <v>209090</v>
      </c>
      <c r="E86" s="4" t="s">
        <v>11</v>
      </c>
      <c r="F86" s="4">
        <v>7.57</v>
      </c>
      <c r="G86" s="4"/>
      <c r="H86" s="4"/>
      <c r="I86" s="4">
        <v>7.57</v>
      </c>
      <c r="J86" s="14">
        <f t="shared" si="11"/>
        <v>1582811.3</v>
      </c>
      <c r="K86" s="4">
        <v>0</v>
      </c>
      <c r="L86" s="4">
        <v>0</v>
      </c>
      <c r="M86" s="3">
        <f t="shared" si="12"/>
        <v>0</v>
      </c>
      <c r="N86" s="23">
        <f t="shared" si="13"/>
        <v>7.57</v>
      </c>
      <c r="O86" s="23">
        <f t="shared" si="14"/>
        <v>0</v>
      </c>
    </row>
    <row r="87" spans="1:15" ht="11.25" customHeight="1" outlineLevel="2" x14ac:dyDescent="0.2">
      <c r="A87" s="12">
        <v>83</v>
      </c>
      <c r="B87" s="2" t="s">
        <v>88</v>
      </c>
      <c r="C87" s="4" t="s">
        <v>1852</v>
      </c>
      <c r="D87" s="7">
        <v>190000</v>
      </c>
      <c r="E87" s="4" t="s">
        <v>11</v>
      </c>
      <c r="F87" s="4">
        <v>3</v>
      </c>
      <c r="G87" s="4"/>
      <c r="H87" s="4"/>
      <c r="I87" s="4">
        <v>3</v>
      </c>
      <c r="J87" s="14">
        <f t="shared" si="11"/>
        <v>570000</v>
      </c>
      <c r="K87" s="4">
        <v>0</v>
      </c>
      <c r="L87" s="4"/>
      <c r="M87" s="3">
        <f t="shared" si="12"/>
        <v>0</v>
      </c>
      <c r="N87" s="23">
        <f t="shared" si="13"/>
        <v>3</v>
      </c>
      <c r="O87" s="23">
        <f t="shared" si="14"/>
        <v>0</v>
      </c>
    </row>
    <row r="88" spans="1:15" ht="11.25" hidden="1" customHeight="1" outlineLevel="2" x14ac:dyDescent="0.2">
      <c r="A88" s="12">
        <v>84</v>
      </c>
      <c r="B88" s="2" t="s">
        <v>89</v>
      </c>
      <c r="C88" s="4" t="str">
        <f>VLOOKUP(B88,[1]Склад!$A$10:$N$6501,14,0)</f>
        <v>НХ</v>
      </c>
      <c r="D88" s="7">
        <v>22899.48</v>
      </c>
      <c r="E88" s="4" t="s">
        <v>8</v>
      </c>
      <c r="F88" s="4">
        <v>1</v>
      </c>
      <c r="G88" s="4"/>
      <c r="H88" s="4"/>
      <c r="I88" s="4">
        <v>1</v>
      </c>
      <c r="J88" s="14">
        <f t="shared" si="11"/>
        <v>22899.48</v>
      </c>
      <c r="K88" s="4">
        <v>1</v>
      </c>
      <c r="L88" s="4"/>
      <c r="M88" s="3">
        <f t="shared" si="12"/>
        <v>1</v>
      </c>
      <c r="N88" s="23">
        <f t="shared" si="13"/>
        <v>0</v>
      </c>
      <c r="O88" s="23">
        <f t="shared" si="14"/>
        <v>0</v>
      </c>
    </row>
    <row r="89" spans="1:15" ht="11.25" customHeight="1" outlineLevel="2" x14ac:dyDescent="0.2">
      <c r="A89" s="12">
        <v>85</v>
      </c>
      <c r="B89" s="2" t="s">
        <v>90</v>
      </c>
      <c r="C89" s="4" t="s">
        <v>1852</v>
      </c>
      <c r="D89" s="7">
        <v>19440</v>
      </c>
      <c r="E89" s="4" t="s">
        <v>11</v>
      </c>
      <c r="F89" s="4">
        <v>4</v>
      </c>
      <c r="G89" s="4"/>
      <c r="H89" s="4"/>
      <c r="I89" s="4">
        <v>4</v>
      </c>
      <c r="J89" s="14">
        <f t="shared" si="11"/>
        <v>77760</v>
      </c>
      <c r="K89" s="4">
        <v>0</v>
      </c>
      <c r="L89" s="4"/>
      <c r="M89" s="3">
        <f t="shared" si="12"/>
        <v>0</v>
      </c>
      <c r="N89" s="23">
        <f t="shared" si="13"/>
        <v>4</v>
      </c>
      <c r="O89" s="23">
        <f t="shared" si="14"/>
        <v>0</v>
      </c>
    </row>
    <row r="90" spans="1:15" ht="11.25" hidden="1" customHeight="1" outlineLevel="2" x14ac:dyDescent="0.2">
      <c r="A90" s="12">
        <v>86</v>
      </c>
      <c r="B90" s="2" t="s">
        <v>91</v>
      </c>
      <c r="C90" s="4" t="str">
        <f>VLOOKUP(B90,[1]Склад!$A$10:$N$6501,14,0)</f>
        <v>ГОЗ</v>
      </c>
      <c r="D90" s="7">
        <v>145000</v>
      </c>
      <c r="E90" s="4" t="s">
        <v>11</v>
      </c>
      <c r="F90" s="4">
        <v>0.438</v>
      </c>
      <c r="G90" s="4"/>
      <c r="H90" s="4"/>
      <c r="I90" s="4">
        <v>0.438</v>
      </c>
      <c r="J90" s="14">
        <f t="shared" si="11"/>
        <v>63510</v>
      </c>
      <c r="K90" s="4">
        <v>0</v>
      </c>
      <c r="L90" s="4">
        <v>0</v>
      </c>
      <c r="M90" s="3">
        <f t="shared" si="12"/>
        <v>0</v>
      </c>
      <c r="N90" s="23">
        <f t="shared" si="13"/>
        <v>0.438</v>
      </c>
      <c r="O90" s="23">
        <f t="shared" si="14"/>
        <v>0</v>
      </c>
    </row>
    <row r="91" spans="1:15" ht="11.25" customHeight="1" outlineLevel="2" x14ac:dyDescent="0.2">
      <c r="A91" s="12">
        <v>87</v>
      </c>
      <c r="B91" s="2" t="s">
        <v>92</v>
      </c>
      <c r="C91" s="4" t="s">
        <v>1852</v>
      </c>
      <c r="D91" s="7">
        <v>110000</v>
      </c>
      <c r="E91" s="4" t="s">
        <v>78</v>
      </c>
      <c r="F91" s="4">
        <v>5.0449999999999999</v>
      </c>
      <c r="G91" s="4"/>
      <c r="H91" s="4">
        <v>2.5249999999999999</v>
      </c>
      <c r="I91" s="4">
        <v>2.52</v>
      </c>
      <c r="J91" s="14">
        <f t="shared" si="11"/>
        <v>277200</v>
      </c>
      <c r="K91" s="4">
        <v>2.52</v>
      </c>
      <c r="L91" s="4"/>
      <c r="M91" s="3">
        <f t="shared" si="12"/>
        <v>2.52</v>
      </c>
      <c r="N91" s="23">
        <f t="shared" si="13"/>
        <v>0</v>
      </c>
      <c r="O91" s="23">
        <f t="shared" si="14"/>
        <v>2.52</v>
      </c>
    </row>
    <row r="92" spans="1:15" ht="11.25" customHeight="1" outlineLevel="2" x14ac:dyDescent="0.2">
      <c r="A92" s="12">
        <v>88</v>
      </c>
      <c r="B92" s="2" t="s">
        <v>93</v>
      </c>
      <c r="C92" s="4" t="s">
        <v>1852</v>
      </c>
      <c r="D92" s="7">
        <v>1083217.75</v>
      </c>
      <c r="E92" s="4" t="s">
        <v>11</v>
      </c>
      <c r="F92" s="4">
        <v>1</v>
      </c>
      <c r="G92" s="4"/>
      <c r="H92" s="4"/>
      <c r="I92" s="4">
        <v>1</v>
      </c>
      <c r="J92" s="14">
        <f t="shared" si="11"/>
        <v>1083217.75</v>
      </c>
      <c r="K92" s="4">
        <v>0</v>
      </c>
      <c r="L92" s="4"/>
      <c r="M92" s="3">
        <f t="shared" si="12"/>
        <v>0</v>
      </c>
      <c r="N92" s="23">
        <f t="shared" si="13"/>
        <v>1</v>
      </c>
      <c r="O92" s="23">
        <f t="shared" si="14"/>
        <v>0</v>
      </c>
    </row>
    <row r="93" spans="1:15" ht="11.25" customHeight="1" outlineLevel="2" x14ac:dyDescent="0.2">
      <c r="A93" s="12">
        <v>89</v>
      </c>
      <c r="B93" s="2" t="s">
        <v>94</v>
      </c>
      <c r="C93" s="4" t="s">
        <v>1852</v>
      </c>
      <c r="D93" s="7">
        <v>849600</v>
      </c>
      <c r="E93" s="4" t="s">
        <v>11</v>
      </c>
      <c r="F93" s="4">
        <v>1</v>
      </c>
      <c r="G93" s="4"/>
      <c r="H93" s="4"/>
      <c r="I93" s="4">
        <v>1</v>
      </c>
      <c r="J93" s="14">
        <f t="shared" si="11"/>
        <v>849600</v>
      </c>
      <c r="K93" s="4">
        <v>0</v>
      </c>
      <c r="L93" s="4"/>
      <c r="M93" s="3">
        <f t="shared" si="12"/>
        <v>0</v>
      </c>
      <c r="N93" s="23">
        <f t="shared" si="13"/>
        <v>1</v>
      </c>
      <c r="O93" s="23">
        <f t="shared" si="14"/>
        <v>0</v>
      </c>
    </row>
    <row r="94" spans="1:15" ht="11.25" hidden="1" customHeight="1" outlineLevel="2" x14ac:dyDescent="0.2">
      <c r="A94" s="12">
        <v>90</v>
      </c>
      <c r="B94" s="2" t="s">
        <v>95</v>
      </c>
      <c r="C94" s="4" t="s">
        <v>1852</v>
      </c>
      <c r="D94" s="7">
        <v>34016.050000000003</v>
      </c>
      <c r="E94" s="4" t="s">
        <v>8</v>
      </c>
      <c r="F94" s="4">
        <v>2</v>
      </c>
      <c r="G94" s="4"/>
      <c r="H94" s="4"/>
      <c r="I94" s="4">
        <v>2</v>
      </c>
      <c r="J94" s="14">
        <f t="shared" si="11"/>
        <v>68032.100000000006</v>
      </c>
      <c r="K94" s="4">
        <v>2</v>
      </c>
      <c r="L94" s="4"/>
      <c r="M94" s="3">
        <f t="shared" si="12"/>
        <v>2</v>
      </c>
      <c r="N94" s="23">
        <f t="shared" si="13"/>
        <v>0</v>
      </c>
      <c r="O94" s="23">
        <f t="shared" si="14"/>
        <v>0</v>
      </c>
    </row>
    <row r="95" spans="1:15" ht="11.25" hidden="1" customHeight="1" outlineLevel="2" x14ac:dyDescent="0.2">
      <c r="A95" s="12">
        <v>91</v>
      </c>
      <c r="B95" s="2" t="s">
        <v>96</v>
      </c>
      <c r="C95" s="4" t="s">
        <v>1852</v>
      </c>
      <c r="D95" s="7">
        <v>180000</v>
      </c>
      <c r="E95" s="4" t="s">
        <v>8</v>
      </c>
      <c r="F95" s="4">
        <v>1</v>
      </c>
      <c r="G95" s="4"/>
      <c r="H95" s="4"/>
      <c r="I95" s="4">
        <v>1</v>
      </c>
      <c r="J95" s="14">
        <f t="shared" si="11"/>
        <v>180000</v>
      </c>
      <c r="K95" s="4">
        <v>1</v>
      </c>
      <c r="L95" s="4"/>
      <c r="M95" s="3">
        <f t="shared" si="12"/>
        <v>1</v>
      </c>
      <c r="N95" s="23">
        <f t="shared" si="13"/>
        <v>0</v>
      </c>
      <c r="O95" s="23">
        <f t="shared" si="14"/>
        <v>0</v>
      </c>
    </row>
    <row r="96" spans="1:15" ht="11.25" hidden="1" customHeight="1" outlineLevel="2" x14ac:dyDescent="0.2">
      <c r="A96" s="12">
        <v>92</v>
      </c>
      <c r="B96" s="2" t="s">
        <v>97</v>
      </c>
      <c r="C96" s="4" t="s">
        <v>1852</v>
      </c>
      <c r="D96" s="7">
        <v>1368900</v>
      </c>
      <c r="E96" s="4" t="s">
        <v>8</v>
      </c>
      <c r="F96" s="4">
        <v>6</v>
      </c>
      <c r="G96" s="4"/>
      <c r="H96" s="4"/>
      <c r="I96" s="4">
        <v>6</v>
      </c>
      <c r="J96" s="14">
        <f t="shared" si="11"/>
        <v>8213400</v>
      </c>
      <c r="K96" s="4">
        <v>6</v>
      </c>
      <c r="L96" s="4"/>
      <c r="M96" s="3">
        <f t="shared" si="12"/>
        <v>6</v>
      </c>
      <c r="N96" s="23">
        <f t="shared" si="13"/>
        <v>0</v>
      </c>
      <c r="O96" s="23">
        <f t="shared" si="14"/>
        <v>0</v>
      </c>
    </row>
    <row r="97" spans="1:15" ht="11.25" hidden="1" customHeight="1" outlineLevel="2" x14ac:dyDescent="0.2">
      <c r="A97" s="12">
        <v>93</v>
      </c>
      <c r="B97" s="2" t="s">
        <v>98</v>
      </c>
      <c r="C97" s="4" t="s">
        <v>1852</v>
      </c>
      <c r="D97" s="7">
        <v>66670</v>
      </c>
      <c r="E97" s="4" t="s">
        <v>8</v>
      </c>
      <c r="F97" s="4">
        <v>0.06</v>
      </c>
      <c r="G97" s="4"/>
      <c r="H97" s="4"/>
      <c r="I97" s="4">
        <v>0.06</v>
      </c>
      <c r="J97" s="14">
        <f t="shared" si="11"/>
        <v>4000.2</v>
      </c>
      <c r="K97" s="4">
        <v>3.5000000000000003E-2</v>
      </c>
      <c r="L97" s="4"/>
      <c r="M97" s="3">
        <f t="shared" si="12"/>
        <v>3.5000000000000003E-2</v>
      </c>
      <c r="N97" s="23">
        <f t="shared" si="13"/>
        <v>2.4999999999999994E-2</v>
      </c>
      <c r="O97" s="23">
        <f t="shared" si="14"/>
        <v>0</v>
      </c>
    </row>
    <row r="98" spans="1:15" ht="11.25" customHeight="1" outlineLevel="2" x14ac:dyDescent="0.2">
      <c r="A98" s="12">
        <v>94</v>
      </c>
      <c r="B98" s="2" t="s">
        <v>99</v>
      </c>
      <c r="C98" s="4" t="s">
        <v>1852</v>
      </c>
      <c r="D98" s="3"/>
      <c r="E98" s="4" t="s">
        <v>11</v>
      </c>
      <c r="F98" s="4">
        <v>0.54</v>
      </c>
      <c r="G98" s="4"/>
      <c r="H98" s="4"/>
      <c r="I98" s="4">
        <v>0.54</v>
      </c>
      <c r="J98" s="14">
        <f t="shared" si="11"/>
        <v>0</v>
      </c>
      <c r="K98" s="4">
        <v>0</v>
      </c>
      <c r="L98" s="4"/>
      <c r="M98" s="3">
        <f t="shared" si="12"/>
        <v>0</v>
      </c>
      <c r="N98" s="23">
        <f t="shared" si="13"/>
        <v>0.54</v>
      </c>
      <c r="O98" s="23">
        <f t="shared" si="14"/>
        <v>0</v>
      </c>
    </row>
    <row r="99" spans="1:15" ht="11.25" customHeight="1" outlineLevel="2" x14ac:dyDescent="0.2">
      <c r="A99" s="12">
        <v>95</v>
      </c>
      <c r="B99" s="2" t="s">
        <v>100</v>
      </c>
      <c r="C99" s="4" t="s">
        <v>1852</v>
      </c>
      <c r="D99" s="7">
        <v>57250</v>
      </c>
      <c r="E99" s="4" t="s">
        <v>78</v>
      </c>
      <c r="F99" s="4">
        <v>0.52</v>
      </c>
      <c r="G99" s="4">
        <v>0.20399999999999999</v>
      </c>
      <c r="H99" s="4">
        <v>0.40799999999999997</v>
      </c>
      <c r="I99" s="4">
        <v>0.316</v>
      </c>
      <c r="J99" s="14">
        <f t="shared" si="11"/>
        <v>18091</v>
      </c>
      <c r="K99" s="4">
        <v>0</v>
      </c>
      <c r="L99" s="4"/>
      <c r="M99" s="3">
        <f t="shared" si="12"/>
        <v>0</v>
      </c>
      <c r="N99" s="23">
        <f t="shared" si="13"/>
        <v>0</v>
      </c>
      <c r="O99" s="23">
        <f t="shared" si="14"/>
        <v>0.316</v>
      </c>
    </row>
    <row r="100" spans="1:15" ht="11.25" customHeight="1" outlineLevel="2" x14ac:dyDescent="0.2">
      <c r="A100" s="12">
        <v>96</v>
      </c>
      <c r="B100" s="2" t="s">
        <v>101</v>
      </c>
      <c r="C100" s="4" t="s">
        <v>1852</v>
      </c>
      <c r="D100" s="7">
        <v>55100</v>
      </c>
      <c r="E100" s="4" t="s">
        <v>11</v>
      </c>
      <c r="F100" s="4">
        <v>0.21199999999999999</v>
      </c>
      <c r="G100" s="4"/>
      <c r="H100" s="4"/>
      <c r="I100" s="4">
        <v>0.21199999999999999</v>
      </c>
      <c r="J100" s="14">
        <f t="shared" si="11"/>
        <v>11681.199999999999</v>
      </c>
      <c r="K100" s="4">
        <v>0</v>
      </c>
      <c r="L100" s="4"/>
      <c r="M100" s="3">
        <f t="shared" si="12"/>
        <v>0</v>
      </c>
      <c r="N100" s="23">
        <f t="shared" si="13"/>
        <v>0.21199999999999999</v>
      </c>
      <c r="O100" s="23">
        <f t="shared" si="14"/>
        <v>0</v>
      </c>
    </row>
    <row r="101" spans="1:15" ht="11.25" hidden="1" customHeight="1" outlineLevel="2" x14ac:dyDescent="0.2">
      <c r="A101" s="12">
        <v>97</v>
      </c>
      <c r="B101" s="2" t="s">
        <v>102</v>
      </c>
      <c r="C101" s="4" t="s">
        <v>1852</v>
      </c>
      <c r="D101" s="7">
        <v>62416.67</v>
      </c>
      <c r="E101" s="4" t="s">
        <v>8</v>
      </c>
      <c r="F101" s="4">
        <v>0.219</v>
      </c>
      <c r="G101" s="4"/>
      <c r="H101" s="4"/>
      <c r="I101" s="4">
        <v>0.219</v>
      </c>
      <c r="J101" s="14">
        <f t="shared" si="11"/>
        <v>13669.25073</v>
      </c>
      <c r="K101" s="4">
        <v>0.219</v>
      </c>
      <c r="L101" s="4"/>
      <c r="M101" s="3">
        <f t="shared" si="12"/>
        <v>0.219</v>
      </c>
      <c r="N101" s="23">
        <f t="shared" si="13"/>
        <v>0</v>
      </c>
      <c r="O101" s="23">
        <f t="shared" si="14"/>
        <v>0</v>
      </c>
    </row>
    <row r="102" spans="1:15" ht="11.25" customHeight="1" outlineLevel="2" x14ac:dyDescent="0.2">
      <c r="A102" s="12">
        <v>98</v>
      </c>
      <c r="B102" s="2" t="s">
        <v>103</v>
      </c>
      <c r="C102" s="4" t="s">
        <v>1852</v>
      </c>
      <c r="D102" s="7">
        <v>63266.67</v>
      </c>
      <c r="E102" s="4" t="s">
        <v>78</v>
      </c>
      <c r="F102" s="4">
        <v>6.6000000000000003E-2</v>
      </c>
      <c r="G102" s="4">
        <v>3.3000000000000002E-2</v>
      </c>
      <c r="H102" s="4">
        <v>6.6000000000000003E-2</v>
      </c>
      <c r="I102" s="4">
        <v>3.3000000000000002E-2</v>
      </c>
      <c r="J102" s="14">
        <f t="shared" si="11"/>
        <v>2087.8001100000001</v>
      </c>
      <c r="K102" s="4">
        <v>0</v>
      </c>
      <c r="L102" s="4"/>
      <c r="M102" s="3">
        <f t="shared" si="12"/>
        <v>0</v>
      </c>
      <c r="N102" s="23">
        <f t="shared" si="13"/>
        <v>0</v>
      </c>
      <c r="O102" s="23">
        <f t="shared" si="14"/>
        <v>3.3000000000000002E-2</v>
      </c>
    </row>
    <row r="103" spans="1:15" ht="11.25" hidden="1" customHeight="1" outlineLevel="2" x14ac:dyDescent="0.2">
      <c r="A103" s="12">
        <v>99</v>
      </c>
      <c r="B103" s="2" t="s">
        <v>104</v>
      </c>
      <c r="C103" s="4" t="s">
        <v>1852</v>
      </c>
      <c r="D103">
        <v>674000</v>
      </c>
      <c r="E103" s="4" t="s">
        <v>8</v>
      </c>
      <c r="F103" s="4">
        <v>6.3E-2</v>
      </c>
      <c r="G103" s="4">
        <v>0</v>
      </c>
      <c r="H103" s="4">
        <v>0</v>
      </c>
      <c r="I103" s="4">
        <v>6.3E-2</v>
      </c>
      <c r="J103" s="14">
        <f t="shared" si="11"/>
        <v>42462</v>
      </c>
      <c r="K103" s="4">
        <v>6.3E-2</v>
      </c>
      <c r="L103" s="4"/>
      <c r="M103" s="3">
        <f t="shared" si="12"/>
        <v>6.3E-2</v>
      </c>
      <c r="N103" s="23">
        <f t="shared" si="13"/>
        <v>0</v>
      </c>
      <c r="O103" s="23">
        <f t="shared" si="14"/>
        <v>0</v>
      </c>
    </row>
    <row r="104" spans="1:15" ht="11.25" customHeight="1" outlineLevel="2" x14ac:dyDescent="0.2">
      <c r="A104" s="12">
        <v>100</v>
      </c>
      <c r="B104" s="2" t="s">
        <v>105</v>
      </c>
      <c r="C104" s="4" t="s">
        <v>1852</v>
      </c>
      <c r="D104" s="7">
        <v>300000</v>
      </c>
      <c r="E104" s="4" t="s">
        <v>11</v>
      </c>
      <c r="F104" s="4">
        <v>3.0569999999999999</v>
      </c>
      <c r="G104" s="4"/>
      <c r="H104" s="4"/>
      <c r="I104" s="4">
        <v>3.0569999999999999</v>
      </c>
      <c r="J104" s="14">
        <f t="shared" si="11"/>
        <v>917100</v>
      </c>
      <c r="K104" s="4">
        <v>4.0000000000000001E-3</v>
      </c>
      <c r="L104" s="4"/>
      <c r="M104" s="3">
        <f t="shared" si="12"/>
        <v>4.0000000000000001E-3</v>
      </c>
      <c r="N104" s="23">
        <f t="shared" si="13"/>
        <v>3.0529999999999999</v>
      </c>
      <c r="O104" s="23">
        <f t="shared" si="14"/>
        <v>0</v>
      </c>
    </row>
    <row r="105" spans="1:15" ht="11.25" hidden="1" customHeight="1" outlineLevel="2" x14ac:dyDescent="0.2">
      <c r="A105" s="12">
        <v>101</v>
      </c>
      <c r="B105" s="2" t="s">
        <v>106</v>
      </c>
      <c r="C105" s="4" t="s">
        <v>1852</v>
      </c>
      <c r="D105" s="7">
        <v>150416.67000000001</v>
      </c>
      <c r="E105" s="4" t="s">
        <v>8</v>
      </c>
      <c r="F105" s="4">
        <v>3.4849999999999999</v>
      </c>
      <c r="G105" s="4">
        <v>1.1359999999999999</v>
      </c>
      <c r="H105" s="4">
        <v>2.2719999999999998</v>
      </c>
      <c r="I105" s="4">
        <v>2.3490000000000002</v>
      </c>
      <c r="J105" s="14">
        <f t="shared" si="11"/>
        <v>353328.75783000008</v>
      </c>
      <c r="K105" s="4">
        <v>0.01</v>
      </c>
      <c r="L105" s="4"/>
      <c r="M105" s="3">
        <f t="shared" si="12"/>
        <v>0.01</v>
      </c>
      <c r="N105" s="23">
        <f t="shared" si="13"/>
        <v>0</v>
      </c>
      <c r="O105" s="23">
        <f t="shared" si="14"/>
        <v>0</v>
      </c>
    </row>
    <row r="106" spans="1:15" ht="11.25" customHeight="1" outlineLevel="2" x14ac:dyDescent="0.2">
      <c r="A106" s="12">
        <v>102</v>
      </c>
      <c r="B106" s="2" t="s">
        <v>107</v>
      </c>
      <c r="C106" s="4" t="s">
        <v>1852</v>
      </c>
      <c r="D106" s="7">
        <v>112525.46</v>
      </c>
      <c r="E106" s="4" t="s">
        <v>11</v>
      </c>
      <c r="F106" s="4">
        <v>2.0550000000000002</v>
      </c>
      <c r="G106" s="4"/>
      <c r="H106" s="4"/>
      <c r="I106" s="4">
        <v>2.0550000000000002</v>
      </c>
      <c r="J106" s="14">
        <f t="shared" si="11"/>
        <v>231239.82030000002</v>
      </c>
      <c r="K106" s="4">
        <v>0</v>
      </c>
      <c r="L106" s="4"/>
      <c r="M106" s="3">
        <f t="shared" si="12"/>
        <v>0</v>
      </c>
      <c r="N106" s="23">
        <f t="shared" si="13"/>
        <v>2.0550000000000002</v>
      </c>
      <c r="O106" s="23">
        <f t="shared" si="14"/>
        <v>0</v>
      </c>
    </row>
    <row r="107" spans="1:15" ht="11.25" customHeight="1" outlineLevel="2" x14ac:dyDescent="0.2">
      <c r="A107" s="12">
        <v>105</v>
      </c>
      <c r="B107" s="2" t="s">
        <v>109</v>
      </c>
      <c r="C107" s="4" t="s">
        <v>1852</v>
      </c>
      <c r="D107" s="3">
        <v>136000</v>
      </c>
      <c r="E107" s="4" t="s">
        <v>11</v>
      </c>
      <c r="F107" s="4">
        <v>0.72299999999999998</v>
      </c>
      <c r="G107" s="4"/>
      <c r="H107" s="4"/>
      <c r="I107" s="4">
        <v>0.72299999999999998</v>
      </c>
      <c r="J107" s="14">
        <f t="shared" si="11"/>
        <v>98328</v>
      </c>
      <c r="K107" s="4">
        <v>0</v>
      </c>
      <c r="L107" s="4"/>
      <c r="M107" s="3">
        <f t="shared" si="12"/>
        <v>0</v>
      </c>
      <c r="N107" s="23">
        <f t="shared" si="13"/>
        <v>0.72299999999999998</v>
      </c>
      <c r="O107" s="23">
        <f t="shared" si="14"/>
        <v>0</v>
      </c>
    </row>
    <row r="108" spans="1:15" ht="11.25" customHeight="1" outlineLevel="2" x14ac:dyDescent="0.2">
      <c r="A108" s="12">
        <v>106</v>
      </c>
      <c r="B108" s="2" t="s">
        <v>110</v>
      </c>
      <c r="C108" s="4" t="str">
        <f>VLOOKUP(B108,[1]Склад!$A$10:$N$6501,14,0)</f>
        <v>НХ</v>
      </c>
      <c r="D108" s="3">
        <v>136250</v>
      </c>
      <c r="E108" s="4" t="s">
        <v>11</v>
      </c>
      <c r="F108" s="4">
        <v>9.1999999999999998E-2</v>
      </c>
      <c r="G108" s="4"/>
      <c r="H108" s="4"/>
      <c r="I108" s="4">
        <v>9.1999999999999998E-2</v>
      </c>
      <c r="J108" s="14">
        <f t="shared" ref="J108:J139" si="15">D108*I108</f>
        <v>12535</v>
      </c>
      <c r="K108" s="4">
        <v>0</v>
      </c>
      <c r="L108" s="4">
        <v>0</v>
      </c>
      <c r="M108" s="3">
        <f t="shared" ref="M108:M139" si="16">SUM(K108,L108)</f>
        <v>0</v>
      </c>
      <c r="N108" s="23">
        <f t="shared" ref="N108:N139" si="17">IF(G108+H108=0,MAX(0,F108-M108),0)</f>
        <v>9.1999999999999998E-2</v>
      </c>
      <c r="O108" s="23">
        <f t="shared" ref="O108:O139" si="18">IF(E108="сверхзапас",I108,0)</f>
        <v>0</v>
      </c>
    </row>
    <row r="109" spans="1:15" ht="11.25" hidden="1" customHeight="1" outlineLevel="2" x14ac:dyDescent="0.2">
      <c r="A109" s="12">
        <v>108</v>
      </c>
      <c r="B109" s="2" t="s">
        <v>111</v>
      </c>
      <c r="C109" s="4" t="str">
        <f>VLOOKUP(B109,[1]Склад!$A$10:$N$6501,14,0)</f>
        <v>НХ</v>
      </c>
      <c r="D109" s="7">
        <v>75000</v>
      </c>
      <c r="E109" s="4" t="s">
        <v>8</v>
      </c>
      <c r="F109" s="4">
        <v>2.4089999999999998</v>
      </c>
      <c r="G109" s="4"/>
      <c r="H109" s="4"/>
      <c r="I109" s="4">
        <v>2.4089999999999998</v>
      </c>
      <c r="J109" s="14">
        <f t="shared" si="15"/>
        <v>180675</v>
      </c>
      <c r="K109" s="4">
        <v>0.13600000000000001</v>
      </c>
      <c r="L109" s="4">
        <v>0</v>
      </c>
      <c r="M109" s="3">
        <f t="shared" si="16"/>
        <v>0.13600000000000001</v>
      </c>
      <c r="N109" s="23">
        <f t="shared" si="17"/>
        <v>2.2729999999999997</v>
      </c>
      <c r="O109" s="23">
        <f t="shared" si="18"/>
        <v>0</v>
      </c>
    </row>
    <row r="110" spans="1:15" ht="11.25" customHeight="1" outlineLevel="2" x14ac:dyDescent="0.2">
      <c r="A110" s="12">
        <v>109</v>
      </c>
      <c r="B110" s="2" t="s">
        <v>112</v>
      </c>
      <c r="C110" s="4" t="s">
        <v>1852</v>
      </c>
      <c r="D110" s="3">
        <v>136250</v>
      </c>
      <c r="E110" s="4" t="s">
        <v>11</v>
      </c>
      <c r="F110" s="4">
        <v>0.46899999999999997</v>
      </c>
      <c r="G110" s="4"/>
      <c r="H110" s="4"/>
      <c r="I110" s="4">
        <v>0.46899999999999997</v>
      </c>
      <c r="J110" s="14">
        <f t="shared" si="15"/>
        <v>63901.249999999993</v>
      </c>
      <c r="K110" s="4">
        <v>0</v>
      </c>
      <c r="L110" s="4"/>
      <c r="M110" s="3">
        <f t="shared" si="16"/>
        <v>0</v>
      </c>
      <c r="N110" s="23">
        <f t="shared" si="17"/>
        <v>0.46899999999999997</v>
      </c>
      <c r="O110" s="23">
        <f t="shared" si="18"/>
        <v>0</v>
      </c>
    </row>
    <row r="111" spans="1:15" ht="11.25" customHeight="1" outlineLevel="2" x14ac:dyDescent="0.2">
      <c r="A111" s="12">
        <v>110</v>
      </c>
      <c r="B111" s="2" t="s">
        <v>113</v>
      </c>
      <c r="C111" s="4" t="s">
        <v>1852</v>
      </c>
      <c r="D111" s="3">
        <v>136250</v>
      </c>
      <c r="E111" s="4" t="s">
        <v>11</v>
      </c>
      <c r="F111" s="4">
        <v>0.37</v>
      </c>
      <c r="G111" s="4"/>
      <c r="H111" s="4"/>
      <c r="I111" s="4">
        <v>0.37</v>
      </c>
      <c r="J111" s="14">
        <f t="shared" si="15"/>
        <v>50412.5</v>
      </c>
      <c r="K111" s="4">
        <v>0</v>
      </c>
      <c r="L111" s="4"/>
      <c r="M111" s="3">
        <f t="shared" si="16"/>
        <v>0</v>
      </c>
      <c r="N111" s="23">
        <f t="shared" si="17"/>
        <v>0.37</v>
      </c>
      <c r="O111" s="23">
        <f t="shared" si="18"/>
        <v>0</v>
      </c>
    </row>
    <row r="112" spans="1:15" ht="11.25" customHeight="1" outlineLevel="2" x14ac:dyDescent="0.2">
      <c r="A112" s="12">
        <v>111</v>
      </c>
      <c r="B112" s="2" t="s">
        <v>114</v>
      </c>
      <c r="C112" s="4" t="s">
        <v>1852</v>
      </c>
      <c r="D112" s="3">
        <v>136250</v>
      </c>
      <c r="E112" s="4" t="s">
        <v>11</v>
      </c>
      <c r="F112" s="4">
        <v>7.0000000000000001E-3</v>
      </c>
      <c r="G112" s="4"/>
      <c r="H112" s="4"/>
      <c r="I112" s="4">
        <v>7.0000000000000001E-3</v>
      </c>
      <c r="J112" s="14">
        <f t="shared" si="15"/>
        <v>953.75</v>
      </c>
      <c r="K112" s="4">
        <v>0</v>
      </c>
      <c r="L112" s="4"/>
      <c r="M112" s="3">
        <f t="shared" si="16"/>
        <v>0</v>
      </c>
      <c r="N112" s="23">
        <f t="shared" si="17"/>
        <v>7.0000000000000001E-3</v>
      </c>
      <c r="O112" s="23">
        <f t="shared" si="18"/>
        <v>0</v>
      </c>
    </row>
    <row r="113" spans="1:15" ht="11.25" hidden="1" customHeight="1" outlineLevel="2" x14ac:dyDescent="0.2">
      <c r="A113" s="12">
        <v>112</v>
      </c>
      <c r="B113" s="2" t="s">
        <v>115</v>
      </c>
      <c r="C113" s="4" t="s">
        <v>1852</v>
      </c>
      <c r="D113" s="7">
        <v>130163.93</v>
      </c>
      <c r="E113" s="4" t="s">
        <v>8</v>
      </c>
      <c r="F113" s="4">
        <v>0.82199999999999995</v>
      </c>
      <c r="G113" s="4"/>
      <c r="H113" s="4"/>
      <c r="I113" s="4">
        <v>0.82199999999999995</v>
      </c>
      <c r="J113" s="14">
        <f t="shared" si="15"/>
        <v>106994.75045999998</v>
      </c>
      <c r="K113" s="4">
        <v>0.82199999999999995</v>
      </c>
      <c r="L113" s="4"/>
      <c r="M113" s="3">
        <f t="shared" si="16"/>
        <v>0.82199999999999995</v>
      </c>
      <c r="N113" s="23">
        <f t="shared" si="17"/>
        <v>0</v>
      </c>
      <c r="O113" s="23">
        <f t="shared" si="18"/>
        <v>0</v>
      </c>
    </row>
    <row r="114" spans="1:15" ht="11.25" hidden="1" customHeight="1" outlineLevel="2" x14ac:dyDescent="0.2">
      <c r="A114" s="12">
        <v>113</v>
      </c>
      <c r="B114" s="2" t="s">
        <v>116</v>
      </c>
      <c r="C114" s="4" t="s">
        <v>1852</v>
      </c>
      <c r="D114" s="7">
        <v>121311.47</v>
      </c>
      <c r="E114" s="4" t="s">
        <v>8</v>
      </c>
      <c r="F114" s="4">
        <v>0.42499999999999999</v>
      </c>
      <c r="G114" s="4">
        <v>0.42499999999999999</v>
      </c>
      <c r="H114" s="4">
        <v>0.501</v>
      </c>
      <c r="I114" s="4">
        <v>0.34899999999999998</v>
      </c>
      <c r="J114" s="14">
        <f t="shared" si="15"/>
        <v>42337.703029999997</v>
      </c>
      <c r="K114" s="4">
        <v>0.34899999999999998</v>
      </c>
      <c r="L114" s="4"/>
      <c r="M114" s="3">
        <f t="shared" si="16"/>
        <v>0.34899999999999998</v>
      </c>
      <c r="N114" s="23">
        <f t="shared" si="17"/>
        <v>0</v>
      </c>
      <c r="O114" s="23">
        <f t="shared" si="18"/>
        <v>0</v>
      </c>
    </row>
    <row r="115" spans="1:15" ht="11.25" customHeight="1" outlineLevel="2" x14ac:dyDescent="0.2">
      <c r="A115" s="12">
        <v>115</v>
      </c>
      <c r="B115" s="2" t="s">
        <v>117</v>
      </c>
      <c r="C115" s="4" t="s">
        <v>1852</v>
      </c>
      <c r="D115" s="3">
        <v>136250</v>
      </c>
      <c r="E115" s="4" t="s">
        <v>11</v>
      </c>
      <c r="F115" s="4">
        <v>0.71</v>
      </c>
      <c r="G115" s="4"/>
      <c r="H115" s="4"/>
      <c r="I115" s="4">
        <v>0.71</v>
      </c>
      <c r="J115" s="14">
        <f t="shared" si="15"/>
        <v>96737.5</v>
      </c>
      <c r="K115" s="4">
        <v>0</v>
      </c>
      <c r="L115" s="4"/>
      <c r="M115" s="3">
        <f t="shared" si="16"/>
        <v>0</v>
      </c>
      <c r="N115" s="23">
        <f t="shared" si="17"/>
        <v>0.71</v>
      </c>
      <c r="O115" s="23">
        <f t="shared" si="18"/>
        <v>0</v>
      </c>
    </row>
    <row r="116" spans="1:15" ht="11.25" customHeight="1" outlineLevel="2" x14ac:dyDescent="0.2">
      <c r="A116" s="12">
        <v>116</v>
      </c>
      <c r="B116" s="2" t="s">
        <v>118</v>
      </c>
      <c r="C116" s="4" t="str">
        <f>VLOOKUP(B116,[1]Склад!$A$10:$N$6501,14,0)</f>
        <v>НХ</v>
      </c>
      <c r="D116" s="3">
        <v>43754.292929292926</v>
      </c>
      <c r="E116" s="4" t="s">
        <v>78</v>
      </c>
      <c r="F116" s="4">
        <v>0.42899999999999999</v>
      </c>
      <c r="G116" s="4"/>
      <c r="H116" s="4">
        <v>0.04</v>
      </c>
      <c r="I116" s="4">
        <v>0.38900000000000001</v>
      </c>
      <c r="J116" s="14">
        <f t="shared" si="15"/>
        <v>17020.41994949495</v>
      </c>
      <c r="K116" s="4">
        <v>0.38900000000000001</v>
      </c>
      <c r="L116" s="4"/>
      <c r="M116" s="3">
        <f t="shared" si="16"/>
        <v>0.38900000000000001</v>
      </c>
      <c r="N116" s="23">
        <f t="shared" si="17"/>
        <v>0</v>
      </c>
      <c r="O116" s="23">
        <f t="shared" si="18"/>
        <v>0.38900000000000001</v>
      </c>
    </row>
    <row r="117" spans="1:15" ht="11.25" customHeight="1" outlineLevel="2" x14ac:dyDescent="0.2">
      <c r="A117" s="12">
        <v>117</v>
      </c>
      <c r="B117" s="2" t="s">
        <v>119</v>
      </c>
      <c r="C117" s="4" t="s">
        <v>1852</v>
      </c>
      <c r="D117" s="3">
        <v>136250</v>
      </c>
      <c r="E117" s="4" t="s">
        <v>11</v>
      </c>
      <c r="F117" s="4">
        <v>0.01</v>
      </c>
      <c r="G117" s="4"/>
      <c r="H117" s="4"/>
      <c r="I117" s="4">
        <v>0.01</v>
      </c>
      <c r="J117" s="14">
        <f t="shared" si="15"/>
        <v>1362.5</v>
      </c>
      <c r="K117" s="4">
        <v>0</v>
      </c>
      <c r="L117" s="4"/>
      <c r="M117" s="3">
        <f t="shared" si="16"/>
        <v>0</v>
      </c>
      <c r="N117" s="23">
        <f t="shared" si="17"/>
        <v>0.01</v>
      </c>
      <c r="O117" s="23">
        <f t="shared" si="18"/>
        <v>0</v>
      </c>
    </row>
    <row r="118" spans="1:15" ht="11.25" customHeight="1" outlineLevel="2" x14ac:dyDescent="0.2">
      <c r="A118" s="12">
        <v>118</v>
      </c>
      <c r="B118" s="2" t="s">
        <v>120</v>
      </c>
      <c r="C118" s="4" t="s">
        <v>1852</v>
      </c>
      <c r="D118" s="7">
        <v>626330</v>
      </c>
      <c r="E118" s="4" t="s">
        <v>11</v>
      </c>
      <c r="F118" s="4">
        <v>2.9000000000000001E-2</v>
      </c>
      <c r="G118" s="4"/>
      <c r="H118" s="4"/>
      <c r="I118" s="4">
        <v>2.9000000000000001E-2</v>
      </c>
      <c r="J118" s="14">
        <f t="shared" si="15"/>
        <v>18163.57</v>
      </c>
      <c r="K118" s="4">
        <v>0</v>
      </c>
      <c r="L118" s="4"/>
      <c r="M118" s="3">
        <f t="shared" si="16"/>
        <v>0</v>
      </c>
      <c r="N118" s="23">
        <f t="shared" si="17"/>
        <v>2.9000000000000001E-2</v>
      </c>
      <c r="O118" s="23">
        <f t="shared" si="18"/>
        <v>0</v>
      </c>
    </row>
    <row r="119" spans="1:15" ht="11.25" hidden="1" customHeight="1" outlineLevel="2" x14ac:dyDescent="0.2">
      <c r="A119" s="12">
        <v>119</v>
      </c>
      <c r="B119" s="2" t="s">
        <v>121</v>
      </c>
      <c r="C119" s="4" t="s">
        <v>1852</v>
      </c>
      <c r="D119">
        <v>640000</v>
      </c>
      <c r="E119" s="4" t="s">
        <v>8</v>
      </c>
      <c r="F119" s="4">
        <v>4.3999999999999997E-2</v>
      </c>
      <c r="G119" s="4">
        <v>0</v>
      </c>
      <c r="H119" s="4">
        <v>0</v>
      </c>
      <c r="I119" s="4">
        <v>4.3999999999999997E-2</v>
      </c>
      <c r="J119" s="14">
        <f t="shared" si="15"/>
        <v>28160</v>
      </c>
      <c r="K119" s="4">
        <v>4.3999999999999997E-2</v>
      </c>
      <c r="L119" s="4"/>
      <c r="M119" s="3">
        <f t="shared" si="16"/>
        <v>4.3999999999999997E-2</v>
      </c>
      <c r="N119" s="23">
        <f t="shared" si="17"/>
        <v>0</v>
      </c>
      <c r="O119" s="23">
        <f t="shared" si="18"/>
        <v>0</v>
      </c>
    </row>
    <row r="120" spans="1:15" ht="11.25" customHeight="1" outlineLevel="2" x14ac:dyDescent="0.2">
      <c r="A120" s="12">
        <v>120</v>
      </c>
      <c r="B120" s="2" t="s">
        <v>122</v>
      </c>
      <c r="C120" s="4" t="s">
        <v>1852</v>
      </c>
      <c r="D120">
        <v>712000</v>
      </c>
      <c r="E120" s="4" t="s">
        <v>11</v>
      </c>
      <c r="F120" s="4">
        <v>4.2000000000000003E-2</v>
      </c>
      <c r="G120" s="4">
        <v>0</v>
      </c>
      <c r="H120" s="4">
        <v>0</v>
      </c>
      <c r="I120" s="4">
        <v>4.2000000000000003E-2</v>
      </c>
      <c r="J120" s="14">
        <f t="shared" si="15"/>
        <v>29904.000000000004</v>
      </c>
      <c r="K120" s="4">
        <v>0</v>
      </c>
      <c r="L120" s="4"/>
      <c r="M120" s="3">
        <f t="shared" si="16"/>
        <v>0</v>
      </c>
      <c r="N120" s="23">
        <f t="shared" si="17"/>
        <v>4.2000000000000003E-2</v>
      </c>
      <c r="O120" s="23">
        <f t="shared" si="18"/>
        <v>0</v>
      </c>
    </row>
    <row r="121" spans="1:15" ht="11.25" customHeight="1" outlineLevel="2" x14ac:dyDescent="0.2">
      <c r="A121" s="12">
        <v>121</v>
      </c>
      <c r="B121" s="2" t="s">
        <v>123</v>
      </c>
      <c r="C121" s="4" t="s">
        <v>1852</v>
      </c>
      <c r="D121" s="7">
        <v>309429.40999999997</v>
      </c>
      <c r="E121" s="4" t="s">
        <v>11</v>
      </c>
      <c r="F121" s="4">
        <v>2E-3</v>
      </c>
      <c r="G121" s="4"/>
      <c r="H121" s="4"/>
      <c r="I121" s="4">
        <v>2E-3</v>
      </c>
      <c r="J121" s="14">
        <f t="shared" si="15"/>
        <v>618.85881999999992</v>
      </c>
      <c r="K121" s="4">
        <v>2E-3</v>
      </c>
      <c r="L121" s="4"/>
      <c r="M121" s="3">
        <f t="shared" si="16"/>
        <v>2E-3</v>
      </c>
      <c r="N121" s="23">
        <f t="shared" si="17"/>
        <v>0</v>
      </c>
      <c r="O121" s="23">
        <f t="shared" si="18"/>
        <v>0</v>
      </c>
    </row>
    <row r="122" spans="1:15" ht="11.25" customHeight="1" outlineLevel="2" x14ac:dyDescent="0.2">
      <c r="A122" s="12">
        <v>122</v>
      </c>
      <c r="B122" s="2" t="s">
        <v>124</v>
      </c>
      <c r="C122" s="4" t="s">
        <v>1852</v>
      </c>
      <c r="D122" s="3">
        <v>136250</v>
      </c>
      <c r="E122" s="4" t="s">
        <v>11</v>
      </c>
      <c r="F122" s="4">
        <v>0.14699999999999999</v>
      </c>
      <c r="G122" s="4"/>
      <c r="H122" s="4"/>
      <c r="I122" s="4">
        <v>0.14699999999999999</v>
      </c>
      <c r="J122" s="14">
        <f t="shared" si="15"/>
        <v>20028.75</v>
      </c>
      <c r="K122" s="4">
        <v>0</v>
      </c>
      <c r="L122" s="4"/>
      <c r="M122" s="3">
        <f t="shared" si="16"/>
        <v>0</v>
      </c>
      <c r="N122" s="23">
        <f t="shared" si="17"/>
        <v>0.14699999999999999</v>
      </c>
      <c r="O122" s="23">
        <f t="shared" si="18"/>
        <v>0</v>
      </c>
    </row>
    <row r="123" spans="1:15" ht="11.25" customHeight="1" outlineLevel="2" x14ac:dyDescent="0.2">
      <c r="A123" s="12">
        <v>123</v>
      </c>
      <c r="B123" s="2" t="s">
        <v>125</v>
      </c>
      <c r="C123" s="4" t="s">
        <v>1852</v>
      </c>
      <c r="D123" s="7">
        <v>57250</v>
      </c>
      <c r="E123" s="4" t="s">
        <v>11</v>
      </c>
      <c r="F123" s="4">
        <v>0.02</v>
      </c>
      <c r="G123" s="4"/>
      <c r="H123" s="4"/>
      <c r="I123" s="4">
        <v>0.02</v>
      </c>
      <c r="J123" s="14">
        <f t="shared" si="15"/>
        <v>1145</v>
      </c>
      <c r="K123" s="4">
        <v>0</v>
      </c>
      <c r="L123" s="4"/>
      <c r="M123" s="3">
        <f t="shared" si="16"/>
        <v>0</v>
      </c>
      <c r="N123" s="23">
        <f t="shared" si="17"/>
        <v>0.02</v>
      </c>
      <c r="O123" s="23">
        <f t="shared" si="18"/>
        <v>0</v>
      </c>
    </row>
    <row r="124" spans="1:15" ht="11.25" hidden="1" customHeight="1" outlineLevel="2" x14ac:dyDescent="0.2">
      <c r="A124" s="12">
        <v>124</v>
      </c>
      <c r="B124" s="2" t="s">
        <v>126</v>
      </c>
      <c r="C124" s="4" t="s">
        <v>1852</v>
      </c>
      <c r="D124" s="7">
        <v>150000</v>
      </c>
      <c r="E124" s="4" t="s">
        <v>8</v>
      </c>
      <c r="F124" s="4">
        <v>0.59499999999999997</v>
      </c>
      <c r="G124" s="4"/>
      <c r="H124" s="4"/>
      <c r="I124" s="4">
        <v>0.59499999999999997</v>
      </c>
      <c r="J124" s="14">
        <f t="shared" si="15"/>
        <v>89250</v>
      </c>
      <c r="K124" s="4">
        <v>0.59499999999999997</v>
      </c>
      <c r="L124" s="4"/>
      <c r="M124" s="3">
        <f t="shared" si="16"/>
        <v>0.59499999999999997</v>
      </c>
      <c r="N124" s="23">
        <f t="shared" si="17"/>
        <v>0</v>
      </c>
      <c r="O124" s="23">
        <f t="shared" si="18"/>
        <v>0</v>
      </c>
    </row>
    <row r="125" spans="1:15" ht="11.25" customHeight="1" outlineLevel="2" x14ac:dyDescent="0.2">
      <c r="A125" s="12">
        <v>125</v>
      </c>
      <c r="B125" s="2" t="s">
        <v>127</v>
      </c>
      <c r="C125" s="4" t="str">
        <f>VLOOKUP(B125,[1]Склад!$A$10:$N$6501,14,0)</f>
        <v>НХ</v>
      </c>
      <c r="D125" s="7">
        <v>61000</v>
      </c>
      <c r="E125" s="4" t="s">
        <v>11</v>
      </c>
      <c r="F125" s="4">
        <v>0.98</v>
      </c>
      <c r="G125" s="4"/>
      <c r="H125" s="4"/>
      <c r="I125" s="4">
        <v>0.98</v>
      </c>
      <c r="J125" s="14">
        <f t="shared" si="15"/>
        <v>59780</v>
      </c>
      <c r="K125" s="4">
        <v>0</v>
      </c>
      <c r="L125" s="4">
        <v>0</v>
      </c>
      <c r="M125" s="3">
        <f t="shared" si="16"/>
        <v>0</v>
      </c>
      <c r="N125" s="23">
        <f t="shared" si="17"/>
        <v>0.98</v>
      </c>
      <c r="O125" s="23">
        <f t="shared" si="18"/>
        <v>0</v>
      </c>
    </row>
    <row r="126" spans="1:15" ht="11.25" customHeight="1" outlineLevel="2" x14ac:dyDescent="0.2">
      <c r="A126" s="12">
        <v>127</v>
      </c>
      <c r="B126" s="2" t="s">
        <v>128</v>
      </c>
      <c r="C126" s="4" t="s">
        <v>1852</v>
      </c>
      <c r="D126" s="7">
        <v>600000</v>
      </c>
      <c r="E126" s="4" t="s">
        <v>11</v>
      </c>
      <c r="F126" s="4">
        <v>0.18</v>
      </c>
      <c r="G126" s="4"/>
      <c r="H126" s="4"/>
      <c r="I126" s="4">
        <v>0.18</v>
      </c>
      <c r="J126" s="14">
        <f t="shared" si="15"/>
        <v>108000</v>
      </c>
      <c r="K126" s="4">
        <v>0</v>
      </c>
      <c r="L126" s="4"/>
      <c r="M126" s="3">
        <f t="shared" si="16"/>
        <v>0</v>
      </c>
      <c r="N126" s="23">
        <f t="shared" si="17"/>
        <v>0.18</v>
      </c>
      <c r="O126" s="23">
        <f t="shared" si="18"/>
        <v>0</v>
      </c>
    </row>
    <row r="127" spans="1:15" ht="11.25" customHeight="1" outlineLevel="2" x14ac:dyDescent="0.2">
      <c r="A127" s="12">
        <v>128</v>
      </c>
      <c r="B127" s="2" t="s">
        <v>129</v>
      </c>
      <c r="C127" s="4" t="s">
        <v>1852</v>
      </c>
      <c r="D127" s="3">
        <v>136250</v>
      </c>
      <c r="E127" s="4" t="s">
        <v>11</v>
      </c>
      <c r="F127" s="4">
        <v>0.14299999999999999</v>
      </c>
      <c r="G127" s="4"/>
      <c r="H127" s="4"/>
      <c r="I127" s="4">
        <v>0.14299999999999999</v>
      </c>
      <c r="J127" s="14">
        <f t="shared" si="15"/>
        <v>19483.75</v>
      </c>
      <c r="K127" s="4">
        <v>0</v>
      </c>
      <c r="L127" s="4"/>
      <c r="M127" s="3">
        <f t="shared" si="16"/>
        <v>0</v>
      </c>
      <c r="N127" s="23">
        <f t="shared" si="17"/>
        <v>0.14299999999999999</v>
      </c>
      <c r="O127" s="23">
        <f t="shared" si="18"/>
        <v>0</v>
      </c>
    </row>
    <row r="128" spans="1:15" ht="11.25" customHeight="1" outlineLevel="2" x14ac:dyDescent="0.2">
      <c r="A128" s="12">
        <v>129</v>
      </c>
      <c r="B128" s="2" t="s">
        <v>130</v>
      </c>
      <c r="C128" s="4" t="s">
        <v>1852</v>
      </c>
      <c r="D128" s="3">
        <v>136250</v>
      </c>
      <c r="E128" s="4" t="s">
        <v>11</v>
      </c>
      <c r="F128" s="4">
        <v>2.4E-2</v>
      </c>
      <c r="G128" s="4"/>
      <c r="H128" s="4"/>
      <c r="I128" s="4">
        <v>2.4E-2</v>
      </c>
      <c r="J128" s="14">
        <f t="shared" si="15"/>
        <v>3270</v>
      </c>
      <c r="K128" s="4">
        <v>0</v>
      </c>
      <c r="L128" s="4"/>
      <c r="M128" s="3">
        <f t="shared" si="16"/>
        <v>0</v>
      </c>
      <c r="N128" s="23">
        <f t="shared" si="17"/>
        <v>2.4E-2</v>
      </c>
      <c r="O128" s="23">
        <f t="shared" si="18"/>
        <v>0</v>
      </c>
    </row>
    <row r="129" spans="1:15" ht="11.25" hidden="1" customHeight="1" outlineLevel="2" x14ac:dyDescent="0.2">
      <c r="A129" s="12">
        <v>130</v>
      </c>
      <c r="B129" s="2" t="s">
        <v>131</v>
      </c>
      <c r="C129" s="4" t="s">
        <v>1852</v>
      </c>
      <c r="D129" s="7">
        <v>48491.67</v>
      </c>
      <c r="E129" s="4" t="s">
        <v>8</v>
      </c>
      <c r="F129" s="4">
        <v>1.7999999999999999E-2</v>
      </c>
      <c r="G129" s="4"/>
      <c r="H129" s="4"/>
      <c r="I129" s="4">
        <v>1.7999999999999999E-2</v>
      </c>
      <c r="J129" s="14">
        <f t="shared" si="15"/>
        <v>872.85005999999987</v>
      </c>
      <c r="K129" s="4">
        <v>1.7999999999999999E-2</v>
      </c>
      <c r="L129" s="4"/>
      <c r="M129" s="3">
        <f t="shared" si="16"/>
        <v>1.7999999999999999E-2</v>
      </c>
      <c r="N129" s="23">
        <f t="shared" si="17"/>
        <v>0</v>
      </c>
      <c r="O129" s="23">
        <f t="shared" si="18"/>
        <v>0</v>
      </c>
    </row>
    <row r="130" spans="1:15" ht="11.25" customHeight="1" outlineLevel="2" x14ac:dyDescent="0.2">
      <c r="A130" s="12">
        <v>131</v>
      </c>
      <c r="B130" s="2" t="s">
        <v>132</v>
      </c>
      <c r="C130" s="4" t="s">
        <v>1852</v>
      </c>
      <c r="D130" s="3">
        <v>136250</v>
      </c>
      <c r="E130" s="4" t="s">
        <v>11</v>
      </c>
      <c r="F130" s="4">
        <v>5.8000000000000003E-2</v>
      </c>
      <c r="G130" s="4"/>
      <c r="H130" s="4"/>
      <c r="I130" s="4">
        <v>5.8000000000000003E-2</v>
      </c>
      <c r="J130" s="14">
        <f t="shared" si="15"/>
        <v>7902.5</v>
      </c>
      <c r="K130" s="4">
        <v>0</v>
      </c>
      <c r="L130" s="4"/>
      <c r="M130" s="3">
        <f t="shared" si="16"/>
        <v>0</v>
      </c>
      <c r="N130" s="23">
        <f t="shared" si="17"/>
        <v>5.8000000000000003E-2</v>
      </c>
      <c r="O130" s="23">
        <f t="shared" si="18"/>
        <v>0</v>
      </c>
    </row>
    <row r="131" spans="1:15" ht="11.25" customHeight="1" outlineLevel="2" x14ac:dyDescent="0.2">
      <c r="A131" s="12">
        <v>132</v>
      </c>
      <c r="B131" s="2" t="s">
        <v>133</v>
      </c>
      <c r="C131" s="4" t="str">
        <f>VLOOKUP(B131,[1]Склад!$A$10:$N$6501,14,0)</f>
        <v>НХ</v>
      </c>
      <c r="D131" s="3">
        <v>338982.76515151514</v>
      </c>
      <c r="E131" s="4" t="s">
        <v>11</v>
      </c>
      <c r="F131" s="4">
        <v>0.20399999999999999</v>
      </c>
      <c r="G131" s="4"/>
      <c r="H131" s="4"/>
      <c r="I131" s="4">
        <v>0.20399999999999999</v>
      </c>
      <c r="J131" s="14">
        <f t="shared" si="15"/>
        <v>69152.484090909085</v>
      </c>
      <c r="K131" s="4">
        <v>0</v>
      </c>
      <c r="L131" s="4"/>
      <c r="M131" s="3">
        <f t="shared" si="16"/>
        <v>0</v>
      </c>
      <c r="N131" s="23">
        <f t="shared" si="17"/>
        <v>0.20399999999999999</v>
      </c>
      <c r="O131" s="23">
        <f t="shared" si="18"/>
        <v>0</v>
      </c>
    </row>
    <row r="132" spans="1:15" ht="11.25" customHeight="1" outlineLevel="2" x14ac:dyDescent="0.2">
      <c r="A132" s="12">
        <v>133</v>
      </c>
      <c r="B132" s="2" t="s">
        <v>134</v>
      </c>
      <c r="C132" s="4" t="s">
        <v>1852</v>
      </c>
      <c r="D132" s="7">
        <v>52242</v>
      </c>
      <c r="E132" s="4" t="s">
        <v>11</v>
      </c>
      <c r="F132" s="4">
        <v>0.01</v>
      </c>
      <c r="G132" s="4"/>
      <c r="H132" s="4"/>
      <c r="I132" s="4">
        <v>0.01</v>
      </c>
      <c r="J132" s="14">
        <f t="shared" si="15"/>
        <v>522.41999999999996</v>
      </c>
      <c r="K132" s="4">
        <v>0</v>
      </c>
      <c r="L132" s="4"/>
      <c r="M132" s="3">
        <f t="shared" si="16"/>
        <v>0</v>
      </c>
      <c r="N132" s="23">
        <f t="shared" si="17"/>
        <v>0.01</v>
      </c>
      <c r="O132" s="23">
        <f t="shared" si="18"/>
        <v>0</v>
      </c>
    </row>
    <row r="133" spans="1:15" ht="11.25" customHeight="1" outlineLevel="2" x14ac:dyDescent="0.2">
      <c r="A133" s="12">
        <v>134</v>
      </c>
      <c r="B133" s="2" t="s">
        <v>135</v>
      </c>
      <c r="C133" s="4" t="s">
        <v>1852</v>
      </c>
      <c r="D133" s="7">
        <v>48491.11</v>
      </c>
      <c r="E133" s="4" t="s">
        <v>11</v>
      </c>
      <c r="F133" s="4">
        <v>8.9999999999999993E-3</v>
      </c>
      <c r="G133" s="4"/>
      <c r="H133" s="4"/>
      <c r="I133" s="4">
        <v>8.9999999999999993E-3</v>
      </c>
      <c r="J133" s="14">
        <f t="shared" si="15"/>
        <v>436.41998999999998</v>
      </c>
      <c r="K133" s="4">
        <v>0</v>
      </c>
      <c r="L133" s="4"/>
      <c r="M133" s="3">
        <f t="shared" si="16"/>
        <v>0</v>
      </c>
      <c r="N133" s="23">
        <f t="shared" si="17"/>
        <v>8.9999999999999993E-3</v>
      </c>
      <c r="O133" s="23">
        <f t="shared" si="18"/>
        <v>0</v>
      </c>
    </row>
    <row r="134" spans="1:15" ht="11.25" hidden="1" customHeight="1" outlineLevel="2" x14ac:dyDescent="0.2">
      <c r="A134" s="12">
        <v>135</v>
      </c>
      <c r="B134" s="2" t="s">
        <v>136</v>
      </c>
      <c r="C134" s="4" t="s">
        <v>1852</v>
      </c>
      <c r="D134" s="7">
        <v>264333.32</v>
      </c>
      <c r="E134" s="4" t="s">
        <v>8</v>
      </c>
      <c r="F134" s="4">
        <v>0.215</v>
      </c>
      <c r="G134" s="4"/>
      <c r="H134" s="4"/>
      <c r="I134" s="4">
        <v>0.215</v>
      </c>
      <c r="J134" s="14">
        <f t="shared" si="15"/>
        <v>56831.663800000002</v>
      </c>
      <c r="K134" s="4">
        <v>0.215</v>
      </c>
      <c r="L134" s="4"/>
      <c r="M134" s="3">
        <f t="shared" si="16"/>
        <v>0.215</v>
      </c>
      <c r="N134" s="23">
        <f t="shared" si="17"/>
        <v>0</v>
      </c>
      <c r="O134" s="23">
        <f t="shared" si="18"/>
        <v>0</v>
      </c>
    </row>
    <row r="135" spans="1:15" ht="11.25" hidden="1" customHeight="1" outlineLevel="2" x14ac:dyDescent="0.2">
      <c r="A135" s="12">
        <v>136</v>
      </c>
      <c r="B135" s="2" t="s">
        <v>137</v>
      </c>
      <c r="C135" s="4" t="s">
        <v>1852</v>
      </c>
      <c r="D135" s="7">
        <v>150000</v>
      </c>
      <c r="E135" s="4" t="s">
        <v>8</v>
      </c>
      <c r="F135" s="4">
        <v>8.1000000000000003E-2</v>
      </c>
      <c r="G135" s="4"/>
      <c r="H135" s="4"/>
      <c r="I135" s="4">
        <v>8.1000000000000003E-2</v>
      </c>
      <c r="J135" s="14">
        <f t="shared" si="15"/>
        <v>12150</v>
      </c>
      <c r="K135" s="4">
        <v>8.1000000000000003E-2</v>
      </c>
      <c r="L135" s="4"/>
      <c r="M135" s="3">
        <f t="shared" si="16"/>
        <v>8.1000000000000003E-2</v>
      </c>
      <c r="N135" s="23">
        <f t="shared" si="17"/>
        <v>0</v>
      </c>
      <c r="O135" s="23">
        <f t="shared" si="18"/>
        <v>0</v>
      </c>
    </row>
    <row r="136" spans="1:15" ht="11.25" hidden="1" customHeight="1" outlineLevel="2" x14ac:dyDescent="0.2">
      <c r="A136" s="12">
        <v>137</v>
      </c>
      <c r="B136" s="2" t="s">
        <v>138</v>
      </c>
      <c r="C136" s="4" t="s">
        <v>1852</v>
      </c>
      <c r="D136" s="7">
        <v>130000</v>
      </c>
      <c r="E136" s="4" t="s">
        <v>8</v>
      </c>
      <c r="F136" s="4">
        <v>0.42299999999999999</v>
      </c>
      <c r="G136" s="4"/>
      <c r="H136" s="4"/>
      <c r="I136" s="4">
        <v>0.42299999999999999</v>
      </c>
      <c r="J136" s="14">
        <f t="shared" si="15"/>
        <v>54990</v>
      </c>
      <c r="K136" s="4">
        <v>0.11</v>
      </c>
      <c r="L136" s="4"/>
      <c r="M136" s="3">
        <f t="shared" si="16"/>
        <v>0.11</v>
      </c>
      <c r="N136" s="23">
        <f t="shared" si="17"/>
        <v>0.313</v>
      </c>
      <c r="O136" s="23">
        <f t="shared" si="18"/>
        <v>0</v>
      </c>
    </row>
    <row r="137" spans="1:15" ht="11.25" hidden="1" customHeight="1" outlineLevel="2" x14ac:dyDescent="0.2">
      <c r="A137" s="12">
        <v>138</v>
      </c>
      <c r="B137" s="2" t="s">
        <v>139</v>
      </c>
      <c r="C137" s="4" t="s">
        <v>1852</v>
      </c>
      <c r="D137" s="7">
        <v>172000</v>
      </c>
      <c r="E137" s="4" t="s">
        <v>8</v>
      </c>
      <c r="F137" s="4">
        <v>0.20899999999999999</v>
      </c>
      <c r="G137" s="4"/>
      <c r="H137" s="4"/>
      <c r="I137" s="4">
        <v>0.20899999999999999</v>
      </c>
      <c r="J137" s="14">
        <f t="shared" si="15"/>
        <v>35948</v>
      </c>
      <c r="K137" s="4">
        <v>0.20899999999999999</v>
      </c>
      <c r="L137" s="4"/>
      <c r="M137" s="3">
        <f t="shared" si="16"/>
        <v>0.20899999999999999</v>
      </c>
      <c r="N137" s="23">
        <f t="shared" si="17"/>
        <v>0</v>
      </c>
      <c r="O137" s="23">
        <f t="shared" si="18"/>
        <v>0</v>
      </c>
    </row>
    <row r="138" spans="1:15" ht="11.25" customHeight="1" outlineLevel="2" x14ac:dyDescent="0.2">
      <c r="A138" s="12">
        <v>139</v>
      </c>
      <c r="B138" s="2" t="s">
        <v>140</v>
      </c>
      <c r="C138" s="4" t="s">
        <v>1852</v>
      </c>
      <c r="D138" s="7">
        <v>180000</v>
      </c>
      <c r="E138" s="4" t="s">
        <v>11</v>
      </c>
      <c r="F138" s="4">
        <v>5.0999999999999997E-2</v>
      </c>
      <c r="G138" s="4"/>
      <c r="H138" s="4"/>
      <c r="I138" s="4">
        <v>5.0999999999999997E-2</v>
      </c>
      <c r="J138" s="14">
        <f t="shared" si="15"/>
        <v>9180</v>
      </c>
      <c r="K138" s="4">
        <v>0</v>
      </c>
      <c r="L138" s="4"/>
      <c r="M138" s="3">
        <f t="shared" si="16"/>
        <v>0</v>
      </c>
      <c r="N138" s="23">
        <f t="shared" si="17"/>
        <v>5.0999999999999997E-2</v>
      </c>
      <c r="O138" s="23">
        <f t="shared" si="18"/>
        <v>0</v>
      </c>
    </row>
    <row r="139" spans="1:15" ht="11.25" customHeight="1" outlineLevel="2" x14ac:dyDescent="0.2">
      <c r="A139" s="12">
        <v>141</v>
      </c>
      <c r="B139" s="2" t="s">
        <v>141</v>
      </c>
      <c r="C139" s="4" t="s">
        <v>1852</v>
      </c>
      <c r="D139" s="3">
        <v>75000</v>
      </c>
      <c r="E139" s="4" t="s">
        <v>11</v>
      </c>
      <c r="F139" s="4">
        <v>0.24399999999999999</v>
      </c>
      <c r="G139" s="4"/>
      <c r="H139" s="4"/>
      <c r="I139" s="4">
        <v>0.24399999999999999</v>
      </c>
      <c r="J139" s="14">
        <f t="shared" si="15"/>
        <v>18300</v>
      </c>
      <c r="K139" s="4">
        <v>0</v>
      </c>
      <c r="L139" s="4"/>
      <c r="M139" s="3">
        <f t="shared" si="16"/>
        <v>0</v>
      </c>
      <c r="N139" s="23">
        <f t="shared" si="17"/>
        <v>0.24399999999999999</v>
      </c>
      <c r="O139" s="23">
        <f t="shared" si="18"/>
        <v>0</v>
      </c>
    </row>
    <row r="140" spans="1:15" ht="11.25" hidden="1" customHeight="1" outlineLevel="2" x14ac:dyDescent="0.2">
      <c r="A140" s="12">
        <v>142</v>
      </c>
      <c r="B140" s="2" t="s">
        <v>142</v>
      </c>
      <c r="C140" s="4" t="s">
        <v>1852</v>
      </c>
      <c r="D140" s="7">
        <v>58491.67</v>
      </c>
      <c r="E140" s="4" t="s">
        <v>8</v>
      </c>
      <c r="F140" s="4">
        <v>0.19900000000000001</v>
      </c>
      <c r="G140" s="4"/>
      <c r="H140" s="4"/>
      <c r="I140" s="4">
        <v>0.19900000000000001</v>
      </c>
      <c r="J140" s="14">
        <f t="shared" ref="J140:J171" si="19">D140*I140</f>
        <v>11639.842329999999</v>
      </c>
      <c r="K140" s="4">
        <v>0.18</v>
      </c>
      <c r="L140" s="4"/>
      <c r="M140" s="3">
        <f t="shared" ref="M140:M171" si="20">SUM(K140,L140)</f>
        <v>0.18</v>
      </c>
      <c r="N140" s="23">
        <f t="shared" ref="N140:N171" si="21">IF(G140+H140=0,MAX(0,F140-M140),0)</f>
        <v>1.9000000000000017E-2</v>
      </c>
      <c r="O140" s="23">
        <f t="shared" ref="O140:O171" si="22">IF(E140="сверхзапас",I140,0)</f>
        <v>0</v>
      </c>
    </row>
    <row r="141" spans="1:15" ht="11.25" hidden="1" customHeight="1" outlineLevel="2" x14ac:dyDescent="0.2">
      <c r="A141" s="12">
        <v>143</v>
      </c>
      <c r="B141" s="2" t="s">
        <v>143</v>
      </c>
      <c r="C141" s="4" t="str">
        <f>VLOOKUP(B141,[1]Склад!$A$10:$N$6501,14,0)</f>
        <v>НХ</v>
      </c>
      <c r="D141" s="7">
        <v>46158.33</v>
      </c>
      <c r="E141" s="4" t="s">
        <v>8</v>
      </c>
      <c r="F141" s="4">
        <v>0.14899999999999999</v>
      </c>
      <c r="G141" s="4"/>
      <c r="H141" s="4"/>
      <c r="I141" s="4">
        <v>0.14899999999999999</v>
      </c>
      <c r="J141" s="14">
        <f t="shared" si="19"/>
        <v>6877.5911699999997</v>
      </c>
      <c r="K141" s="4">
        <v>1.7999999999999999E-2</v>
      </c>
      <c r="L141" s="4">
        <v>0</v>
      </c>
      <c r="M141" s="3">
        <f t="shared" si="20"/>
        <v>1.7999999999999999E-2</v>
      </c>
      <c r="N141" s="23">
        <f t="shared" si="21"/>
        <v>0.13100000000000001</v>
      </c>
      <c r="O141" s="23">
        <f t="shared" si="22"/>
        <v>0</v>
      </c>
    </row>
    <row r="142" spans="1:15" ht="11.25" hidden="1" customHeight="1" outlineLevel="2" x14ac:dyDescent="0.2">
      <c r="A142" s="12">
        <v>144</v>
      </c>
      <c r="B142" s="2" t="s">
        <v>144</v>
      </c>
      <c r="C142" s="4" t="str">
        <f>VLOOKUP(B142,[1]Склад!$A$10:$N$6501,14,0)</f>
        <v>НХ</v>
      </c>
      <c r="D142" s="7">
        <v>56100</v>
      </c>
      <c r="E142" s="4" t="s">
        <v>8</v>
      </c>
      <c r="F142" s="4">
        <v>1.1759999999999999</v>
      </c>
      <c r="G142" s="4"/>
      <c r="H142" s="4"/>
      <c r="I142" s="4">
        <v>1.1759999999999999</v>
      </c>
      <c r="J142" s="14">
        <f t="shared" si="19"/>
        <v>65973.599999999991</v>
      </c>
      <c r="K142" s="4">
        <v>0.57099999999999995</v>
      </c>
      <c r="L142" s="4">
        <v>0</v>
      </c>
      <c r="M142" s="3">
        <f t="shared" si="20"/>
        <v>0.57099999999999995</v>
      </c>
      <c r="N142" s="23">
        <f t="shared" si="21"/>
        <v>0.60499999999999998</v>
      </c>
      <c r="O142" s="23">
        <f t="shared" si="22"/>
        <v>0</v>
      </c>
    </row>
    <row r="143" spans="1:15" ht="11.25" hidden="1" customHeight="1" outlineLevel="2" x14ac:dyDescent="0.2">
      <c r="A143" s="12">
        <v>145</v>
      </c>
      <c r="B143" s="2" t="s">
        <v>145</v>
      </c>
      <c r="C143" s="4" t="s">
        <v>1852</v>
      </c>
      <c r="D143" s="7">
        <v>63100</v>
      </c>
      <c r="E143" s="4" t="s">
        <v>8</v>
      </c>
      <c r="F143" s="4">
        <v>0.32200000000000001</v>
      </c>
      <c r="G143" s="4"/>
      <c r="H143" s="4"/>
      <c r="I143" s="4">
        <v>0.32200000000000001</v>
      </c>
      <c r="J143" s="14">
        <f t="shared" si="19"/>
        <v>20318.2</v>
      </c>
      <c r="K143" s="4">
        <v>0.15</v>
      </c>
      <c r="L143" s="4"/>
      <c r="M143" s="3">
        <f t="shared" si="20"/>
        <v>0.15</v>
      </c>
      <c r="N143" s="23">
        <f t="shared" si="21"/>
        <v>0.17200000000000001</v>
      </c>
      <c r="O143" s="23">
        <f t="shared" si="22"/>
        <v>0</v>
      </c>
    </row>
    <row r="144" spans="1:15" ht="11.25" customHeight="1" outlineLevel="2" x14ac:dyDescent="0.2">
      <c r="A144" s="12">
        <v>146</v>
      </c>
      <c r="B144" s="2" t="s">
        <v>146</v>
      </c>
      <c r="C144" s="4" t="str">
        <f>VLOOKUP(B144,[1]Склад!$A$10:$N$6501,14,0)</f>
        <v>НХ</v>
      </c>
      <c r="D144" s="7">
        <v>53000</v>
      </c>
      <c r="E144" s="4" t="s">
        <v>11</v>
      </c>
      <c r="F144" s="4">
        <v>0.01</v>
      </c>
      <c r="G144" s="4"/>
      <c r="H144" s="4"/>
      <c r="I144" s="4">
        <v>0.01</v>
      </c>
      <c r="J144" s="14">
        <f t="shared" si="19"/>
        <v>530</v>
      </c>
      <c r="K144" s="4">
        <v>0</v>
      </c>
      <c r="L144" s="4">
        <v>0</v>
      </c>
      <c r="M144" s="3">
        <f t="shared" si="20"/>
        <v>0</v>
      </c>
      <c r="N144" s="23">
        <f t="shared" si="21"/>
        <v>0.01</v>
      </c>
      <c r="O144" s="23">
        <f t="shared" si="22"/>
        <v>0</v>
      </c>
    </row>
    <row r="145" spans="1:15" ht="11.25" customHeight="1" outlineLevel="2" x14ac:dyDescent="0.2">
      <c r="A145" s="12">
        <v>147</v>
      </c>
      <c r="B145" s="2" t="s">
        <v>147</v>
      </c>
      <c r="C145" s="4" t="s">
        <v>1852</v>
      </c>
      <c r="D145" s="7">
        <v>121666.67</v>
      </c>
      <c r="E145" s="4" t="s">
        <v>11</v>
      </c>
      <c r="F145" s="4">
        <v>0.92600000000000005</v>
      </c>
      <c r="G145" s="4"/>
      <c r="H145" s="4">
        <v>0.155</v>
      </c>
      <c r="I145" s="4">
        <v>0.77100000000000002</v>
      </c>
      <c r="J145" s="14">
        <f t="shared" si="19"/>
        <v>93805.002569999997</v>
      </c>
      <c r="K145" s="4">
        <v>0.32300000000000001</v>
      </c>
      <c r="L145" s="4"/>
      <c r="M145" s="3">
        <f t="shared" si="20"/>
        <v>0.32300000000000001</v>
      </c>
      <c r="N145" s="23">
        <f t="shared" si="21"/>
        <v>0</v>
      </c>
      <c r="O145" s="23">
        <f t="shared" si="22"/>
        <v>0</v>
      </c>
    </row>
    <row r="146" spans="1:15" ht="11.25" hidden="1" customHeight="1" outlineLevel="2" x14ac:dyDescent="0.2">
      <c r="A146" s="12">
        <v>149</v>
      </c>
      <c r="B146" s="2" t="s">
        <v>148</v>
      </c>
      <c r="C146" s="4" t="str">
        <f>VLOOKUP(B146,[1]Склад!$A$10:$N$6501,14,0)</f>
        <v>НХ</v>
      </c>
      <c r="D146" s="7">
        <v>54166.68</v>
      </c>
      <c r="E146" s="4" t="s">
        <v>8</v>
      </c>
      <c r="F146" s="4">
        <v>7.8E-2</v>
      </c>
      <c r="G146" s="4"/>
      <c r="H146" s="4"/>
      <c r="I146" s="4">
        <v>7.8E-2</v>
      </c>
      <c r="J146" s="14">
        <f t="shared" si="19"/>
        <v>4225.0010400000001</v>
      </c>
      <c r="K146" s="4">
        <v>0.04</v>
      </c>
      <c r="L146" s="4"/>
      <c r="M146" s="3">
        <f t="shared" si="20"/>
        <v>0.04</v>
      </c>
      <c r="N146" s="23">
        <f t="shared" si="21"/>
        <v>3.7999999999999999E-2</v>
      </c>
      <c r="O146" s="23">
        <f t="shared" si="22"/>
        <v>0</v>
      </c>
    </row>
    <row r="147" spans="1:15" ht="11.25" hidden="1" customHeight="1" outlineLevel="2" x14ac:dyDescent="0.2">
      <c r="A147" s="12">
        <v>150</v>
      </c>
      <c r="B147" s="2" t="s">
        <v>149</v>
      </c>
      <c r="C147" s="4" t="s">
        <v>1852</v>
      </c>
      <c r="D147" s="7">
        <v>57500</v>
      </c>
      <c r="E147" s="4" t="s">
        <v>8</v>
      </c>
      <c r="F147" s="4">
        <v>3.6999999999999998E-2</v>
      </c>
      <c r="G147" s="4"/>
      <c r="H147" s="4"/>
      <c r="I147" s="4">
        <v>3.6999999999999998E-2</v>
      </c>
      <c r="J147" s="14">
        <f t="shared" si="19"/>
        <v>2127.5</v>
      </c>
      <c r="K147" s="4">
        <v>3.6999999999999998E-2</v>
      </c>
      <c r="L147" s="4"/>
      <c r="M147" s="3">
        <f t="shared" si="20"/>
        <v>3.6999999999999998E-2</v>
      </c>
      <c r="N147" s="23">
        <f t="shared" si="21"/>
        <v>0</v>
      </c>
      <c r="O147" s="23">
        <f t="shared" si="22"/>
        <v>0</v>
      </c>
    </row>
    <row r="148" spans="1:15" ht="11.25" hidden="1" customHeight="1" outlineLevel="2" x14ac:dyDescent="0.2">
      <c r="A148" s="12">
        <v>151</v>
      </c>
      <c r="B148" s="2" t="s">
        <v>150</v>
      </c>
      <c r="C148" s="4" t="s">
        <v>1852</v>
      </c>
      <c r="D148" s="7">
        <v>53333.33</v>
      </c>
      <c r="E148" s="4" t="s">
        <v>8</v>
      </c>
      <c r="F148" s="4">
        <v>0.03</v>
      </c>
      <c r="G148" s="4"/>
      <c r="H148" s="4"/>
      <c r="I148" s="4">
        <v>0.03</v>
      </c>
      <c r="J148" s="14">
        <f t="shared" si="19"/>
        <v>1599.9999</v>
      </c>
      <c r="K148" s="4">
        <v>0.03</v>
      </c>
      <c r="L148" s="4"/>
      <c r="M148" s="3">
        <f t="shared" si="20"/>
        <v>0.03</v>
      </c>
      <c r="N148" s="23">
        <f t="shared" si="21"/>
        <v>0</v>
      </c>
      <c r="O148" s="23">
        <f t="shared" si="22"/>
        <v>0</v>
      </c>
    </row>
    <row r="149" spans="1:15" ht="11.25" customHeight="1" outlineLevel="2" x14ac:dyDescent="0.2">
      <c r="A149" s="12">
        <v>152</v>
      </c>
      <c r="B149" s="2" t="s">
        <v>151</v>
      </c>
      <c r="C149" s="4" t="s">
        <v>1852</v>
      </c>
      <c r="D149" s="7">
        <v>59166.67</v>
      </c>
      <c r="E149" s="4" t="s">
        <v>11</v>
      </c>
      <c r="F149" s="4">
        <v>5.0000000000000001E-3</v>
      </c>
      <c r="G149" s="4"/>
      <c r="H149" s="4"/>
      <c r="I149" s="4">
        <v>5.0000000000000001E-3</v>
      </c>
      <c r="J149" s="14">
        <f t="shared" si="19"/>
        <v>295.83335</v>
      </c>
      <c r="K149" s="4">
        <v>0</v>
      </c>
      <c r="L149" s="4"/>
      <c r="M149" s="3">
        <f t="shared" si="20"/>
        <v>0</v>
      </c>
      <c r="N149" s="23">
        <f t="shared" si="21"/>
        <v>5.0000000000000001E-3</v>
      </c>
      <c r="O149" s="23">
        <f t="shared" si="22"/>
        <v>0</v>
      </c>
    </row>
    <row r="150" spans="1:15" ht="11.25" customHeight="1" outlineLevel="2" x14ac:dyDescent="0.2">
      <c r="A150" s="12">
        <v>154</v>
      </c>
      <c r="B150" s="2" t="s">
        <v>153</v>
      </c>
      <c r="C150" s="4" t="s">
        <v>1852</v>
      </c>
      <c r="D150" s="7">
        <v>50000</v>
      </c>
      <c r="E150" s="4" t="s">
        <v>78</v>
      </c>
      <c r="F150" s="4">
        <v>1.9</v>
      </c>
      <c r="G150" s="4"/>
      <c r="H150" s="4">
        <v>0.55000000000000004</v>
      </c>
      <c r="I150" s="4">
        <v>1.35</v>
      </c>
      <c r="J150" s="14">
        <f t="shared" si="19"/>
        <v>67500</v>
      </c>
      <c r="K150" s="4">
        <v>1.35</v>
      </c>
      <c r="L150" s="4"/>
      <c r="M150" s="3">
        <f t="shared" si="20"/>
        <v>1.35</v>
      </c>
      <c r="N150" s="23">
        <f t="shared" si="21"/>
        <v>0</v>
      </c>
      <c r="O150" s="23">
        <f t="shared" si="22"/>
        <v>1.35</v>
      </c>
    </row>
    <row r="151" spans="1:15" ht="11.25" customHeight="1" outlineLevel="2" x14ac:dyDescent="0.2">
      <c r="A151" s="12">
        <v>155</v>
      </c>
      <c r="B151" s="2" t="s">
        <v>154</v>
      </c>
      <c r="C151" s="4" t="str">
        <f>VLOOKUP(B151,[1]Склад!$A$10:$N$6501,14,0)</f>
        <v>НХ</v>
      </c>
      <c r="D151" s="7">
        <v>52000</v>
      </c>
      <c r="E151" s="4" t="s">
        <v>78</v>
      </c>
      <c r="F151" s="4">
        <v>2.1720000000000002</v>
      </c>
      <c r="G151" s="4"/>
      <c r="H151" s="4">
        <v>0.78</v>
      </c>
      <c r="I151" s="4">
        <v>1.3919999999999999</v>
      </c>
      <c r="J151" s="14">
        <f t="shared" si="19"/>
        <v>72384</v>
      </c>
      <c r="K151" s="4">
        <v>1.3919999999999999</v>
      </c>
      <c r="L151" s="4">
        <v>0</v>
      </c>
      <c r="M151" s="3">
        <f t="shared" si="20"/>
        <v>1.3919999999999999</v>
      </c>
      <c r="N151" s="23">
        <f t="shared" si="21"/>
        <v>0</v>
      </c>
      <c r="O151" s="23">
        <f t="shared" si="22"/>
        <v>1.3919999999999999</v>
      </c>
    </row>
    <row r="152" spans="1:15" ht="11.25" hidden="1" customHeight="1" outlineLevel="2" x14ac:dyDescent="0.2">
      <c r="A152" s="12">
        <v>157</v>
      </c>
      <c r="B152" s="2" t="s">
        <v>155</v>
      </c>
      <c r="C152" s="4" t="s">
        <v>1852</v>
      </c>
      <c r="D152" s="7">
        <v>54000</v>
      </c>
      <c r="E152" s="4" t="s">
        <v>8</v>
      </c>
      <c r="F152" s="4">
        <v>0.875</v>
      </c>
      <c r="G152" s="4"/>
      <c r="H152" s="4"/>
      <c r="I152" s="4">
        <v>0.875</v>
      </c>
      <c r="J152" s="14">
        <f t="shared" si="19"/>
        <v>47250</v>
      </c>
      <c r="K152" s="4">
        <v>0.875</v>
      </c>
      <c r="L152" s="4"/>
      <c r="M152" s="3">
        <f t="shared" si="20"/>
        <v>0.875</v>
      </c>
      <c r="N152" s="23">
        <f t="shared" si="21"/>
        <v>0</v>
      </c>
      <c r="O152" s="23">
        <f t="shared" si="22"/>
        <v>0</v>
      </c>
    </row>
    <row r="153" spans="1:15" ht="11.25" hidden="1" customHeight="1" outlineLevel="2" x14ac:dyDescent="0.2">
      <c r="A153" s="12">
        <v>158</v>
      </c>
      <c r="B153" s="2" t="s">
        <v>156</v>
      </c>
      <c r="C153" s="4" t="str">
        <f>VLOOKUP(B153,[1]Склад!$A$10:$N$6501,14,0)</f>
        <v>НХ</v>
      </c>
      <c r="D153" s="7">
        <v>91250</v>
      </c>
      <c r="E153" s="4" t="s">
        <v>8</v>
      </c>
      <c r="F153" s="4">
        <v>0.1</v>
      </c>
      <c r="G153" s="4"/>
      <c r="H153" s="4"/>
      <c r="I153" s="4">
        <v>0.1</v>
      </c>
      <c r="J153" s="14">
        <f t="shared" si="19"/>
        <v>9125</v>
      </c>
      <c r="K153" s="4">
        <v>0.1</v>
      </c>
      <c r="L153" s="4">
        <v>0</v>
      </c>
      <c r="M153" s="3">
        <f t="shared" si="20"/>
        <v>0.1</v>
      </c>
      <c r="N153" s="23">
        <f t="shared" si="21"/>
        <v>0</v>
      </c>
      <c r="O153" s="23">
        <f t="shared" si="22"/>
        <v>0</v>
      </c>
    </row>
    <row r="154" spans="1:15" ht="11.25" hidden="1" customHeight="1" outlineLevel="2" x14ac:dyDescent="0.2">
      <c r="A154" s="12">
        <v>159</v>
      </c>
      <c r="B154" s="2" t="s">
        <v>157</v>
      </c>
      <c r="C154" s="4" t="str">
        <f>VLOOKUP(B154,[1]Склад!$A$10:$N$6501,14,0)</f>
        <v>НХ</v>
      </c>
      <c r="D154" s="7">
        <v>93750</v>
      </c>
      <c r="E154" s="4" t="s">
        <v>8</v>
      </c>
      <c r="F154" s="4">
        <v>1.671</v>
      </c>
      <c r="G154" s="4"/>
      <c r="H154" s="4"/>
      <c r="I154" s="4">
        <v>1.671</v>
      </c>
      <c r="J154" s="14">
        <f t="shared" si="19"/>
        <v>156656.25</v>
      </c>
      <c r="K154" s="4">
        <v>1.9590000000000001</v>
      </c>
      <c r="L154" s="4">
        <v>0</v>
      </c>
      <c r="M154" s="3">
        <f t="shared" si="20"/>
        <v>1.9590000000000001</v>
      </c>
      <c r="N154" s="23">
        <f t="shared" si="21"/>
        <v>0</v>
      </c>
      <c r="O154" s="23">
        <f t="shared" si="22"/>
        <v>0</v>
      </c>
    </row>
    <row r="155" spans="1:15" ht="11.25" customHeight="1" outlineLevel="2" x14ac:dyDescent="0.2">
      <c r="A155" s="12">
        <v>160</v>
      </c>
      <c r="B155" s="2" t="s">
        <v>158</v>
      </c>
      <c r="C155" s="4" t="s">
        <v>1852</v>
      </c>
      <c r="D155" s="7">
        <v>666666.6</v>
      </c>
      <c r="E155" s="4" t="s">
        <v>11</v>
      </c>
      <c r="F155" s="4">
        <v>5.2999999999999999E-2</v>
      </c>
      <c r="G155" s="4"/>
      <c r="H155" s="4"/>
      <c r="I155" s="4">
        <v>5.2999999999999999E-2</v>
      </c>
      <c r="J155" s="14">
        <f t="shared" si="19"/>
        <v>35333.3298</v>
      </c>
      <c r="K155" s="4">
        <v>0</v>
      </c>
      <c r="L155" s="4"/>
      <c r="M155" s="3">
        <f t="shared" si="20"/>
        <v>0</v>
      </c>
      <c r="N155" s="23">
        <f t="shared" si="21"/>
        <v>5.2999999999999999E-2</v>
      </c>
      <c r="O155" s="23">
        <f t="shared" si="22"/>
        <v>0</v>
      </c>
    </row>
    <row r="156" spans="1:15" ht="11.25" hidden="1" customHeight="1" outlineLevel="2" x14ac:dyDescent="0.2">
      <c r="A156" s="12">
        <v>161</v>
      </c>
      <c r="B156" s="2" t="s">
        <v>159</v>
      </c>
      <c r="C156" s="4" t="s">
        <v>1852</v>
      </c>
      <c r="D156">
        <v>407500</v>
      </c>
      <c r="E156" s="4" t="s">
        <v>8</v>
      </c>
      <c r="F156" s="4">
        <v>0.219</v>
      </c>
      <c r="G156" s="4">
        <v>0</v>
      </c>
      <c r="H156" s="4">
        <v>0</v>
      </c>
      <c r="I156" s="4">
        <v>0.219</v>
      </c>
      <c r="J156" s="14">
        <f t="shared" si="19"/>
        <v>89242.5</v>
      </c>
      <c r="K156" s="4">
        <v>0.219</v>
      </c>
      <c r="L156" s="4"/>
      <c r="M156" s="3">
        <f t="shared" si="20"/>
        <v>0.219</v>
      </c>
      <c r="N156" s="23">
        <f t="shared" si="21"/>
        <v>0</v>
      </c>
      <c r="O156" s="23">
        <f t="shared" si="22"/>
        <v>0</v>
      </c>
    </row>
    <row r="157" spans="1:15" ht="21.75" hidden="1" customHeight="1" outlineLevel="2" x14ac:dyDescent="0.2">
      <c r="A157" s="12">
        <v>162</v>
      </c>
      <c r="B157" s="2" t="s">
        <v>160</v>
      </c>
      <c r="C157" s="4" t="s">
        <v>1852</v>
      </c>
      <c r="D157" s="7">
        <v>1821600</v>
      </c>
      <c r="E157" s="4" t="s">
        <v>8</v>
      </c>
      <c r="F157" s="4">
        <v>5</v>
      </c>
      <c r="G157" s="4"/>
      <c r="H157" s="4"/>
      <c r="I157" s="4">
        <v>5</v>
      </c>
      <c r="J157" s="14">
        <f t="shared" si="19"/>
        <v>9108000</v>
      </c>
      <c r="K157" s="4">
        <v>5</v>
      </c>
      <c r="L157" s="4"/>
      <c r="M157" s="3">
        <f t="shared" si="20"/>
        <v>5</v>
      </c>
      <c r="N157" s="23">
        <f t="shared" si="21"/>
        <v>0</v>
      </c>
      <c r="O157" s="23">
        <f t="shared" si="22"/>
        <v>0</v>
      </c>
    </row>
    <row r="158" spans="1:15" ht="11.25" hidden="1" customHeight="1" outlineLevel="2" x14ac:dyDescent="0.2">
      <c r="A158" s="12">
        <v>163</v>
      </c>
      <c r="B158" s="2" t="s">
        <v>161</v>
      </c>
      <c r="C158" s="4" t="s">
        <v>1852</v>
      </c>
      <c r="D158" s="7">
        <v>213600</v>
      </c>
      <c r="E158" s="4" t="s">
        <v>8</v>
      </c>
      <c r="F158" s="4">
        <v>1.27</v>
      </c>
      <c r="G158" s="4"/>
      <c r="H158" s="4"/>
      <c r="I158" s="4">
        <v>1.27</v>
      </c>
      <c r="J158" s="14">
        <f t="shared" si="19"/>
        <v>271272</v>
      </c>
      <c r="K158" s="4">
        <v>1.27</v>
      </c>
      <c r="L158" s="4"/>
      <c r="M158" s="3">
        <f t="shared" si="20"/>
        <v>1.27</v>
      </c>
      <c r="N158" s="23">
        <f t="shared" si="21"/>
        <v>0</v>
      </c>
      <c r="O158" s="23">
        <f t="shared" si="22"/>
        <v>0</v>
      </c>
    </row>
    <row r="159" spans="1:15" ht="11.25" hidden="1" customHeight="1" outlineLevel="2" x14ac:dyDescent="0.2">
      <c r="A159" s="12">
        <v>164</v>
      </c>
      <c r="B159" s="2" t="s">
        <v>162</v>
      </c>
      <c r="C159" s="4" t="str">
        <f>VLOOKUP(B159,[1]Склад!$A$10:$N$6501,14,0)</f>
        <v>НХ</v>
      </c>
      <c r="D159" s="7">
        <v>180000</v>
      </c>
      <c r="E159" s="4" t="s">
        <v>8</v>
      </c>
      <c r="F159" s="4">
        <v>4.4180000000000001</v>
      </c>
      <c r="G159" s="4">
        <v>1.294</v>
      </c>
      <c r="H159" s="4">
        <v>1.294</v>
      </c>
      <c r="I159" s="4">
        <v>4.4180000000000001</v>
      </c>
      <c r="J159" s="14">
        <f t="shared" si="19"/>
        <v>795240</v>
      </c>
      <c r="K159" s="4">
        <v>3.1419999999999999</v>
      </c>
      <c r="L159" s="4">
        <v>0</v>
      </c>
      <c r="M159" s="3">
        <f t="shared" si="20"/>
        <v>3.1419999999999999</v>
      </c>
      <c r="N159" s="23">
        <f t="shared" si="21"/>
        <v>0</v>
      </c>
      <c r="O159" s="23">
        <f t="shared" si="22"/>
        <v>0</v>
      </c>
    </row>
    <row r="160" spans="1:15" ht="11.25" customHeight="1" outlineLevel="2" x14ac:dyDescent="0.2">
      <c r="A160" s="12">
        <v>165</v>
      </c>
      <c r="B160" s="2" t="s">
        <v>163</v>
      </c>
      <c r="C160" s="4" t="s">
        <v>1852</v>
      </c>
      <c r="D160" s="7">
        <v>550000</v>
      </c>
      <c r="E160" s="4" t="s">
        <v>11</v>
      </c>
      <c r="F160" s="4">
        <v>0.104</v>
      </c>
      <c r="G160" s="4"/>
      <c r="H160" s="4"/>
      <c r="I160" s="4">
        <v>0.104</v>
      </c>
      <c r="J160" s="14">
        <f t="shared" si="19"/>
        <v>57200</v>
      </c>
      <c r="K160" s="4">
        <v>0</v>
      </c>
      <c r="L160" s="4"/>
      <c r="M160" s="3">
        <f t="shared" si="20"/>
        <v>0</v>
      </c>
      <c r="N160" s="23">
        <f t="shared" si="21"/>
        <v>0.104</v>
      </c>
      <c r="O160" s="23">
        <f t="shared" si="22"/>
        <v>0</v>
      </c>
    </row>
    <row r="161" spans="1:15" ht="11.25" customHeight="1" outlineLevel="2" x14ac:dyDescent="0.2">
      <c r="A161" s="12">
        <v>166</v>
      </c>
      <c r="B161" s="2" t="s">
        <v>164</v>
      </c>
      <c r="C161" s="4" t="s">
        <v>1852</v>
      </c>
      <c r="D161" s="3">
        <v>250000</v>
      </c>
      <c r="E161" s="4" t="s">
        <v>11</v>
      </c>
      <c r="F161" s="4">
        <v>0.11</v>
      </c>
      <c r="G161" s="4"/>
      <c r="H161" s="4"/>
      <c r="I161" s="4">
        <v>0.11</v>
      </c>
      <c r="J161" s="14">
        <f t="shared" si="19"/>
        <v>27500</v>
      </c>
      <c r="K161" s="4">
        <v>0</v>
      </c>
      <c r="L161" s="4"/>
      <c r="M161" s="3">
        <f t="shared" si="20"/>
        <v>0</v>
      </c>
      <c r="N161" s="23">
        <f t="shared" si="21"/>
        <v>0.11</v>
      </c>
      <c r="O161" s="23">
        <f t="shared" si="22"/>
        <v>0</v>
      </c>
    </row>
    <row r="162" spans="1:15" ht="11.25" hidden="1" customHeight="1" outlineLevel="2" x14ac:dyDescent="0.2">
      <c r="A162" s="12">
        <v>168</v>
      </c>
      <c r="B162" s="2" t="s">
        <v>165</v>
      </c>
      <c r="C162" s="4" t="str">
        <f>VLOOKUP(B162,[1]Склад!$A$10:$N$6501,14,0)</f>
        <v>НХ</v>
      </c>
      <c r="D162" s="7">
        <v>145000</v>
      </c>
      <c r="E162" s="4" t="s">
        <v>8</v>
      </c>
      <c r="F162" s="4">
        <v>2.5550000000000002</v>
      </c>
      <c r="G162" s="4"/>
      <c r="H162" s="4"/>
      <c r="I162" s="4">
        <v>2.5550000000000002</v>
      </c>
      <c r="J162" s="14">
        <f t="shared" si="19"/>
        <v>370475</v>
      </c>
      <c r="K162" s="4">
        <v>1.0449999999999999</v>
      </c>
      <c r="L162" s="4">
        <v>0</v>
      </c>
      <c r="M162" s="3">
        <f t="shared" si="20"/>
        <v>1.0449999999999999</v>
      </c>
      <c r="N162" s="23">
        <f t="shared" si="21"/>
        <v>1.5100000000000002</v>
      </c>
      <c r="O162" s="23">
        <f t="shared" si="22"/>
        <v>0</v>
      </c>
    </row>
    <row r="163" spans="1:15" ht="11.25" customHeight="1" outlineLevel="2" x14ac:dyDescent="0.2">
      <c r="A163" s="12">
        <v>169</v>
      </c>
      <c r="B163" s="2" t="s">
        <v>166</v>
      </c>
      <c r="C163" s="4" t="s">
        <v>1852</v>
      </c>
      <c r="D163" s="3">
        <v>255000</v>
      </c>
      <c r="E163" s="4" t="s">
        <v>11</v>
      </c>
      <c r="F163" s="4">
        <v>0.27500000000000002</v>
      </c>
      <c r="G163" s="4"/>
      <c r="H163" s="4"/>
      <c r="I163" s="4">
        <v>0.27500000000000002</v>
      </c>
      <c r="J163" s="14">
        <f t="shared" si="19"/>
        <v>70125</v>
      </c>
      <c r="K163" s="4">
        <v>0</v>
      </c>
      <c r="L163" s="4"/>
      <c r="M163" s="3">
        <f t="shared" si="20"/>
        <v>0</v>
      </c>
      <c r="N163" s="23">
        <f t="shared" si="21"/>
        <v>0.27500000000000002</v>
      </c>
      <c r="O163" s="23">
        <f t="shared" si="22"/>
        <v>0</v>
      </c>
    </row>
    <row r="164" spans="1:15" ht="11.25" customHeight="1" outlineLevel="2" x14ac:dyDescent="0.2">
      <c r="A164" s="12">
        <v>171</v>
      </c>
      <c r="B164" s="2" t="s">
        <v>168</v>
      </c>
      <c r="C164" s="4" t="str">
        <f>VLOOKUP(B164,[1]Склад!$A$10:$N$6501,14,0)</f>
        <v>НХ</v>
      </c>
      <c r="D164" s="7">
        <v>288000</v>
      </c>
      <c r="E164" s="4" t="s">
        <v>11</v>
      </c>
      <c r="F164" s="4">
        <v>1.3720000000000001</v>
      </c>
      <c r="G164" s="4"/>
      <c r="H164" s="4"/>
      <c r="I164" s="4">
        <v>1.3720000000000001</v>
      </c>
      <c r="J164" s="14">
        <f t="shared" si="19"/>
        <v>395136.00000000006</v>
      </c>
      <c r="K164" s="4">
        <v>0</v>
      </c>
      <c r="L164" s="4">
        <v>0</v>
      </c>
      <c r="M164" s="3">
        <f t="shared" si="20"/>
        <v>0</v>
      </c>
      <c r="N164" s="23">
        <f t="shared" si="21"/>
        <v>1.3720000000000001</v>
      </c>
      <c r="O164" s="23">
        <f t="shared" si="22"/>
        <v>0</v>
      </c>
    </row>
    <row r="165" spans="1:15" ht="11.25" hidden="1" customHeight="1" outlineLevel="2" x14ac:dyDescent="0.2">
      <c r="A165" s="12">
        <v>172</v>
      </c>
      <c r="B165" s="2" t="s">
        <v>169</v>
      </c>
      <c r="C165" s="4" t="s">
        <v>1852</v>
      </c>
      <c r="D165" s="7">
        <v>320000</v>
      </c>
      <c r="E165" s="4" t="s">
        <v>8</v>
      </c>
      <c r="F165" s="4">
        <v>3.7090000000000001</v>
      </c>
      <c r="G165" s="4"/>
      <c r="H165" s="4"/>
      <c r="I165" s="4">
        <v>3.7090000000000001</v>
      </c>
      <c r="J165" s="14">
        <f t="shared" si="19"/>
        <v>1186880</v>
      </c>
      <c r="K165" s="4">
        <v>3.7090000000000001</v>
      </c>
      <c r="L165" s="4"/>
      <c r="M165" s="3">
        <f t="shared" si="20"/>
        <v>3.7090000000000001</v>
      </c>
      <c r="N165" s="23">
        <f t="shared" si="21"/>
        <v>0</v>
      </c>
      <c r="O165" s="23">
        <f t="shared" si="22"/>
        <v>0</v>
      </c>
    </row>
    <row r="166" spans="1:15" ht="11.25" customHeight="1" outlineLevel="2" x14ac:dyDescent="0.2">
      <c r="A166" s="12">
        <v>173</v>
      </c>
      <c r="B166" s="2" t="s">
        <v>170</v>
      </c>
      <c r="C166" s="4" t="s">
        <v>1852</v>
      </c>
      <c r="D166" s="7">
        <v>260000</v>
      </c>
      <c r="E166" s="4" t="s">
        <v>11</v>
      </c>
      <c r="F166" s="4">
        <v>2.9769999999999999</v>
      </c>
      <c r="G166" s="4"/>
      <c r="H166" s="4"/>
      <c r="I166" s="4">
        <v>2.9769999999999999</v>
      </c>
      <c r="J166" s="14">
        <f t="shared" si="19"/>
        <v>774020</v>
      </c>
      <c r="K166" s="4">
        <v>0</v>
      </c>
      <c r="L166" s="4"/>
      <c r="M166" s="3">
        <f t="shared" si="20"/>
        <v>0</v>
      </c>
      <c r="N166" s="23">
        <f t="shared" si="21"/>
        <v>2.9769999999999999</v>
      </c>
      <c r="O166" s="23">
        <f t="shared" si="22"/>
        <v>0</v>
      </c>
    </row>
    <row r="167" spans="1:15" ht="11.25" customHeight="1" outlineLevel="2" x14ac:dyDescent="0.2">
      <c r="A167" s="12">
        <v>174</v>
      </c>
      <c r="B167" s="2" t="s">
        <v>171</v>
      </c>
      <c r="C167" s="4" t="str">
        <f>VLOOKUP(B167,[1]Склад!$A$10:$N$6501,14,0)</f>
        <v>НХ</v>
      </c>
      <c r="D167" s="7">
        <v>150000</v>
      </c>
      <c r="E167" s="4" t="s">
        <v>11</v>
      </c>
      <c r="F167" s="4">
        <v>2.0099999999999998</v>
      </c>
      <c r="G167" s="4"/>
      <c r="H167" s="4"/>
      <c r="I167" s="4">
        <v>2.0099999999999998</v>
      </c>
      <c r="J167" s="14">
        <f t="shared" si="19"/>
        <v>301499.99999999994</v>
      </c>
      <c r="K167" s="4">
        <v>0</v>
      </c>
      <c r="L167" s="4">
        <v>0</v>
      </c>
      <c r="M167" s="3">
        <f t="shared" si="20"/>
        <v>0</v>
      </c>
      <c r="N167" s="23">
        <f t="shared" si="21"/>
        <v>2.0099999999999998</v>
      </c>
      <c r="O167" s="23">
        <f t="shared" si="22"/>
        <v>0</v>
      </c>
    </row>
    <row r="168" spans="1:15" ht="11.25" hidden="1" customHeight="1" outlineLevel="2" x14ac:dyDescent="0.2">
      <c r="A168" s="12">
        <v>175</v>
      </c>
      <c r="B168" s="2" t="s">
        <v>172</v>
      </c>
      <c r="C168" s="4" t="s">
        <v>1852</v>
      </c>
      <c r="D168" s="7">
        <v>58580</v>
      </c>
      <c r="E168" s="4" t="s">
        <v>8</v>
      </c>
      <c r="F168" s="4">
        <v>0.56999999999999995</v>
      </c>
      <c r="G168" s="4"/>
      <c r="H168" s="4"/>
      <c r="I168" s="4">
        <v>0.56999999999999995</v>
      </c>
      <c r="J168" s="14">
        <f t="shared" si="19"/>
        <v>33390.6</v>
      </c>
      <c r="K168" s="4">
        <v>0.56999999999999995</v>
      </c>
      <c r="L168" s="4"/>
      <c r="M168" s="3">
        <f t="shared" si="20"/>
        <v>0.56999999999999995</v>
      </c>
      <c r="N168" s="23">
        <f t="shared" si="21"/>
        <v>0</v>
      </c>
      <c r="O168" s="23">
        <f t="shared" si="22"/>
        <v>0</v>
      </c>
    </row>
    <row r="169" spans="1:15" ht="11.25" customHeight="1" outlineLevel="2" x14ac:dyDescent="0.2">
      <c r="A169" s="12">
        <v>176</v>
      </c>
      <c r="B169" s="2" t="s">
        <v>173</v>
      </c>
      <c r="C169" s="4" t="s">
        <v>1852</v>
      </c>
      <c r="D169" s="7">
        <v>75000</v>
      </c>
      <c r="E169" s="4" t="s">
        <v>11</v>
      </c>
      <c r="F169" s="4">
        <v>0.36499999999999999</v>
      </c>
      <c r="G169" s="4"/>
      <c r="H169" s="4"/>
      <c r="I169" s="4">
        <v>0.36499999999999999</v>
      </c>
      <c r="J169" s="14">
        <f t="shared" si="19"/>
        <v>27375</v>
      </c>
      <c r="K169" s="4">
        <v>0</v>
      </c>
      <c r="L169" s="4"/>
      <c r="M169" s="3">
        <f t="shared" si="20"/>
        <v>0</v>
      </c>
      <c r="N169" s="23">
        <f t="shared" si="21"/>
        <v>0.36499999999999999</v>
      </c>
      <c r="O169" s="23">
        <f t="shared" si="22"/>
        <v>0</v>
      </c>
    </row>
    <row r="170" spans="1:15" ht="11.25" customHeight="1" outlineLevel="2" x14ac:dyDescent="0.2">
      <c r="A170" s="12">
        <v>177</v>
      </c>
      <c r="B170" s="2" t="s">
        <v>174</v>
      </c>
      <c r="C170" s="4" t="s">
        <v>1852</v>
      </c>
      <c r="D170" s="7">
        <v>178000</v>
      </c>
      <c r="E170" s="4" t="s">
        <v>11</v>
      </c>
      <c r="F170" s="4">
        <v>1E-3</v>
      </c>
      <c r="G170" s="4"/>
      <c r="H170" s="4"/>
      <c r="I170" s="4">
        <v>1E-3</v>
      </c>
      <c r="J170" s="14">
        <f t="shared" si="19"/>
        <v>178</v>
      </c>
      <c r="K170" s="4">
        <v>0</v>
      </c>
      <c r="L170" s="4"/>
      <c r="M170" s="3">
        <f t="shared" si="20"/>
        <v>0</v>
      </c>
      <c r="N170" s="23">
        <f t="shared" si="21"/>
        <v>1E-3</v>
      </c>
      <c r="O170" s="23">
        <f t="shared" si="22"/>
        <v>0</v>
      </c>
    </row>
    <row r="171" spans="1:15" ht="11.25" hidden="1" customHeight="1" outlineLevel="2" x14ac:dyDescent="0.2">
      <c r="A171" s="12">
        <v>178</v>
      </c>
      <c r="B171" s="2" t="s">
        <v>175</v>
      </c>
      <c r="C171" s="4" t="s">
        <v>1852</v>
      </c>
      <c r="D171" s="7">
        <v>76000</v>
      </c>
      <c r="E171" s="4" t="s">
        <v>8</v>
      </c>
      <c r="F171" s="4">
        <v>2.34</v>
      </c>
      <c r="G171" s="4"/>
      <c r="H171" s="4"/>
      <c r="I171" s="4">
        <v>2.34</v>
      </c>
      <c r="J171" s="14">
        <f t="shared" si="19"/>
        <v>177840</v>
      </c>
      <c r="K171" s="4">
        <v>0.5</v>
      </c>
      <c r="L171" s="4"/>
      <c r="M171" s="3">
        <f t="shared" si="20"/>
        <v>0.5</v>
      </c>
      <c r="N171" s="23">
        <f t="shared" si="21"/>
        <v>1.8399999999999999</v>
      </c>
      <c r="O171" s="23">
        <f t="shared" si="22"/>
        <v>0</v>
      </c>
    </row>
    <row r="172" spans="1:15" ht="11.25" customHeight="1" outlineLevel="2" x14ac:dyDescent="0.2">
      <c r="A172" s="12">
        <v>180</v>
      </c>
      <c r="B172" s="2" t="s">
        <v>176</v>
      </c>
      <c r="C172" s="4" t="str">
        <f>VLOOKUP(B172,[1]Склад!$A$10:$N$6501,14,0)</f>
        <v>НХ</v>
      </c>
      <c r="D172" s="7">
        <v>29000</v>
      </c>
      <c r="E172" s="4" t="s">
        <v>11</v>
      </c>
      <c r="F172" s="4">
        <v>0.17</v>
      </c>
      <c r="G172" s="4"/>
      <c r="H172" s="4"/>
      <c r="I172" s="4">
        <v>0.17</v>
      </c>
      <c r="J172" s="14">
        <f t="shared" ref="J172:J178" si="23">D172*I172</f>
        <v>4930</v>
      </c>
      <c r="K172" s="4">
        <v>0</v>
      </c>
      <c r="L172" s="4"/>
      <c r="M172" s="3">
        <f t="shared" ref="M172:M178" si="24">SUM(K172,L172)</f>
        <v>0</v>
      </c>
      <c r="N172" s="23">
        <f t="shared" ref="N172:N178" si="25">IF(G172+H172=0,MAX(0,F172-M172),0)</f>
        <v>0.17</v>
      </c>
      <c r="O172" s="23">
        <f t="shared" ref="O172:O178" si="26">IF(E172="сверхзапас",I172,0)</f>
        <v>0</v>
      </c>
    </row>
    <row r="173" spans="1:15" ht="11.25" hidden="1" customHeight="1" outlineLevel="2" x14ac:dyDescent="0.2">
      <c r="A173" s="12">
        <v>182</v>
      </c>
      <c r="B173" s="2" t="s">
        <v>177</v>
      </c>
      <c r="C173" s="4" t="s">
        <v>1852</v>
      </c>
      <c r="D173" s="7">
        <v>125790</v>
      </c>
      <c r="E173" s="4" t="s">
        <v>8</v>
      </c>
      <c r="F173" s="4">
        <v>0.39200000000000002</v>
      </c>
      <c r="G173" s="4"/>
      <c r="H173" s="4"/>
      <c r="I173" s="4">
        <v>0.39200000000000002</v>
      </c>
      <c r="J173" s="14">
        <f t="shared" si="23"/>
        <v>49309.68</v>
      </c>
      <c r="K173" s="4">
        <v>0.156</v>
      </c>
      <c r="L173" s="4"/>
      <c r="M173" s="3">
        <f t="shared" si="24"/>
        <v>0.156</v>
      </c>
      <c r="N173" s="23">
        <f t="shared" si="25"/>
        <v>0.23600000000000002</v>
      </c>
      <c r="O173" s="23">
        <f t="shared" si="26"/>
        <v>0</v>
      </c>
    </row>
    <row r="174" spans="1:15" ht="11.25" customHeight="1" outlineLevel="2" x14ac:dyDescent="0.2">
      <c r="A174" s="12">
        <v>183</v>
      </c>
      <c r="B174" s="2" t="s">
        <v>178</v>
      </c>
      <c r="C174" s="4" t="str">
        <f>VLOOKUP(B174,[1]Склад!$A$10:$N$6501,14,0)</f>
        <v>НХ</v>
      </c>
      <c r="D174" s="7">
        <v>180000</v>
      </c>
      <c r="E174" s="4" t="s">
        <v>11</v>
      </c>
      <c r="F174" s="4">
        <v>7.0999999999999994E-2</v>
      </c>
      <c r="G174" s="4"/>
      <c r="H174" s="4"/>
      <c r="I174" s="4">
        <v>7.0999999999999994E-2</v>
      </c>
      <c r="J174" s="14">
        <f t="shared" si="23"/>
        <v>12779.999999999998</v>
      </c>
      <c r="K174" s="4">
        <v>0</v>
      </c>
      <c r="L174" s="4"/>
      <c r="M174" s="3">
        <f t="shared" si="24"/>
        <v>0</v>
      </c>
      <c r="N174" s="23">
        <f t="shared" si="25"/>
        <v>7.0999999999999994E-2</v>
      </c>
      <c r="O174" s="23">
        <f t="shared" si="26"/>
        <v>0</v>
      </c>
    </row>
    <row r="175" spans="1:15" ht="11.25" customHeight="1" outlineLevel="2" x14ac:dyDescent="0.2">
      <c r="A175" s="12">
        <v>184</v>
      </c>
      <c r="B175" s="2" t="s">
        <v>179</v>
      </c>
      <c r="C175" s="4" t="s">
        <v>1852</v>
      </c>
      <c r="D175" s="7">
        <v>50166.67</v>
      </c>
      <c r="E175" s="4" t="s">
        <v>11</v>
      </c>
      <c r="F175" s="4">
        <v>1</v>
      </c>
      <c r="G175" s="4"/>
      <c r="H175" s="4"/>
      <c r="I175" s="4">
        <v>1</v>
      </c>
      <c r="J175" s="14">
        <f t="shared" si="23"/>
        <v>50166.67</v>
      </c>
      <c r="K175" s="4">
        <v>0</v>
      </c>
      <c r="L175" s="4"/>
      <c r="M175" s="3">
        <f t="shared" si="24"/>
        <v>0</v>
      </c>
      <c r="N175" s="23">
        <f t="shared" si="25"/>
        <v>1</v>
      </c>
      <c r="O175" s="23">
        <f t="shared" si="26"/>
        <v>0</v>
      </c>
    </row>
    <row r="176" spans="1:15" ht="11.25" hidden="1" customHeight="1" outlineLevel="2" x14ac:dyDescent="0.2">
      <c r="A176" s="12">
        <v>185</v>
      </c>
      <c r="B176" s="2" t="s">
        <v>180</v>
      </c>
      <c r="C176" s="4" t="s">
        <v>1852</v>
      </c>
      <c r="D176" s="7">
        <v>139500</v>
      </c>
      <c r="E176" s="4" t="s">
        <v>8</v>
      </c>
      <c r="F176" s="4">
        <v>1.1739999999999999</v>
      </c>
      <c r="G176" s="4"/>
      <c r="H176" s="4"/>
      <c r="I176" s="4">
        <v>1.1739999999999999</v>
      </c>
      <c r="J176" s="14">
        <f t="shared" si="23"/>
        <v>163773</v>
      </c>
      <c r="K176" s="4">
        <v>1.1739999999999999</v>
      </c>
      <c r="L176" s="4"/>
      <c r="M176" s="3">
        <f t="shared" si="24"/>
        <v>1.1739999999999999</v>
      </c>
      <c r="N176" s="23">
        <f t="shared" si="25"/>
        <v>0</v>
      </c>
      <c r="O176" s="23">
        <f t="shared" si="26"/>
        <v>0</v>
      </c>
    </row>
    <row r="177" spans="1:15" ht="11.25" customHeight="1" outlineLevel="2" x14ac:dyDescent="0.2">
      <c r="A177" s="12">
        <v>186</v>
      </c>
      <c r="B177" s="2" t="s">
        <v>181</v>
      </c>
      <c r="C177" s="4" t="s">
        <v>1852</v>
      </c>
      <c r="D177" s="7">
        <v>162048</v>
      </c>
      <c r="E177" s="4" t="s">
        <v>11</v>
      </c>
      <c r="F177" s="4">
        <v>2</v>
      </c>
      <c r="G177" s="4"/>
      <c r="H177" s="4"/>
      <c r="I177" s="4">
        <v>2</v>
      </c>
      <c r="J177" s="14">
        <f t="shared" si="23"/>
        <v>324096</v>
      </c>
      <c r="K177" s="4">
        <v>0</v>
      </c>
      <c r="L177" s="4"/>
      <c r="M177" s="3">
        <f t="shared" si="24"/>
        <v>0</v>
      </c>
      <c r="N177" s="23">
        <f t="shared" si="25"/>
        <v>2</v>
      </c>
      <c r="O177" s="23">
        <f t="shared" si="26"/>
        <v>0</v>
      </c>
    </row>
    <row r="178" spans="1:15" ht="9" customHeight="1" outlineLevel="2" x14ac:dyDescent="0.2">
      <c r="A178" s="12">
        <v>187</v>
      </c>
      <c r="B178" s="2" t="s">
        <v>182</v>
      </c>
      <c r="C178" s="4" t="s">
        <v>1852</v>
      </c>
      <c r="D178" s="7">
        <v>91666.67</v>
      </c>
      <c r="E178" s="4" t="s">
        <v>11</v>
      </c>
      <c r="F178" s="4">
        <v>0.105</v>
      </c>
      <c r="G178" s="4"/>
      <c r="H178" s="4"/>
      <c r="I178" s="4">
        <v>0.105</v>
      </c>
      <c r="J178" s="14">
        <f t="shared" si="23"/>
        <v>9625.0003500000003</v>
      </c>
      <c r="K178" s="4">
        <v>0</v>
      </c>
      <c r="L178" s="4"/>
      <c r="M178" s="3">
        <f t="shared" si="24"/>
        <v>0</v>
      </c>
      <c r="N178" s="23">
        <f t="shared" si="25"/>
        <v>0.105</v>
      </c>
      <c r="O178" s="23">
        <f t="shared" si="26"/>
        <v>0</v>
      </c>
    </row>
    <row r="179" spans="1:15" ht="11.25" hidden="1" customHeight="1" outlineLevel="1" x14ac:dyDescent="0.2">
      <c r="A179" s="11">
        <v>188</v>
      </c>
      <c r="B179" s="5" t="s">
        <v>183</v>
      </c>
      <c r="C179" s="5"/>
      <c r="D179" s="5"/>
      <c r="E179" s="5"/>
      <c r="F179" s="5">
        <f t="shared" ref="F179:M179" si="27">SUM(F180:F449)</f>
        <v>2534.9370000000004</v>
      </c>
      <c r="G179" s="5">
        <f t="shared" si="27"/>
        <v>212.77300000000005</v>
      </c>
      <c r="H179" s="5">
        <f t="shared" si="27"/>
        <v>337.1509999999999</v>
      </c>
      <c r="I179" s="5">
        <f t="shared" si="27"/>
        <v>2410.5589999999993</v>
      </c>
      <c r="J179" s="13">
        <f t="shared" si="27"/>
        <v>546120306.09712863</v>
      </c>
      <c r="K179" s="5">
        <f t="shared" si="27"/>
        <v>545.87199999999996</v>
      </c>
      <c r="L179" s="5">
        <f t="shared" si="27"/>
        <v>460.04600000000005</v>
      </c>
      <c r="M179" s="19">
        <f t="shared" si="27"/>
        <v>1005.9179999999996</v>
      </c>
      <c r="N179" s="22">
        <f t="shared" ref="N179" si="28">SUM(N180:N449)</f>
        <v>581.75799999999981</v>
      </c>
      <c r="O179" s="22">
        <f t="shared" ref="O179" si="29">SUM(O180:O449)</f>
        <v>812.80900000000008</v>
      </c>
    </row>
    <row r="180" spans="1:15" ht="11.25" hidden="1" customHeight="1" outlineLevel="2" x14ac:dyDescent="0.2">
      <c r="A180" s="12">
        <v>190</v>
      </c>
      <c r="B180" s="2" t="s">
        <v>184</v>
      </c>
      <c r="C180" s="4" t="str">
        <f>VLOOKUP(B180,[1]Склад!$A$6231:$N$6501,14,0)</f>
        <v>НХ</v>
      </c>
      <c r="D180" s="7">
        <v>45737.7</v>
      </c>
      <c r="E180" s="4" t="s">
        <v>8</v>
      </c>
      <c r="F180" s="4">
        <v>18.77</v>
      </c>
      <c r="G180" s="4">
        <v>39.145000000000003</v>
      </c>
      <c r="H180" s="4">
        <v>57.780999999999999</v>
      </c>
      <c r="I180" s="4">
        <v>0.13400000000000001</v>
      </c>
      <c r="J180" s="14">
        <f t="shared" ref="J180:J243" si="30">D180*I180</f>
        <v>6128.8518000000004</v>
      </c>
      <c r="K180" s="4">
        <v>0.13400000000000001</v>
      </c>
      <c r="L180" s="4">
        <v>0</v>
      </c>
      <c r="M180" s="3">
        <f t="shared" ref="M180:M243" si="31">SUM(K180,L180)</f>
        <v>0.13400000000000001</v>
      </c>
      <c r="N180" s="23">
        <f t="shared" ref="N180:N243" si="32">IF(G180+H180=0,MAX(0,F180-M180),0)</f>
        <v>0</v>
      </c>
      <c r="O180" s="23">
        <f t="shared" ref="O180:O243" si="33">IF(E180="сверхзапас",I180,0)</f>
        <v>0</v>
      </c>
    </row>
    <row r="181" spans="1:15" ht="11.25" hidden="1" customHeight="1" outlineLevel="2" x14ac:dyDescent="0.2">
      <c r="A181" s="12">
        <v>194</v>
      </c>
      <c r="B181" s="2" t="s">
        <v>185</v>
      </c>
      <c r="C181" s="4" t="str">
        <f>VLOOKUP(B181,[1]Склад!$A$6231:$N$6501,14,0)</f>
        <v>НХ</v>
      </c>
      <c r="D181" s="7">
        <v>40400</v>
      </c>
      <c r="E181" s="4" t="s">
        <v>8</v>
      </c>
      <c r="F181" s="4">
        <v>4</v>
      </c>
      <c r="G181" s="4"/>
      <c r="H181" s="4"/>
      <c r="I181" s="4">
        <v>4</v>
      </c>
      <c r="J181" s="14">
        <f t="shared" si="30"/>
        <v>161600</v>
      </c>
      <c r="K181" s="4">
        <v>4</v>
      </c>
      <c r="L181" s="4">
        <v>0</v>
      </c>
      <c r="M181" s="3">
        <f t="shared" si="31"/>
        <v>4</v>
      </c>
      <c r="N181" s="23">
        <f t="shared" si="32"/>
        <v>0</v>
      </c>
      <c r="O181" s="23">
        <f t="shared" si="33"/>
        <v>0</v>
      </c>
    </row>
    <row r="182" spans="1:15" ht="11.25" hidden="1" customHeight="1" outlineLevel="2" x14ac:dyDescent="0.2">
      <c r="A182" s="12">
        <v>195</v>
      </c>
      <c r="B182" s="2" t="s">
        <v>186</v>
      </c>
      <c r="C182" s="4" t="str">
        <f>VLOOKUP(B182,[1]Склад!$A$6231:$N$6501,14,0)</f>
        <v>НХ</v>
      </c>
      <c r="D182" s="7">
        <v>84016.39</v>
      </c>
      <c r="E182" s="4" t="s">
        <v>8</v>
      </c>
      <c r="F182" s="4">
        <v>0.45700000000000002</v>
      </c>
      <c r="G182" s="4"/>
      <c r="H182" s="4"/>
      <c r="I182" s="4">
        <v>0.45700000000000002</v>
      </c>
      <c r="J182" s="14">
        <f t="shared" si="30"/>
        <v>38395.490230000003</v>
      </c>
      <c r="K182" s="4">
        <v>0.45700000000000002</v>
      </c>
      <c r="L182" s="4">
        <v>0</v>
      </c>
      <c r="M182" s="3">
        <f t="shared" si="31"/>
        <v>0.45700000000000002</v>
      </c>
      <c r="N182" s="23">
        <f t="shared" si="32"/>
        <v>0</v>
      </c>
      <c r="O182" s="23">
        <f t="shared" si="33"/>
        <v>0</v>
      </c>
    </row>
    <row r="183" spans="1:15" ht="11.25" hidden="1" customHeight="1" outlineLevel="2" x14ac:dyDescent="0.2">
      <c r="A183" s="12">
        <v>196</v>
      </c>
      <c r="B183" s="2" t="s">
        <v>187</v>
      </c>
      <c r="C183" s="4" t="str">
        <f>VLOOKUP(B183,[1]Склад!$A$6231:$N$6501,14,0)</f>
        <v>НХ</v>
      </c>
      <c r="D183" s="7">
        <v>92000</v>
      </c>
      <c r="E183" s="4" t="s">
        <v>8</v>
      </c>
      <c r="F183" s="4">
        <v>0.75700000000000001</v>
      </c>
      <c r="G183" s="4"/>
      <c r="H183" s="4"/>
      <c r="I183" s="4">
        <v>0.75700000000000001</v>
      </c>
      <c r="J183" s="14">
        <f t="shared" si="30"/>
        <v>69644</v>
      </c>
      <c r="K183" s="4">
        <v>0.71</v>
      </c>
      <c r="L183" s="4">
        <v>0</v>
      </c>
      <c r="M183" s="3">
        <f t="shared" si="31"/>
        <v>0.71</v>
      </c>
      <c r="N183" s="23">
        <f t="shared" si="32"/>
        <v>4.7000000000000042E-2</v>
      </c>
      <c r="O183" s="23">
        <f t="shared" si="33"/>
        <v>0</v>
      </c>
    </row>
    <row r="184" spans="1:15" ht="11.25" hidden="1" customHeight="1" outlineLevel="2" x14ac:dyDescent="0.2">
      <c r="A184" s="12">
        <v>197</v>
      </c>
      <c r="B184" s="2" t="s">
        <v>188</v>
      </c>
      <c r="C184" s="4" t="str">
        <f>VLOOKUP(B184,[1]Склад!$A$6231:$N$6501,14,0)</f>
        <v>НХ</v>
      </c>
      <c r="D184" s="7">
        <v>93583.32</v>
      </c>
      <c r="E184" s="4" t="s">
        <v>8</v>
      </c>
      <c r="F184" s="4">
        <v>0.56899999999999995</v>
      </c>
      <c r="G184" s="4"/>
      <c r="H184" s="4"/>
      <c r="I184" s="4">
        <v>0.56899999999999995</v>
      </c>
      <c r="J184" s="14">
        <f t="shared" si="30"/>
        <v>53248.909079999998</v>
      </c>
      <c r="K184" s="4">
        <v>0.5</v>
      </c>
      <c r="L184" s="4">
        <v>0</v>
      </c>
      <c r="M184" s="3">
        <f t="shared" si="31"/>
        <v>0.5</v>
      </c>
      <c r="N184" s="23">
        <f t="shared" si="32"/>
        <v>6.899999999999995E-2</v>
      </c>
      <c r="O184" s="23">
        <f t="shared" si="33"/>
        <v>0</v>
      </c>
    </row>
    <row r="185" spans="1:15" ht="11.25" hidden="1" customHeight="1" outlineLevel="2" x14ac:dyDescent="0.2">
      <c r="A185" s="12">
        <v>198</v>
      </c>
      <c r="B185" s="2" t="s">
        <v>189</v>
      </c>
      <c r="C185" s="4" t="str">
        <f>VLOOKUP(B185,[1]Склад!$A$6231:$N$6501,14,0)</f>
        <v>НХ</v>
      </c>
      <c r="D185" s="7">
        <v>73500</v>
      </c>
      <c r="E185" s="4" t="s">
        <v>8</v>
      </c>
      <c r="F185" s="4">
        <v>210.17099999999999</v>
      </c>
      <c r="G185" s="4">
        <v>18.562999999999999</v>
      </c>
      <c r="H185" s="4">
        <v>37.125999999999998</v>
      </c>
      <c r="I185" s="4">
        <v>191.608</v>
      </c>
      <c r="J185" s="14">
        <f t="shared" si="30"/>
        <v>14083188</v>
      </c>
      <c r="K185" s="4">
        <v>1.22</v>
      </c>
      <c r="L185" s="4">
        <v>0</v>
      </c>
      <c r="M185" s="3">
        <f t="shared" si="31"/>
        <v>1.22</v>
      </c>
      <c r="N185" s="23">
        <f t="shared" si="32"/>
        <v>0</v>
      </c>
      <c r="O185" s="23">
        <f t="shared" si="33"/>
        <v>0</v>
      </c>
    </row>
    <row r="186" spans="1:15" ht="11.25" hidden="1" customHeight="1" outlineLevel="2" x14ac:dyDescent="0.2">
      <c r="A186" s="12">
        <v>199</v>
      </c>
      <c r="B186" s="2" t="s">
        <v>190</v>
      </c>
      <c r="C186" s="4" t="str">
        <f>VLOOKUP(B186,[1]Склад!$A$6231:$N$6501,14,0)</f>
        <v>НХ</v>
      </c>
      <c r="D186" s="7">
        <v>110000</v>
      </c>
      <c r="E186" s="4" t="s">
        <v>8</v>
      </c>
      <c r="F186" s="4">
        <v>0.92</v>
      </c>
      <c r="G186" s="4"/>
      <c r="H186" s="4"/>
      <c r="I186" s="4">
        <v>0.92</v>
      </c>
      <c r="J186" s="14">
        <f t="shared" si="30"/>
        <v>101200</v>
      </c>
      <c r="K186" s="4">
        <v>0.33</v>
      </c>
      <c r="L186" s="4">
        <v>0</v>
      </c>
      <c r="M186" s="3">
        <f t="shared" si="31"/>
        <v>0.33</v>
      </c>
      <c r="N186" s="23">
        <f t="shared" si="32"/>
        <v>0.59000000000000008</v>
      </c>
      <c r="O186" s="23">
        <f t="shared" si="33"/>
        <v>0</v>
      </c>
    </row>
    <row r="187" spans="1:15" ht="11.25" hidden="1" customHeight="1" outlineLevel="2" x14ac:dyDescent="0.2">
      <c r="A187" s="12">
        <v>200</v>
      </c>
      <c r="B187" s="2" t="s">
        <v>191</v>
      </c>
      <c r="C187" s="4" t="str">
        <f>VLOOKUP(B187,[1]Склад!$A$6231:$N$6501,14,0)</f>
        <v>НХ</v>
      </c>
      <c r="D187" s="7">
        <v>105000</v>
      </c>
      <c r="E187" s="4" t="s">
        <v>8</v>
      </c>
      <c r="F187" s="4">
        <v>21.585999999999999</v>
      </c>
      <c r="G187" s="4">
        <v>3.1</v>
      </c>
      <c r="H187" s="4">
        <v>6.2</v>
      </c>
      <c r="I187" s="4">
        <v>18.486000000000001</v>
      </c>
      <c r="J187" s="14">
        <f t="shared" si="30"/>
        <v>1941030</v>
      </c>
      <c r="K187" s="4">
        <v>1.24</v>
      </c>
      <c r="L187" s="4">
        <v>0</v>
      </c>
      <c r="M187" s="3">
        <f t="shared" si="31"/>
        <v>1.24</v>
      </c>
      <c r="N187" s="23">
        <f t="shared" si="32"/>
        <v>0</v>
      </c>
      <c r="O187" s="23">
        <f t="shared" si="33"/>
        <v>0</v>
      </c>
    </row>
    <row r="188" spans="1:15" ht="11.25" customHeight="1" outlineLevel="2" x14ac:dyDescent="0.2">
      <c r="A188" s="12">
        <v>201</v>
      </c>
      <c r="B188" s="2" t="s">
        <v>192</v>
      </c>
      <c r="C188" s="4" t="str">
        <f>VLOOKUP(B188,[1]Склад!$A$6231:$N$6501,14,0)</f>
        <v>НХ</v>
      </c>
      <c r="D188" s="7">
        <v>71500</v>
      </c>
      <c r="E188" s="4" t="s">
        <v>78</v>
      </c>
      <c r="F188" s="4">
        <v>549.94100000000003</v>
      </c>
      <c r="G188" s="4">
        <v>7.819</v>
      </c>
      <c r="H188" s="4">
        <v>15.638</v>
      </c>
      <c r="I188" s="4">
        <v>542.12199999999996</v>
      </c>
      <c r="J188" s="14">
        <f t="shared" si="30"/>
        <v>38761723</v>
      </c>
      <c r="K188" s="4">
        <v>0</v>
      </c>
      <c r="L188" s="4">
        <v>0</v>
      </c>
      <c r="M188" s="3">
        <f t="shared" si="31"/>
        <v>0</v>
      </c>
      <c r="N188" s="23">
        <f t="shared" si="32"/>
        <v>0</v>
      </c>
      <c r="O188" s="23">
        <f t="shared" si="33"/>
        <v>542.12199999999996</v>
      </c>
    </row>
    <row r="189" spans="1:15" ht="11.25" hidden="1" customHeight="1" outlineLevel="2" x14ac:dyDescent="0.2">
      <c r="A189" s="12">
        <v>202</v>
      </c>
      <c r="B189" s="2" t="s">
        <v>193</v>
      </c>
      <c r="C189" s="4" t="str">
        <f>VLOOKUP(B189,[1]Склад!$A$6231:$N$6501,14,0)</f>
        <v>НХ</v>
      </c>
      <c r="D189" s="7">
        <v>77000</v>
      </c>
      <c r="E189" s="4" t="s">
        <v>8</v>
      </c>
      <c r="F189" s="4">
        <v>1.63</v>
      </c>
      <c r="G189" s="4"/>
      <c r="H189" s="4"/>
      <c r="I189" s="4">
        <v>1.63</v>
      </c>
      <c r="J189" s="14">
        <f t="shared" si="30"/>
        <v>125509.99999999999</v>
      </c>
      <c r="K189" s="4">
        <v>1.63</v>
      </c>
      <c r="L189" s="4">
        <v>0</v>
      </c>
      <c r="M189" s="3">
        <f t="shared" si="31"/>
        <v>1.63</v>
      </c>
      <c r="N189" s="23">
        <f t="shared" si="32"/>
        <v>0</v>
      </c>
      <c r="O189" s="23">
        <f t="shared" si="33"/>
        <v>0</v>
      </c>
    </row>
    <row r="190" spans="1:15" ht="11.25" customHeight="1" outlineLevel="2" x14ac:dyDescent="0.2">
      <c r="A190" s="12">
        <v>203</v>
      </c>
      <c r="B190" s="2" t="s">
        <v>194</v>
      </c>
      <c r="C190" s="4" t="str">
        <f>VLOOKUP(B190,[1]Склад!$A$6231:$N$6501,14,0)</f>
        <v>НХ</v>
      </c>
      <c r="D190" s="7">
        <v>83333.33</v>
      </c>
      <c r="E190" s="4" t="s">
        <v>11</v>
      </c>
      <c r="F190" s="4">
        <v>10.43</v>
      </c>
      <c r="G190" s="4"/>
      <c r="H190" s="4"/>
      <c r="I190" s="4">
        <v>10.43</v>
      </c>
      <c r="J190" s="14">
        <f t="shared" si="30"/>
        <v>869166.63190000004</v>
      </c>
      <c r="K190" s="4">
        <v>0</v>
      </c>
      <c r="L190" s="4">
        <v>0</v>
      </c>
      <c r="M190" s="3">
        <f t="shared" si="31"/>
        <v>0</v>
      </c>
      <c r="N190" s="23">
        <f t="shared" si="32"/>
        <v>10.43</v>
      </c>
      <c r="O190" s="23">
        <f t="shared" si="33"/>
        <v>0</v>
      </c>
    </row>
    <row r="191" spans="1:15" ht="11.25" customHeight="1" outlineLevel="2" x14ac:dyDescent="0.2">
      <c r="A191" s="12">
        <v>204</v>
      </c>
      <c r="B191" s="2" t="s">
        <v>195</v>
      </c>
      <c r="C191" s="4" t="str">
        <f>VLOOKUP(B191,[1]Склад!$A$6231:$N$6501,14,0)</f>
        <v>НХ</v>
      </c>
      <c r="D191" s="7">
        <v>86791.67</v>
      </c>
      <c r="E191" s="4" t="s">
        <v>11</v>
      </c>
      <c r="F191" s="4">
        <v>2.456</v>
      </c>
      <c r="G191" s="4"/>
      <c r="H191" s="4"/>
      <c r="I191" s="4">
        <v>2.456</v>
      </c>
      <c r="J191" s="14">
        <f t="shared" si="30"/>
        <v>213160.34151999999</v>
      </c>
      <c r="K191" s="4">
        <v>0</v>
      </c>
      <c r="L191" s="4">
        <v>0</v>
      </c>
      <c r="M191" s="3">
        <f t="shared" si="31"/>
        <v>0</v>
      </c>
      <c r="N191" s="23">
        <f t="shared" si="32"/>
        <v>2.456</v>
      </c>
      <c r="O191" s="23">
        <f t="shared" si="33"/>
        <v>0</v>
      </c>
    </row>
    <row r="192" spans="1:15" ht="11.25" hidden="1" customHeight="1" outlineLevel="2" x14ac:dyDescent="0.2">
      <c r="A192" s="12">
        <v>205</v>
      </c>
      <c r="B192" s="2" t="s">
        <v>196</v>
      </c>
      <c r="C192" s="4" t="str">
        <f>VLOOKUP(B192,[1]Склад!$A$6231:$N$6501,14,0)</f>
        <v>НХ</v>
      </c>
      <c r="D192" s="7">
        <v>71666.67</v>
      </c>
      <c r="E192" s="4" t="s">
        <v>8</v>
      </c>
      <c r="F192" s="4">
        <v>1.536</v>
      </c>
      <c r="G192" s="4"/>
      <c r="H192" s="4"/>
      <c r="I192" s="4">
        <v>1.536</v>
      </c>
      <c r="J192" s="14">
        <f t="shared" si="30"/>
        <v>110080.00512</v>
      </c>
      <c r="K192" s="4">
        <v>1.536</v>
      </c>
      <c r="L192" s="4">
        <v>0</v>
      </c>
      <c r="M192" s="3">
        <f t="shared" si="31"/>
        <v>1.536</v>
      </c>
      <c r="N192" s="23">
        <f t="shared" si="32"/>
        <v>0</v>
      </c>
      <c r="O192" s="23">
        <f t="shared" si="33"/>
        <v>0</v>
      </c>
    </row>
    <row r="193" spans="1:15" ht="11.25" customHeight="1" outlineLevel="2" x14ac:dyDescent="0.2">
      <c r="A193" s="12">
        <v>206</v>
      </c>
      <c r="B193" s="2" t="s">
        <v>197</v>
      </c>
      <c r="C193" s="4" t="str">
        <f>VLOOKUP(B193,[1]Склад!$A$6231:$N$6501,14,0)</f>
        <v>НХ</v>
      </c>
      <c r="D193" s="7">
        <v>1116300</v>
      </c>
      <c r="E193" s="4" t="s">
        <v>11</v>
      </c>
      <c r="F193" s="4">
        <v>1</v>
      </c>
      <c r="G193" s="4"/>
      <c r="H193" s="4"/>
      <c r="I193" s="4">
        <v>1</v>
      </c>
      <c r="J193" s="14">
        <f t="shared" si="30"/>
        <v>1116300</v>
      </c>
      <c r="K193" s="4">
        <v>0</v>
      </c>
      <c r="L193" s="4">
        <v>0</v>
      </c>
      <c r="M193" s="3">
        <f t="shared" si="31"/>
        <v>0</v>
      </c>
      <c r="N193" s="23">
        <f t="shared" si="32"/>
        <v>1</v>
      </c>
      <c r="O193" s="23">
        <f t="shared" si="33"/>
        <v>0</v>
      </c>
    </row>
    <row r="194" spans="1:15" ht="11.25" customHeight="1" outlineLevel="2" x14ac:dyDescent="0.2">
      <c r="A194" s="12">
        <v>208</v>
      </c>
      <c r="B194" s="2" t="s">
        <v>198</v>
      </c>
      <c r="C194" s="4" t="str">
        <f>VLOOKUP(B194,[1]Склад!$A$6231:$N$6501,14,0)</f>
        <v>НХ</v>
      </c>
      <c r="D194" s="7">
        <v>104720</v>
      </c>
      <c r="E194" s="4" t="s">
        <v>11</v>
      </c>
      <c r="F194" s="4">
        <v>2.8000000000000001E-2</v>
      </c>
      <c r="G194" s="4"/>
      <c r="H194" s="4"/>
      <c r="I194" s="4">
        <v>2.8000000000000001E-2</v>
      </c>
      <c r="J194" s="14">
        <f t="shared" si="30"/>
        <v>2932.16</v>
      </c>
      <c r="K194" s="4">
        <v>0</v>
      </c>
      <c r="L194" s="4">
        <v>0</v>
      </c>
      <c r="M194" s="3">
        <f t="shared" si="31"/>
        <v>0</v>
      </c>
      <c r="N194" s="23">
        <f t="shared" si="32"/>
        <v>2.8000000000000001E-2</v>
      </c>
      <c r="O194" s="23">
        <f t="shared" si="33"/>
        <v>0</v>
      </c>
    </row>
    <row r="195" spans="1:15" ht="11.25" customHeight="1" outlineLevel="2" x14ac:dyDescent="0.2">
      <c r="A195" s="12">
        <v>209</v>
      </c>
      <c r="B195" s="2" t="s">
        <v>199</v>
      </c>
      <c r="C195" s="4" t="str">
        <f>VLOOKUP(B195,[1]Склад!$A$6231:$N$6501,14,0)</f>
        <v>НХ</v>
      </c>
      <c r="D195" s="7">
        <v>104720</v>
      </c>
      <c r="E195" s="4" t="s">
        <v>11</v>
      </c>
      <c r="F195" s="4">
        <v>0.14499999999999999</v>
      </c>
      <c r="G195" s="4"/>
      <c r="H195" s="4"/>
      <c r="I195" s="4">
        <v>0.14499999999999999</v>
      </c>
      <c r="J195" s="14">
        <f t="shared" si="30"/>
        <v>15184.4</v>
      </c>
      <c r="K195" s="4">
        <v>0</v>
      </c>
      <c r="L195" s="4">
        <v>0</v>
      </c>
      <c r="M195" s="3">
        <f t="shared" si="31"/>
        <v>0</v>
      </c>
      <c r="N195" s="23">
        <f t="shared" si="32"/>
        <v>0.14499999999999999</v>
      </c>
      <c r="O195" s="23">
        <f t="shared" si="33"/>
        <v>0</v>
      </c>
    </row>
    <row r="196" spans="1:15" ht="11.25" customHeight="1" outlineLevel="2" x14ac:dyDescent="0.2">
      <c r="A196" s="12">
        <v>210</v>
      </c>
      <c r="B196" s="2" t="s">
        <v>200</v>
      </c>
      <c r="C196" s="4" t="str">
        <f>VLOOKUP(B196,[1]Склад!$A$6231:$N$6501,14,0)</f>
        <v>НХ</v>
      </c>
      <c r="D196" s="7">
        <v>490000</v>
      </c>
      <c r="E196" s="4" t="s">
        <v>78</v>
      </c>
      <c r="F196" s="4">
        <v>0.91400000000000003</v>
      </c>
      <c r="G196" s="4"/>
      <c r="H196" s="4">
        <v>0.23400000000000001</v>
      </c>
      <c r="I196" s="4">
        <v>0.68</v>
      </c>
      <c r="J196" s="14">
        <f t="shared" si="30"/>
        <v>333200</v>
      </c>
      <c r="K196" s="4">
        <v>0.68</v>
      </c>
      <c r="L196" s="4">
        <v>0</v>
      </c>
      <c r="M196" s="3">
        <f t="shared" si="31"/>
        <v>0.68</v>
      </c>
      <c r="N196" s="23">
        <f t="shared" si="32"/>
        <v>0</v>
      </c>
      <c r="O196" s="23">
        <f t="shared" si="33"/>
        <v>0.68</v>
      </c>
    </row>
    <row r="197" spans="1:15" ht="11.25" customHeight="1" outlineLevel="2" x14ac:dyDescent="0.2">
      <c r="A197" s="12">
        <v>211</v>
      </c>
      <c r="B197" s="2" t="s">
        <v>201</v>
      </c>
      <c r="C197" s="4" t="str">
        <f>VLOOKUP(B197,[1]Склад!$A$6231:$N$6501,14,0)</f>
        <v>НХ</v>
      </c>
      <c r="D197" s="7">
        <v>79158.33</v>
      </c>
      <c r="E197" s="4" t="s">
        <v>11</v>
      </c>
      <c r="F197" s="4">
        <v>0.128</v>
      </c>
      <c r="G197" s="4"/>
      <c r="H197" s="4"/>
      <c r="I197" s="4">
        <v>0.128</v>
      </c>
      <c r="J197" s="14">
        <f t="shared" si="30"/>
        <v>10132.266240000001</v>
      </c>
      <c r="K197" s="4">
        <v>0</v>
      </c>
      <c r="L197" s="4">
        <v>0</v>
      </c>
      <c r="M197" s="3">
        <f t="shared" si="31"/>
        <v>0</v>
      </c>
      <c r="N197" s="23">
        <f t="shared" si="32"/>
        <v>0.128</v>
      </c>
      <c r="O197" s="23">
        <f t="shared" si="33"/>
        <v>0</v>
      </c>
    </row>
    <row r="198" spans="1:15" ht="11.25" hidden="1" customHeight="1" outlineLevel="2" x14ac:dyDescent="0.2">
      <c r="A198" s="12">
        <v>212</v>
      </c>
      <c r="B198" s="2" t="s">
        <v>202</v>
      </c>
      <c r="C198" s="4" t="str">
        <f>VLOOKUP(B198,[1]Склад!$A$6231:$N$6501,14,0)</f>
        <v>НХ</v>
      </c>
      <c r="D198">
        <v>120600.00000000001</v>
      </c>
      <c r="E198" s="4" t="s">
        <v>8</v>
      </c>
      <c r="F198" s="4">
        <v>0.28999999999999998</v>
      </c>
      <c r="G198" s="4"/>
      <c r="H198" s="4"/>
      <c r="I198" s="4">
        <v>0.28999999999999998</v>
      </c>
      <c r="J198" s="14">
        <f t="shared" si="30"/>
        <v>34974</v>
      </c>
      <c r="K198" s="4">
        <v>0.15</v>
      </c>
      <c r="L198" s="4">
        <v>0</v>
      </c>
      <c r="M198" s="3">
        <f t="shared" si="31"/>
        <v>0.15</v>
      </c>
      <c r="N198" s="23">
        <f t="shared" si="32"/>
        <v>0.13999999999999999</v>
      </c>
      <c r="O198" s="23">
        <f t="shared" si="33"/>
        <v>0</v>
      </c>
    </row>
    <row r="199" spans="1:15" ht="11.25" customHeight="1" outlineLevel="2" x14ac:dyDescent="0.2">
      <c r="A199" s="12">
        <v>213</v>
      </c>
      <c r="B199" s="2" t="s">
        <v>203</v>
      </c>
      <c r="C199" s="4" t="str">
        <f>VLOOKUP(B199,[1]Склад!$A$6231:$N$6501,14,0)</f>
        <v>НХ</v>
      </c>
      <c r="D199" s="7">
        <v>104720</v>
      </c>
      <c r="E199" s="4" t="s">
        <v>11</v>
      </c>
      <c r="F199" s="4">
        <v>0.38</v>
      </c>
      <c r="G199" s="4"/>
      <c r="H199" s="4"/>
      <c r="I199" s="4">
        <v>0.38</v>
      </c>
      <c r="J199" s="14">
        <f t="shared" si="30"/>
        <v>39793.599999999999</v>
      </c>
      <c r="K199" s="4">
        <v>0</v>
      </c>
      <c r="L199" s="4">
        <v>0</v>
      </c>
      <c r="M199" s="3">
        <f t="shared" si="31"/>
        <v>0</v>
      </c>
      <c r="N199" s="23">
        <f t="shared" si="32"/>
        <v>0.38</v>
      </c>
      <c r="O199" s="23">
        <f t="shared" si="33"/>
        <v>0</v>
      </c>
    </row>
    <row r="200" spans="1:15" ht="11.25" customHeight="1" outlineLevel="2" x14ac:dyDescent="0.2">
      <c r="A200" s="12">
        <v>215</v>
      </c>
      <c r="B200" s="2" t="s">
        <v>204</v>
      </c>
      <c r="C200" s="4" t="str">
        <f>VLOOKUP(B200,[1]Склад!$A$6231:$N$6501,14,0)</f>
        <v>НХ</v>
      </c>
      <c r="D200" s="7">
        <v>67000</v>
      </c>
      <c r="E200" s="4" t="s">
        <v>11</v>
      </c>
      <c r="F200" s="4">
        <v>1.2E-2</v>
      </c>
      <c r="G200" s="4"/>
      <c r="H200" s="4"/>
      <c r="I200" s="4">
        <v>1.2E-2</v>
      </c>
      <c r="J200" s="14">
        <f t="shared" si="30"/>
        <v>804</v>
      </c>
      <c r="K200" s="4">
        <v>0</v>
      </c>
      <c r="L200" s="4">
        <v>0</v>
      </c>
      <c r="M200" s="3">
        <f t="shared" si="31"/>
        <v>0</v>
      </c>
      <c r="N200" s="23">
        <f t="shared" si="32"/>
        <v>1.2E-2</v>
      </c>
      <c r="O200" s="23">
        <f t="shared" si="33"/>
        <v>0</v>
      </c>
    </row>
    <row r="201" spans="1:15" ht="11.25" customHeight="1" outlineLevel="2" x14ac:dyDescent="0.2">
      <c r="A201" s="12">
        <v>216</v>
      </c>
      <c r="B201" s="2" t="s">
        <v>205</v>
      </c>
      <c r="C201" s="4" t="str">
        <f>VLOOKUP(B201,[1]Склад!$A$6231:$N$6501,14,0)</f>
        <v>НХ</v>
      </c>
      <c r="D201" s="7">
        <v>137000</v>
      </c>
      <c r="E201" s="4" t="s">
        <v>11</v>
      </c>
      <c r="F201" s="4">
        <v>4.3999999999999997E-2</v>
      </c>
      <c r="G201" s="4"/>
      <c r="H201" s="4"/>
      <c r="I201" s="4">
        <v>4.3999999999999997E-2</v>
      </c>
      <c r="J201" s="14">
        <f t="shared" si="30"/>
        <v>6028</v>
      </c>
      <c r="K201" s="4">
        <v>0</v>
      </c>
      <c r="L201" s="4">
        <v>0</v>
      </c>
      <c r="M201" s="3">
        <f t="shared" si="31"/>
        <v>0</v>
      </c>
      <c r="N201" s="23">
        <f t="shared" si="32"/>
        <v>4.3999999999999997E-2</v>
      </c>
      <c r="O201" s="23">
        <f t="shared" si="33"/>
        <v>0</v>
      </c>
    </row>
    <row r="202" spans="1:15" ht="11.25" customHeight="1" outlineLevel="2" x14ac:dyDescent="0.2">
      <c r="A202" s="12">
        <v>217</v>
      </c>
      <c r="B202" s="2" t="s">
        <v>206</v>
      </c>
      <c r="C202" s="4" t="str">
        <f>VLOOKUP(B202,[1]Склад!$A$6231:$N$6501,14,0)</f>
        <v>НХ</v>
      </c>
      <c r="D202" s="7">
        <v>648042.5</v>
      </c>
      <c r="E202" s="4" t="s">
        <v>11</v>
      </c>
      <c r="F202" s="4">
        <v>4.0000000000000001E-3</v>
      </c>
      <c r="G202" s="4"/>
      <c r="H202" s="4"/>
      <c r="I202" s="4">
        <v>4.0000000000000001E-3</v>
      </c>
      <c r="J202" s="14">
        <f t="shared" si="30"/>
        <v>2592.17</v>
      </c>
      <c r="K202" s="4">
        <v>0</v>
      </c>
      <c r="L202" s="4">
        <v>0</v>
      </c>
      <c r="M202" s="3">
        <f t="shared" si="31"/>
        <v>0</v>
      </c>
      <c r="N202" s="23">
        <f t="shared" si="32"/>
        <v>4.0000000000000001E-3</v>
      </c>
      <c r="O202" s="23">
        <f t="shared" si="33"/>
        <v>0</v>
      </c>
    </row>
    <row r="203" spans="1:15" ht="11.25" customHeight="1" outlineLevel="2" x14ac:dyDescent="0.2">
      <c r="A203" s="12">
        <v>219</v>
      </c>
      <c r="B203" s="2" t="s">
        <v>207</v>
      </c>
      <c r="C203" s="4" t="str">
        <f>VLOOKUP(B203,[1]Склад!$A$6231:$N$6501,14,0)</f>
        <v>НХ</v>
      </c>
      <c r="D203" s="7">
        <v>77250</v>
      </c>
      <c r="E203" s="4" t="s">
        <v>78</v>
      </c>
      <c r="F203" s="4">
        <v>1.3140000000000001</v>
      </c>
      <c r="G203" s="4"/>
      <c r="H203" s="4">
        <v>0.65200000000000002</v>
      </c>
      <c r="I203" s="4">
        <v>0.66200000000000003</v>
      </c>
      <c r="J203" s="14">
        <f t="shared" si="30"/>
        <v>51139.5</v>
      </c>
      <c r="K203" s="4">
        <v>0.66200000000000003</v>
      </c>
      <c r="L203" s="4">
        <v>0</v>
      </c>
      <c r="M203" s="3">
        <f t="shared" si="31"/>
        <v>0.66200000000000003</v>
      </c>
      <c r="N203" s="23">
        <f t="shared" si="32"/>
        <v>0</v>
      </c>
      <c r="O203" s="23">
        <f t="shared" si="33"/>
        <v>0.66200000000000003</v>
      </c>
    </row>
    <row r="204" spans="1:15" ht="11.25" hidden="1" customHeight="1" outlineLevel="2" x14ac:dyDescent="0.2">
      <c r="A204" s="12">
        <v>220</v>
      </c>
      <c r="B204" s="2" t="s">
        <v>208</v>
      </c>
      <c r="C204" s="4" t="str">
        <f>VLOOKUP(B204,[1]Склад!$A$6231:$N$6501,14,0)</f>
        <v>НХ</v>
      </c>
      <c r="D204" s="7">
        <v>280000</v>
      </c>
      <c r="E204" s="4" t="s">
        <v>8</v>
      </c>
      <c r="F204" s="4">
        <v>0.629</v>
      </c>
      <c r="G204" s="4"/>
      <c r="H204" s="4"/>
      <c r="I204" s="4">
        <v>0.629</v>
      </c>
      <c r="J204" s="14">
        <f t="shared" si="30"/>
        <v>176120</v>
      </c>
      <c r="K204" s="4">
        <v>0</v>
      </c>
      <c r="L204" s="4">
        <v>0.71</v>
      </c>
      <c r="M204" s="3">
        <f t="shared" si="31"/>
        <v>0.71</v>
      </c>
      <c r="N204" s="23">
        <f t="shared" si="32"/>
        <v>0</v>
      </c>
      <c r="O204" s="23">
        <f t="shared" si="33"/>
        <v>0</v>
      </c>
    </row>
    <row r="205" spans="1:15" ht="11.25" hidden="1" customHeight="1" outlineLevel="2" x14ac:dyDescent="0.2">
      <c r="A205" s="12">
        <v>221</v>
      </c>
      <c r="B205" s="2" t="s">
        <v>209</v>
      </c>
      <c r="C205" s="4" t="str">
        <f>VLOOKUP(B205,[1]Склад!$A$6231:$N$6501,14,0)</f>
        <v>НХ</v>
      </c>
      <c r="D205" s="7">
        <v>79000</v>
      </c>
      <c r="E205" s="4" t="s">
        <v>8</v>
      </c>
      <c r="F205" s="4">
        <v>1.26</v>
      </c>
      <c r="G205" s="4"/>
      <c r="H205" s="4"/>
      <c r="I205" s="4">
        <v>1.26</v>
      </c>
      <c r="J205" s="14">
        <f t="shared" si="30"/>
        <v>99540</v>
      </c>
      <c r="K205" s="4">
        <v>0.02</v>
      </c>
      <c r="L205" s="4">
        <v>0</v>
      </c>
      <c r="M205" s="3">
        <f t="shared" si="31"/>
        <v>0.02</v>
      </c>
      <c r="N205" s="23">
        <f t="shared" si="32"/>
        <v>1.24</v>
      </c>
      <c r="O205" s="23">
        <f t="shared" si="33"/>
        <v>0</v>
      </c>
    </row>
    <row r="206" spans="1:15" ht="11.25" customHeight="1" outlineLevel="2" x14ac:dyDescent="0.2">
      <c r="A206" s="12">
        <v>222</v>
      </c>
      <c r="B206" s="2" t="s">
        <v>210</v>
      </c>
      <c r="C206" s="4" t="str">
        <f>VLOOKUP(B206,[1]Склад!$A$6231:$N$6501,14,0)</f>
        <v>НХ</v>
      </c>
      <c r="D206" s="7">
        <v>144200</v>
      </c>
      <c r="E206" s="4" t="s">
        <v>11</v>
      </c>
      <c r="F206" s="4">
        <v>1.49</v>
      </c>
      <c r="G206" s="4"/>
      <c r="H206" s="4"/>
      <c r="I206" s="4">
        <v>1.49</v>
      </c>
      <c r="J206" s="14">
        <f t="shared" si="30"/>
        <v>214858</v>
      </c>
      <c r="K206" s="4">
        <v>0</v>
      </c>
      <c r="L206" s="4">
        <v>0</v>
      </c>
      <c r="M206" s="3">
        <f t="shared" si="31"/>
        <v>0</v>
      </c>
      <c r="N206" s="23">
        <f t="shared" si="32"/>
        <v>1.49</v>
      </c>
      <c r="O206" s="23">
        <f t="shared" si="33"/>
        <v>0</v>
      </c>
    </row>
    <row r="207" spans="1:15" ht="11.25" hidden="1" customHeight="1" outlineLevel="2" x14ac:dyDescent="0.2">
      <c r="A207" s="12">
        <v>223</v>
      </c>
      <c r="B207" s="2" t="s">
        <v>36</v>
      </c>
      <c r="C207" s="4" t="str">
        <f>VLOOKUP(B207,[1]Склад!$A$6231:$N$6501,14,0)</f>
        <v>ГОЗ</v>
      </c>
      <c r="D207" s="7">
        <v>213600</v>
      </c>
      <c r="E207" s="4" t="s">
        <v>11</v>
      </c>
      <c r="F207" s="4">
        <v>34.18</v>
      </c>
      <c r="G207" s="4"/>
      <c r="H207" s="4">
        <v>1.768</v>
      </c>
      <c r="I207" s="4">
        <v>32.411999999999999</v>
      </c>
      <c r="J207" s="14">
        <f t="shared" si="30"/>
        <v>6923203.2000000002</v>
      </c>
      <c r="K207" s="4">
        <v>3.63</v>
      </c>
      <c r="L207" s="4">
        <v>0</v>
      </c>
      <c r="M207" s="3">
        <f t="shared" si="31"/>
        <v>3.63</v>
      </c>
      <c r="N207" s="23">
        <f t="shared" si="32"/>
        <v>0</v>
      </c>
      <c r="O207" s="23">
        <f t="shared" si="33"/>
        <v>0</v>
      </c>
    </row>
    <row r="208" spans="1:15" ht="11.25" hidden="1" customHeight="1" outlineLevel="2" x14ac:dyDescent="0.2">
      <c r="A208" s="12">
        <v>225</v>
      </c>
      <c r="B208" s="2" t="s">
        <v>211</v>
      </c>
      <c r="C208" s="4" t="str">
        <f>VLOOKUP(B208,[1]Склад!$A$6231:$N$6501,14,0)</f>
        <v>ГОЗ</v>
      </c>
      <c r="D208" s="7">
        <v>199000</v>
      </c>
      <c r="E208" s="4" t="s">
        <v>8</v>
      </c>
      <c r="F208" s="4">
        <v>9.5000000000000001E-2</v>
      </c>
      <c r="G208" s="4"/>
      <c r="H208" s="4"/>
      <c r="I208" s="4">
        <v>9.5000000000000001E-2</v>
      </c>
      <c r="J208" s="14">
        <f t="shared" si="30"/>
        <v>18905</v>
      </c>
      <c r="K208" s="4">
        <v>9.5000000000000001E-2</v>
      </c>
      <c r="L208" s="4">
        <v>0</v>
      </c>
      <c r="M208" s="3">
        <f t="shared" si="31"/>
        <v>9.5000000000000001E-2</v>
      </c>
      <c r="N208" s="23">
        <f t="shared" si="32"/>
        <v>0</v>
      </c>
      <c r="O208" s="23">
        <f t="shared" si="33"/>
        <v>0</v>
      </c>
    </row>
    <row r="209" spans="1:15" ht="11.25" hidden="1" customHeight="1" outlineLevel="2" x14ac:dyDescent="0.2">
      <c r="A209" s="12">
        <v>226</v>
      </c>
      <c r="B209" s="2" t="s">
        <v>212</v>
      </c>
      <c r="C209" s="4" t="str">
        <f>VLOOKUP(B209,[1]Склад!$A$6231:$N$6501,14,0)</f>
        <v>НХ</v>
      </c>
      <c r="D209" s="7">
        <v>98227.54</v>
      </c>
      <c r="E209" s="4" t="s">
        <v>8</v>
      </c>
      <c r="F209" s="4">
        <v>24.41</v>
      </c>
      <c r="G209" s="4"/>
      <c r="H209" s="4"/>
      <c r="I209" s="4">
        <v>24.41</v>
      </c>
      <c r="J209" s="14">
        <f t="shared" si="30"/>
        <v>2397734.2514</v>
      </c>
      <c r="K209" s="4">
        <v>24.41</v>
      </c>
      <c r="L209" s="4">
        <v>0</v>
      </c>
      <c r="M209" s="3">
        <f t="shared" si="31"/>
        <v>24.41</v>
      </c>
      <c r="N209" s="23">
        <f t="shared" si="32"/>
        <v>0</v>
      </c>
      <c r="O209" s="23">
        <f t="shared" si="33"/>
        <v>0</v>
      </c>
    </row>
    <row r="210" spans="1:15" ht="11.25" hidden="1" customHeight="1" outlineLevel="2" x14ac:dyDescent="0.2">
      <c r="A210" s="12">
        <v>227</v>
      </c>
      <c r="B210" s="2" t="s">
        <v>213</v>
      </c>
      <c r="C210" s="4" t="str">
        <f>VLOOKUP(B210,[1]Склад!$A$6231:$N$6501,14,0)</f>
        <v>ГОЗ</v>
      </c>
      <c r="D210" s="7">
        <v>213600</v>
      </c>
      <c r="E210" s="4" t="s">
        <v>78</v>
      </c>
      <c r="F210" s="4">
        <v>21.986999999999998</v>
      </c>
      <c r="G210" s="4"/>
      <c r="H210" s="4">
        <v>8.8539999999999992</v>
      </c>
      <c r="I210" s="4">
        <v>13.132999999999999</v>
      </c>
      <c r="J210" s="14">
        <f t="shared" si="30"/>
        <v>2805208.8</v>
      </c>
      <c r="K210" s="4">
        <v>13.132999999999999</v>
      </c>
      <c r="L210" s="4">
        <v>0</v>
      </c>
      <c r="M210" s="3">
        <f t="shared" si="31"/>
        <v>13.132999999999999</v>
      </c>
      <c r="N210" s="23">
        <f t="shared" si="32"/>
        <v>0</v>
      </c>
      <c r="O210" s="23">
        <f t="shared" si="33"/>
        <v>13.132999999999999</v>
      </c>
    </row>
    <row r="211" spans="1:15" ht="11.25" hidden="1" customHeight="1" outlineLevel="2" x14ac:dyDescent="0.2">
      <c r="A211" s="12">
        <v>230</v>
      </c>
      <c r="B211" s="2" t="s">
        <v>214</v>
      </c>
      <c r="C211" s="4" t="str">
        <f>VLOOKUP(B211,[1]Склад!$A$6231:$N$6501,14,0)</f>
        <v>НХ</v>
      </c>
      <c r="D211" s="7">
        <v>145000</v>
      </c>
      <c r="E211" s="4" t="s">
        <v>8</v>
      </c>
      <c r="F211" s="4">
        <v>1.42</v>
      </c>
      <c r="G211" s="4">
        <v>0.68</v>
      </c>
      <c r="H211" s="4"/>
      <c r="I211" s="4">
        <v>2.1</v>
      </c>
      <c r="J211" s="14">
        <f t="shared" si="30"/>
        <v>304500</v>
      </c>
      <c r="K211" s="4">
        <v>1.42</v>
      </c>
      <c r="L211" s="4">
        <v>0</v>
      </c>
      <c r="M211" s="3">
        <f t="shared" si="31"/>
        <v>1.42</v>
      </c>
      <c r="N211" s="23">
        <f t="shared" si="32"/>
        <v>0</v>
      </c>
      <c r="O211" s="23">
        <f t="shared" si="33"/>
        <v>0</v>
      </c>
    </row>
    <row r="212" spans="1:15" ht="11.25" customHeight="1" outlineLevel="2" x14ac:dyDescent="0.2">
      <c r="A212" s="12">
        <v>231</v>
      </c>
      <c r="B212" s="2" t="s">
        <v>215</v>
      </c>
      <c r="C212" s="4" t="str">
        <f>VLOOKUP(B212,[1]Склад!$A$6231:$N$6501,14,0)</f>
        <v>НХ</v>
      </c>
      <c r="D212" s="7">
        <v>77250</v>
      </c>
      <c r="E212" s="4" t="s">
        <v>78</v>
      </c>
      <c r="F212" s="4">
        <v>0.183</v>
      </c>
      <c r="G212" s="4"/>
      <c r="H212" s="4">
        <v>0.1</v>
      </c>
      <c r="I212" s="4">
        <v>8.3000000000000004E-2</v>
      </c>
      <c r="J212" s="14">
        <f t="shared" si="30"/>
        <v>6411.75</v>
      </c>
      <c r="K212" s="4">
        <v>8.3000000000000004E-2</v>
      </c>
      <c r="L212" s="4">
        <v>0</v>
      </c>
      <c r="M212" s="3">
        <f t="shared" si="31"/>
        <v>8.3000000000000004E-2</v>
      </c>
      <c r="N212" s="23">
        <f t="shared" si="32"/>
        <v>0</v>
      </c>
      <c r="O212" s="23">
        <f t="shared" si="33"/>
        <v>8.3000000000000004E-2</v>
      </c>
    </row>
    <row r="213" spans="1:15" ht="11.25" customHeight="1" outlineLevel="2" x14ac:dyDescent="0.2">
      <c r="A213" s="12">
        <v>232</v>
      </c>
      <c r="B213" s="2" t="s">
        <v>216</v>
      </c>
      <c r="C213" s="4" t="str">
        <f>VLOOKUP(B213,[1]Склад!$A$6231:$N$6501,14,0)</f>
        <v>НХ</v>
      </c>
      <c r="D213" s="7">
        <v>70125</v>
      </c>
      <c r="E213" s="4" t="s">
        <v>11</v>
      </c>
      <c r="F213" s="4">
        <v>0.79600000000000004</v>
      </c>
      <c r="G213" s="4"/>
      <c r="H213" s="4"/>
      <c r="I213" s="4">
        <v>0.79600000000000004</v>
      </c>
      <c r="J213" s="14">
        <f t="shared" si="30"/>
        <v>55819.5</v>
      </c>
      <c r="K213" s="4">
        <v>0</v>
      </c>
      <c r="L213" s="4">
        <v>0</v>
      </c>
      <c r="M213" s="3">
        <f t="shared" si="31"/>
        <v>0</v>
      </c>
      <c r="N213" s="23">
        <f t="shared" si="32"/>
        <v>0.79600000000000004</v>
      </c>
      <c r="O213" s="23">
        <f t="shared" si="33"/>
        <v>0</v>
      </c>
    </row>
    <row r="214" spans="1:15" ht="11.25" hidden="1" customHeight="1" outlineLevel="2" x14ac:dyDescent="0.2">
      <c r="A214" s="12">
        <v>233</v>
      </c>
      <c r="B214" s="2" t="s">
        <v>217</v>
      </c>
      <c r="C214" s="4" t="str">
        <f>VLOOKUP(B214,[1]Склад!$A$6231:$N$6501,14,0)</f>
        <v>НХ</v>
      </c>
      <c r="D214">
        <v>156795.45569620252</v>
      </c>
      <c r="E214" s="4" t="s">
        <v>8</v>
      </c>
      <c r="F214" s="4">
        <v>3.95</v>
      </c>
      <c r="G214" s="4"/>
      <c r="H214" s="4"/>
      <c r="I214" s="4">
        <v>3.95</v>
      </c>
      <c r="J214" s="14">
        <f t="shared" si="30"/>
        <v>619342.05000000005</v>
      </c>
      <c r="K214" s="4">
        <v>0</v>
      </c>
      <c r="L214" s="4">
        <v>3.95</v>
      </c>
      <c r="M214" s="3">
        <f t="shared" si="31"/>
        <v>3.95</v>
      </c>
      <c r="N214" s="23">
        <f t="shared" si="32"/>
        <v>0</v>
      </c>
      <c r="O214" s="23">
        <f t="shared" si="33"/>
        <v>0</v>
      </c>
    </row>
    <row r="215" spans="1:15" ht="11.25" hidden="1" customHeight="1" outlineLevel="2" x14ac:dyDescent="0.2">
      <c r="A215" s="12">
        <v>234</v>
      </c>
      <c r="B215" s="2" t="s">
        <v>218</v>
      </c>
      <c r="C215" s="4" t="str">
        <f>VLOOKUP(B215,[1]Склад!$A$6231:$N$6501,14,0)</f>
        <v>НХ</v>
      </c>
      <c r="D215" s="7">
        <v>680000</v>
      </c>
      <c r="E215" s="4" t="s">
        <v>8</v>
      </c>
      <c r="F215" s="4">
        <v>2.8</v>
      </c>
      <c r="G215" s="4"/>
      <c r="H215" s="4"/>
      <c r="I215" s="4">
        <v>2.8</v>
      </c>
      <c r="J215" s="14">
        <f t="shared" si="30"/>
        <v>1903999.9999999998</v>
      </c>
      <c r="K215" s="4">
        <v>1.67</v>
      </c>
      <c r="L215" s="4">
        <v>0</v>
      </c>
      <c r="M215" s="3">
        <f t="shared" si="31"/>
        <v>1.67</v>
      </c>
      <c r="N215" s="23">
        <f t="shared" si="32"/>
        <v>1.1299999999999999</v>
      </c>
      <c r="O215" s="23">
        <f t="shared" si="33"/>
        <v>0</v>
      </c>
    </row>
    <row r="216" spans="1:15" ht="11.25" customHeight="1" outlineLevel="2" x14ac:dyDescent="0.2">
      <c r="A216" s="12">
        <v>235</v>
      </c>
      <c r="B216" s="2" t="s">
        <v>219</v>
      </c>
      <c r="C216" s="4" t="str">
        <f>VLOOKUP(B216,[1]Склад!$A$6231:$N$6501,14,0)</f>
        <v>НХ</v>
      </c>
      <c r="D216">
        <v>312237.08907094301</v>
      </c>
      <c r="E216" s="4" t="s">
        <v>11</v>
      </c>
      <c r="F216" s="4">
        <v>5.7370000000000001</v>
      </c>
      <c r="G216" s="4"/>
      <c r="H216" s="4"/>
      <c r="I216" s="4">
        <v>5.7370000000000001</v>
      </c>
      <c r="J216" s="14">
        <f t="shared" si="30"/>
        <v>1791304.1800000002</v>
      </c>
      <c r="K216" s="4">
        <v>0</v>
      </c>
      <c r="L216" s="4">
        <v>0</v>
      </c>
      <c r="M216" s="3">
        <f t="shared" si="31"/>
        <v>0</v>
      </c>
      <c r="N216" s="23">
        <f t="shared" si="32"/>
        <v>5.7370000000000001</v>
      </c>
      <c r="O216" s="23">
        <f t="shared" si="33"/>
        <v>0</v>
      </c>
    </row>
    <row r="217" spans="1:15" ht="11.25" customHeight="1" outlineLevel="2" x14ac:dyDescent="0.2">
      <c r="A217" s="12">
        <v>236</v>
      </c>
      <c r="B217" s="2" t="s">
        <v>220</v>
      </c>
      <c r="C217" s="4" t="str">
        <f>VLOOKUP(B217,[1]Склад!$A$6231:$N$6501,14,0)</f>
        <v>НХ</v>
      </c>
      <c r="D217" s="7">
        <v>235000</v>
      </c>
      <c r="E217" s="4" t="s">
        <v>78</v>
      </c>
      <c r="F217" s="4"/>
      <c r="G217" s="4">
        <v>38.409999999999997</v>
      </c>
      <c r="H217" s="4">
        <v>33.19</v>
      </c>
      <c r="I217" s="4">
        <v>5.22</v>
      </c>
      <c r="J217" s="14">
        <f t="shared" si="30"/>
        <v>1226700</v>
      </c>
      <c r="K217" s="4">
        <v>0</v>
      </c>
      <c r="L217" s="4">
        <v>0</v>
      </c>
      <c r="M217" s="3">
        <f t="shared" si="31"/>
        <v>0</v>
      </c>
      <c r="N217" s="23">
        <f t="shared" si="32"/>
        <v>0</v>
      </c>
      <c r="O217" s="23">
        <f t="shared" si="33"/>
        <v>5.22</v>
      </c>
    </row>
    <row r="218" spans="1:15" ht="11.25" hidden="1" customHeight="1" outlineLevel="2" x14ac:dyDescent="0.2">
      <c r="A218" s="12">
        <v>237</v>
      </c>
      <c r="B218" s="2" t="s">
        <v>41</v>
      </c>
      <c r="C218" s="4" t="str">
        <f>VLOOKUP(B218,[1]Склад!$A$6231:$N$6501,14,0)</f>
        <v>НХ</v>
      </c>
      <c r="D218" s="7">
        <v>320000</v>
      </c>
      <c r="E218" s="4" t="s">
        <v>8</v>
      </c>
      <c r="F218" s="4">
        <v>4.2999999999999997E-2</v>
      </c>
      <c r="G218" s="4"/>
      <c r="H218" s="4"/>
      <c r="I218" s="4">
        <v>4.2999999999999997E-2</v>
      </c>
      <c r="J218" s="14">
        <f t="shared" si="30"/>
        <v>13759.999999999998</v>
      </c>
      <c r="K218" s="4">
        <v>1.2999999999999999E-2</v>
      </c>
      <c r="L218" s="4">
        <v>0</v>
      </c>
      <c r="M218" s="3">
        <f t="shared" si="31"/>
        <v>1.2999999999999999E-2</v>
      </c>
      <c r="N218" s="23">
        <f t="shared" si="32"/>
        <v>0.03</v>
      </c>
      <c r="O218" s="23">
        <f t="shared" si="33"/>
        <v>0</v>
      </c>
    </row>
    <row r="219" spans="1:15" ht="11.25" hidden="1" customHeight="1" outlineLevel="2" x14ac:dyDescent="0.2">
      <c r="A219" s="12">
        <v>238</v>
      </c>
      <c r="B219" s="2" t="s">
        <v>221</v>
      </c>
      <c r="C219" s="4" t="str">
        <f>VLOOKUP(B219,[1]Склад!$A$6231:$N$6501,14,0)</f>
        <v>НХ</v>
      </c>
      <c r="D219" s="7">
        <v>100000</v>
      </c>
      <c r="E219" s="4" t="s">
        <v>8</v>
      </c>
      <c r="F219" s="4">
        <v>4.1689999999999996</v>
      </c>
      <c r="G219" s="4"/>
      <c r="H219" s="4"/>
      <c r="I219" s="4">
        <v>4.1689999999999996</v>
      </c>
      <c r="J219" s="14">
        <f t="shared" si="30"/>
        <v>416899.99999999994</v>
      </c>
      <c r="K219" s="4">
        <v>4.2590000000000003</v>
      </c>
      <c r="L219" s="4">
        <v>0</v>
      </c>
      <c r="M219" s="3">
        <f t="shared" si="31"/>
        <v>4.2590000000000003</v>
      </c>
      <c r="N219" s="23">
        <f t="shared" si="32"/>
        <v>0</v>
      </c>
      <c r="O219" s="23">
        <f t="shared" si="33"/>
        <v>0</v>
      </c>
    </row>
    <row r="220" spans="1:15" ht="11.25" hidden="1" customHeight="1" outlineLevel="2" x14ac:dyDescent="0.2">
      <c r="A220" s="12">
        <v>239</v>
      </c>
      <c r="B220" s="2" t="s">
        <v>222</v>
      </c>
      <c r="C220" s="4" t="str">
        <f>VLOOKUP(B220,[1]Склад!$A$6231:$N$6501,14,0)</f>
        <v>НХ</v>
      </c>
      <c r="D220" s="7">
        <v>90000</v>
      </c>
      <c r="E220" s="4" t="s">
        <v>8</v>
      </c>
      <c r="F220" s="4">
        <v>0.88700000000000001</v>
      </c>
      <c r="G220" s="4"/>
      <c r="H220" s="4"/>
      <c r="I220" s="4">
        <v>0.88700000000000001</v>
      </c>
      <c r="J220" s="14">
        <f t="shared" si="30"/>
        <v>79830</v>
      </c>
      <c r="K220" s="4">
        <v>0.88700000000000001</v>
      </c>
      <c r="L220" s="4">
        <v>0</v>
      </c>
      <c r="M220" s="3">
        <f t="shared" si="31"/>
        <v>0.88700000000000001</v>
      </c>
      <c r="N220" s="23">
        <f t="shared" si="32"/>
        <v>0</v>
      </c>
      <c r="O220" s="23">
        <f t="shared" si="33"/>
        <v>0</v>
      </c>
    </row>
    <row r="221" spans="1:15" ht="11.25" customHeight="1" outlineLevel="2" x14ac:dyDescent="0.2">
      <c r="A221" s="12">
        <v>241</v>
      </c>
      <c r="B221" s="2" t="s">
        <v>223</v>
      </c>
      <c r="C221" s="4" t="str">
        <f>VLOOKUP(B221,[1]Склад!$A$6231:$N$6501,14,0)</f>
        <v>НХ</v>
      </c>
      <c r="D221" s="7">
        <v>200000</v>
      </c>
      <c r="E221" s="4" t="s">
        <v>11</v>
      </c>
      <c r="F221" s="4">
        <v>1.7050000000000001</v>
      </c>
      <c r="G221" s="4"/>
      <c r="H221" s="4"/>
      <c r="I221" s="4">
        <v>1.7050000000000001</v>
      </c>
      <c r="J221" s="14">
        <f t="shared" si="30"/>
        <v>341000</v>
      </c>
      <c r="K221" s="4">
        <v>0</v>
      </c>
      <c r="L221" s="4">
        <v>0</v>
      </c>
      <c r="M221" s="3">
        <f t="shared" si="31"/>
        <v>0</v>
      </c>
      <c r="N221" s="23">
        <f t="shared" si="32"/>
        <v>1.7050000000000001</v>
      </c>
      <c r="O221" s="23">
        <f t="shared" si="33"/>
        <v>0</v>
      </c>
    </row>
    <row r="222" spans="1:15" ht="11.25" customHeight="1" outlineLevel="2" x14ac:dyDescent="0.2">
      <c r="A222" s="12">
        <v>242</v>
      </c>
      <c r="B222" s="2" t="s">
        <v>224</v>
      </c>
      <c r="C222" s="4" t="str">
        <f>VLOOKUP(B222,[1]Склад!$A$6231:$N$6501,14,0)</f>
        <v>НХ</v>
      </c>
      <c r="D222" s="7">
        <v>335000</v>
      </c>
      <c r="E222" s="4" t="s">
        <v>11</v>
      </c>
      <c r="F222" s="4">
        <v>4.5990000000000002</v>
      </c>
      <c r="G222" s="4"/>
      <c r="H222" s="4"/>
      <c r="I222" s="4">
        <v>4.5990000000000002</v>
      </c>
      <c r="J222" s="14">
        <f t="shared" si="30"/>
        <v>1540665</v>
      </c>
      <c r="K222" s="4">
        <v>0</v>
      </c>
      <c r="L222" s="4">
        <v>0</v>
      </c>
      <c r="M222" s="3">
        <f t="shared" si="31"/>
        <v>0</v>
      </c>
      <c r="N222" s="23">
        <f t="shared" si="32"/>
        <v>4.5990000000000002</v>
      </c>
      <c r="O222" s="23">
        <f t="shared" si="33"/>
        <v>0</v>
      </c>
    </row>
    <row r="223" spans="1:15" ht="11.25" customHeight="1" outlineLevel="2" x14ac:dyDescent="0.2">
      <c r="A223" s="12">
        <v>244</v>
      </c>
      <c r="B223" s="2" t="s">
        <v>225</v>
      </c>
      <c r="C223" s="4" t="str">
        <f>VLOOKUP(B223,[1]Склад!$A$6231:$N$6501,14,0)</f>
        <v>НХ</v>
      </c>
      <c r="D223" s="7">
        <v>320000</v>
      </c>
      <c r="E223" s="4" t="s">
        <v>78</v>
      </c>
      <c r="F223" s="4">
        <v>6.9000000000000006E-2</v>
      </c>
      <c r="G223" s="4"/>
      <c r="H223" s="4">
        <v>2.5999999999999999E-2</v>
      </c>
      <c r="I223" s="4">
        <v>4.2999999999999997E-2</v>
      </c>
      <c r="J223" s="14">
        <f t="shared" si="30"/>
        <v>13759.999999999998</v>
      </c>
      <c r="K223" s="4">
        <v>0</v>
      </c>
      <c r="L223" s="4">
        <v>0</v>
      </c>
      <c r="M223" s="3">
        <f t="shared" si="31"/>
        <v>0</v>
      </c>
      <c r="N223" s="23">
        <f t="shared" si="32"/>
        <v>0</v>
      </c>
      <c r="O223" s="23">
        <f t="shared" si="33"/>
        <v>4.2999999999999997E-2</v>
      </c>
    </row>
    <row r="224" spans="1:15" ht="11.25" customHeight="1" outlineLevel="2" x14ac:dyDescent="0.2">
      <c r="A224" s="12">
        <v>245</v>
      </c>
      <c r="B224" s="2" t="s">
        <v>226</v>
      </c>
      <c r="C224" s="4" t="str">
        <f>VLOOKUP(B224,[1]Склад!$A$6231:$N$6501,14,0)</f>
        <v>НХ</v>
      </c>
      <c r="D224" s="7">
        <v>76670</v>
      </c>
      <c r="E224" s="4" t="s">
        <v>11</v>
      </c>
      <c r="F224" s="4">
        <v>0.3</v>
      </c>
      <c r="G224" s="4"/>
      <c r="H224" s="4"/>
      <c r="I224" s="4">
        <v>0.3</v>
      </c>
      <c r="J224" s="14">
        <f t="shared" si="30"/>
        <v>23001</v>
      </c>
      <c r="K224" s="4">
        <v>0</v>
      </c>
      <c r="L224" s="4">
        <v>0</v>
      </c>
      <c r="M224" s="3">
        <f t="shared" si="31"/>
        <v>0</v>
      </c>
      <c r="N224" s="23">
        <f t="shared" si="32"/>
        <v>0.3</v>
      </c>
      <c r="O224" s="23">
        <f t="shared" si="33"/>
        <v>0</v>
      </c>
    </row>
    <row r="225" spans="1:15" ht="11.25" customHeight="1" outlineLevel="2" x14ac:dyDescent="0.2">
      <c r="A225" s="12">
        <v>248</v>
      </c>
      <c r="B225" s="2" t="s">
        <v>227</v>
      </c>
      <c r="C225" s="4" t="str">
        <f>VLOOKUP(B225,[1]Склад!$A$6231:$N$6501,14,0)</f>
        <v>НХ</v>
      </c>
      <c r="D225" s="7">
        <v>420000</v>
      </c>
      <c r="E225" s="4" t="s">
        <v>11</v>
      </c>
      <c r="F225" s="4">
        <v>2.4249999999999998</v>
      </c>
      <c r="G225" s="4"/>
      <c r="H225" s="4"/>
      <c r="I225" s="4">
        <v>2.4249999999999998</v>
      </c>
      <c r="J225" s="14">
        <f t="shared" si="30"/>
        <v>1018499.9999999999</v>
      </c>
      <c r="K225" s="4">
        <v>0</v>
      </c>
      <c r="L225" s="4">
        <v>0</v>
      </c>
      <c r="M225" s="3">
        <f t="shared" si="31"/>
        <v>0</v>
      </c>
      <c r="N225" s="23">
        <f t="shared" si="32"/>
        <v>2.4249999999999998</v>
      </c>
      <c r="O225" s="23">
        <f t="shared" si="33"/>
        <v>0</v>
      </c>
    </row>
    <row r="226" spans="1:15" ht="11.25" customHeight="1" outlineLevel="2" x14ac:dyDescent="0.2">
      <c r="A226" s="12">
        <v>249</v>
      </c>
      <c r="B226" s="2" t="s">
        <v>228</v>
      </c>
      <c r="C226" s="4" t="str">
        <f>VLOOKUP(B226,[1]Склад!$A$6231:$N$6501,14,0)</f>
        <v>НХ</v>
      </c>
      <c r="D226" s="7">
        <v>485500</v>
      </c>
      <c r="E226" s="4" t="s">
        <v>11</v>
      </c>
      <c r="F226" s="4">
        <v>10.871</v>
      </c>
      <c r="G226" s="4"/>
      <c r="H226" s="4"/>
      <c r="I226" s="4">
        <v>10.871</v>
      </c>
      <c r="J226" s="14">
        <f t="shared" si="30"/>
        <v>5277870.5</v>
      </c>
      <c r="K226" s="4">
        <v>0</v>
      </c>
      <c r="L226" s="4">
        <v>0</v>
      </c>
      <c r="M226" s="3">
        <f t="shared" si="31"/>
        <v>0</v>
      </c>
      <c r="N226" s="23">
        <f t="shared" si="32"/>
        <v>10.871</v>
      </c>
      <c r="O226" s="23">
        <f t="shared" si="33"/>
        <v>0</v>
      </c>
    </row>
    <row r="227" spans="1:15" ht="11.25" customHeight="1" outlineLevel="2" x14ac:dyDescent="0.2">
      <c r="A227" s="12">
        <v>250</v>
      </c>
      <c r="B227" s="2" t="s">
        <v>229</v>
      </c>
      <c r="C227" s="4" t="str">
        <f>VLOOKUP(B227,[1]Склад!$A$6231:$N$6501,14,0)</f>
        <v>НХ</v>
      </c>
      <c r="D227" s="7">
        <v>750792</v>
      </c>
      <c r="E227" s="4" t="s">
        <v>11</v>
      </c>
      <c r="F227" s="4">
        <v>1.6919999999999999</v>
      </c>
      <c r="G227" s="4"/>
      <c r="H227" s="4">
        <v>1.4E-2</v>
      </c>
      <c r="I227" s="4">
        <v>1.6779999999999999</v>
      </c>
      <c r="J227" s="14">
        <f t="shared" si="30"/>
        <v>1259828.976</v>
      </c>
      <c r="K227" s="4">
        <v>1.6419999999999999</v>
      </c>
      <c r="L227" s="4">
        <v>0</v>
      </c>
      <c r="M227" s="3">
        <f t="shared" si="31"/>
        <v>1.6419999999999999</v>
      </c>
      <c r="N227" s="23">
        <f t="shared" si="32"/>
        <v>0</v>
      </c>
      <c r="O227" s="23">
        <f t="shared" si="33"/>
        <v>0</v>
      </c>
    </row>
    <row r="228" spans="1:15" ht="11.25" hidden="1" customHeight="1" outlineLevel="2" x14ac:dyDescent="0.2">
      <c r="A228" s="12">
        <v>251</v>
      </c>
      <c r="B228" s="2" t="s">
        <v>230</v>
      </c>
      <c r="C228" s="4" t="str">
        <f>VLOOKUP(B228,[1]Склад!$A$6231:$N$6501,14,0)</f>
        <v>НХ</v>
      </c>
      <c r="D228" s="7">
        <v>264000</v>
      </c>
      <c r="E228" s="4" t="s">
        <v>8</v>
      </c>
      <c r="F228" s="4">
        <v>0.27700000000000002</v>
      </c>
      <c r="G228" s="4"/>
      <c r="H228" s="4"/>
      <c r="I228" s="4">
        <v>0.27700000000000002</v>
      </c>
      <c r="J228" s="14">
        <f t="shared" si="30"/>
        <v>73128</v>
      </c>
      <c r="K228" s="4">
        <v>0.27700000000000002</v>
      </c>
      <c r="L228" s="4">
        <v>0</v>
      </c>
      <c r="M228" s="3">
        <f t="shared" si="31"/>
        <v>0.27700000000000002</v>
      </c>
      <c r="N228" s="23">
        <f t="shared" si="32"/>
        <v>0</v>
      </c>
      <c r="O228" s="23">
        <f t="shared" si="33"/>
        <v>0</v>
      </c>
    </row>
    <row r="229" spans="1:15" ht="11.25" hidden="1" customHeight="1" outlineLevel="2" x14ac:dyDescent="0.2">
      <c r="A229" s="12">
        <v>252</v>
      </c>
      <c r="B229" s="2" t="s">
        <v>231</v>
      </c>
      <c r="C229" s="4" t="str">
        <f>VLOOKUP(B229,[1]Склад!$A$6231:$N$6501,14,0)</f>
        <v>НХ</v>
      </c>
      <c r="D229" s="7">
        <v>90000</v>
      </c>
      <c r="E229" s="4" t="s">
        <v>8</v>
      </c>
      <c r="F229" s="4">
        <v>0.17199999999999999</v>
      </c>
      <c r="G229" s="4"/>
      <c r="H229" s="4"/>
      <c r="I229" s="4">
        <v>0.17199999999999999</v>
      </c>
      <c r="J229" s="14">
        <f t="shared" si="30"/>
        <v>15479.999999999998</v>
      </c>
      <c r="K229" s="4">
        <v>0.17199999999999999</v>
      </c>
      <c r="L229" s="4">
        <v>0</v>
      </c>
      <c r="M229" s="3">
        <f t="shared" si="31"/>
        <v>0.17199999999999999</v>
      </c>
      <c r="N229" s="23">
        <f t="shared" si="32"/>
        <v>0</v>
      </c>
      <c r="O229" s="23">
        <f t="shared" si="33"/>
        <v>0</v>
      </c>
    </row>
    <row r="230" spans="1:15" ht="11.25" customHeight="1" outlineLevel="2" x14ac:dyDescent="0.2">
      <c r="A230" s="12">
        <v>253</v>
      </c>
      <c r="B230" s="2" t="s">
        <v>232</v>
      </c>
      <c r="C230" s="4" t="str">
        <f>VLOOKUP(B230,[1]Склад!$A$6231:$N$6501,14,0)</f>
        <v>НХ</v>
      </c>
      <c r="D230" s="7">
        <v>1256600</v>
      </c>
      <c r="E230" s="4" t="s">
        <v>78</v>
      </c>
      <c r="F230" s="4">
        <v>1.1919999999999999</v>
      </c>
      <c r="G230" s="4"/>
      <c r="H230" s="4">
        <v>7.0000000000000007E-2</v>
      </c>
      <c r="I230" s="4">
        <v>1.1220000000000001</v>
      </c>
      <c r="J230" s="14">
        <f t="shared" si="30"/>
        <v>1409905.2000000002</v>
      </c>
      <c r="K230" s="4">
        <v>1.1220000000000001</v>
      </c>
      <c r="L230" s="4">
        <v>0</v>
      </c>
      <c r="M230" s="3">
        <f t="shared" si="31"/>
        <v>1.1220000000000001</v>
      </c>
      <c r="N230" s="23">
        <f t="shared" si="32"/>
        <v>0</v>
      </c>
      <c r="O230" s="23">
        <f t="shared" si="33"/>
        <v>1.1220000000000001</v>
      </c>
    </row>
    <row r="231" spans="1:15" ht="11.25" hidden="1" customHeight="1" outlineLevel="2" x14ac:dyDescent="0.2">
      <c r="A231" s="12">
        <v>254</v>
      </c>
      <c r="B231" s="2" t="s">
        <v>233</v>
      </c>
      <c r="C231" s="4" t="str">
        <f>VLOOKUP(B231,[1]Склад!$A$6231:$N$6501,14,0)</f>
        <v>НХ</v>
      </c>
      <c r="D231" s="7">
        <v>280000</v>
      </c>
      <c r="E231" s="4" t="s">
        <v>8</v>
      </c>
      <c r="F231" s="4">
        <v>0.39</v>
      </c>
      <c r="G231" s="4"/>
      <c r="H231" s="4"/>
      <c r="I231" s="4">
        <v>0.39</v>
      </c>
      <c r="J231" s="14">
        <f t="shared" si="30"/>
        <v>109200</v>
      </c>
      <c r="K231" s="4">
        <v>0.39</v>
      </c>
      <c r="L231" s="4">
        <v>0</v>
      </c>
      <c r="M231" s="3">
        <f t="shared" si="31"/>
        <v>0.39</v>
      </c>
      <c r="N231" s="23">
        <f t="shared" si="32"/>
        <v>0</v>
      </c>
      <c r="O231" s="23">
        <f t="shared" si="33"/>
        <v>0</v>
      </c>
    </row>
    <row r="232" spans="1:15" ht="11.25" hidden="1" customHeight="1" outlineLevel="2" x14ac:dyDescent="0.2">
      <c r="A232" s="12">
        <v>256</v>
      </c>
      <c r="B232" s="2" t="s">
        <v>234</v>
      </c>
      <c r="C232" s="4" t="str">
        <f>VLOOKUP(B232,[1]Склад!$A$6231:$N$6501,14,0)</f>
        <v>НХ</v>
      </c>
      <c r="D232" s="7">
        <v>1256600</v>
      </c>
      <c r="E232" s="4" t="s">
        <v>8</v>
      </c>
      <c r="F232" s="4">
        <v>0.215</v>
      </c>
      <c r="G232" s="4"/>
      <c r="H232" s="4"/>
      <c r="I232" s="4">
        <v>0.215</v>
      </c>
      <c r="J232" s="14">
        <f t="shared" si="30"/>
        <v>270169</v>
      </c>
      <c r="K232" s="4">
        <v>0.215</v>
      </c>
      <c r="L232" s="4">
        <v>0</v>
      </c>
      <c r="M232" s="3">
        <f t="shared" si="31"/>
        <v>0.215</v>
      </c>
      <c r="N232" s="23">
        <f t="shared" si="32"/>
        <v>0</v>
      </c>
      <c r="O232" s="23">
        <f t="shared" si="33"/>
        <v>0</v>
      </c>
    </row>
    <row r="233" spans="1:15" ht="11.25" hidden="1" customHeight="1" outlineLevel="2" x14ac:dyDescent="0.2">
      <c r="A233" s="12">
        <v>257</v>
      </c>
      <c r="B233" s="2" t="s">
        <v>235</v>
      </c>
      <c r="C233" s="4" t="str">
        <f>VLOOKUP(B233,[1]Склад!$A$6231:$N$6501,14,0)</f>
        <v>НХ</v>
      </c>
      <c r="D233" s="7">
        <v>100360</v>
      </c>
      <c r="E233" s="4" t="s">
        <v>8</v>
      </c>
      <c r="F233" s="4">
        <v>13.787000000000001</v>
      </c>
      <c r="G233" s="4"/>
      <c r="H233" s="4"/>
      <c r="I233" s="4">
        <v>13.787000000000001</v>
      </c>
      <c r="J233" s="14">
        <f t="shared" si="30"/>
        <v>1383663.32</v>
      </c>
      <c r="K233" s="4">
        <v>13.787000000000001</v>
      </c>
      <c r="L233" s="4">
        <v>0</v>
      </c>
      <c r="M233" s="3">
        <f t="shared" si="31"/>
        <v>13.787000000000001</v>
      </c>
      <c r="N233" s="23">
        <f t="shared" si="32"/>
        <v>0</v>
      </c>
      <c r="O233" s="23">
        <f t="shared" si="33"/>
        <v>0</v>
      </c>
    </row>
    <row r="234" spans="1:15" ht="11.25" customHeight="1" outlineLevel="2" x14ac:dyDescent="0.2">
      <c r="A234" s="12">
        <v>258</v>
      </c>
      <c r="B234" s="2" t="s">
        <v>236</v>
      </c>
      <c r="C234" s="4" t="s">
        <v>1852</v>
      </c>
      <c r="D234" s="7">
        <v>295000</v>
      </c>
      <c r="E234" s="4" t="s">
        <v>78</v>
      </c>
      <c r="F234" s="4"/>
      <c r="G234" s="4">
        <v>5.6139999999999999</v>
      </c>
      <c r="H234" s="4"/>
      <c r="I234" s="4">
        <v>5.6139999999999999</v>
      </c>
      <c r="J234" s="14">
        <f t="shared" si="30"/>
        <v>1656130</v>
      </c>
      <c r="K234" s="4">
        <v>0</v>
      </c>
      <c r="L234" s="4"/>
      <c r="M234" s="3">
        <f t="shared" si="31"/>
        <v>0</v>
      </c>
      <c r="N234" s="23">
        <f t="shared" si="32"/>
        <v>0</v>
      </c>
      <c r="O234" s="23">
        <f t="shared" si="33"/>
        <v>5.6139999999999999</v>
      </c>
    </row>
    <row r="235" spans="1:15" ht="11.25" customHeight="1" outlineLevel="2" x14ac:dyDescent="0.2">
      <c r="A235" s="12">
        <v>259</v>
      </c>
      <c r="B235" s="2" t="s">
        <v>237</v>
      </c>
      <c r="C235" s="4" t="s">
        <v>1852</v>
      </c>
      <c r="D235" s="3">
        <v>150000</v>
      </c>
      <c r="E235" s="4" t="s">
        <v>78</v>
      </c>
      <c r="F235" s="4"/>
      <c r="G235" s="4">
        <v>4.3899999999999997</v>
      </c>
      <c r="H235" s="4"/>
      <c r="I235" s="4">
        <v>4.3899999999999997</v>
      </c>
      <c r="J235" s="14">
        <f t="shared" si="30"/>
        <v>658500</v>
      </c>
      <c r="K235" s="4">
        <v>0</v>
      </c>
      <c r="L235" s="4"/>
      <c r="M235" s="3">
        <f t="shared" si="31"/>
        <v>0</v>
      </c>
      <c r="N235" s="23">
        <f t="shared" si="32"/>
        <v>0</v>
      </c>
      <c r="O235" s="23">
        <f t="shared" si="33"/>
        <v>4.3899999999999997</v>
      </c>
    </row>
    <row r="236" spans="1:15" ht="11.25" hidden="1" customHeight="1" outlineLevel="2" x14ac:dyDescent="0.2">
      <c r="A236" s="12">
        <v>260</v>
      </c>
      <c r="B236" s="2" t="s">
        <v>57</v>
      </c>
      <c r="C236" s="4" t="str">
        <f>VLOOKUP(B236,[1]Склад!$A$6231:$N$6501,14,0)</f>
        <v>НХ</v>
      </c>
      <c r="D236" s="7">
        <v>70000</v>
      </c>
      <c r="E236" s="4" t="s">
        <v>8</v>
      </c>
      <c r="F236" s="4">
        <v>0.03</v>
      </c>
      <c r="G236" s="4"/>
      <c r="H236" s="4"/>
      <c r="I236" s="4">
        <v>0.03</v>
      </c>
      <c r="J236" s="14">
        <f t="shared" si="30"/>
        <v>2100</v>
      </c>
      <c r="K236" s="4">
        <v>0.03</v>
      </c>
      <c r="L236" s="4">
        <v>0</v>
      </c>
      <c r="M236" s="3">
        <f t="shared" si="31"/>
        <v>0.03</v>
      </c>
      <c r="N236" s="23">
        <f t="shared" si="32"/>
        <v>0</v>
      </c>
      <c r="O236" s="23">
        <f t="shared" si="33"/>
        <v>0</v>
      </c>
    </row>
    <row r="237" spans="1:15" ht="11.25" customHeight="1" outlineLevel="2" x14ac:dyDescent="0.2">
      <c r="A237" s="12">
        <v>261</v>
      </c>
      <c r="B237" s="2" t="s">
        <v>238</v>
      </c>
      <c r="C237" s="4" t="str">
        <f>VLOOKUP(B237,[1]Склад!$A$6231:$N$6501,14,0)</f>
        <v>НХ</v>
      </c>
      <c r="D237" s="7">
        <v>323000</v>
      </c>
      <c r="E237" s="4" t="s">
        <v>11</v>
      </c>
      <c r="F237" s="4">
        <v>3.2919999999999998</v>
      </c>
      <c r="G237" s="4"/>
      <c r="H237" s="4">
        <v>0.52600000000000002</v>
      </c>
      <c r="I237" s="4">
        <v>2.766</v>
      </c>
      <c r="J237" s="14">
        <f t="shared" si="30"/>
        <v>893418</v>
      </c>
      <c r="K237" s="4">
        <v>1.474</v>
      </c>
      <c r="L237" s="4">
        <v>0</v>
      </c>
      <c r="M237" s="3">
        <f t="shared" si="31"/>
        <v>1.474</v>
      </c>
      <c r="N237" s="23">
        <f t="shared" si="32"/>
        <v>0</v>
      </c>
      <c r="O237" s="23">
        <f t="shared" si="33"/>
        <v>0</v>
      </c>
    </row>
    <row r="238" spans="1:15" ht="11.25" hidden="1" customHeight="1" outlineLevel="2" x14ac:dyDescent="0.2">
      <c r="A238" s="12">
        <v>263</v>
      </c>
      <c r="B238" s="2" t="s">
        <v>239</v>
      </c>
      <c r="C238" s="4" t="str">
        <f>VLOOKUP(B238,[1]Склад!$A$6231:$N$6501,14,0)</f>
        <v>НХ</v>
      </c>
      <c r="D238" s="7">
        <v>62000</v>
      </c>
      <c r="E238" s="4" t="s">
        <v>8</v>
      </c>
      <c r="F238" s="4">
        <v>10.574999999999999</v>
      </c>
      <c r="G238" s="4"/>
      <c r="H238" s="4"/>
      <c r="I238" s="4">
        <v>10.574999999999999</v>
      </c>
      <c r="J238" s="14">
        <f t="shared" si="30"/>
        <v>655650</v>
      </c>
      <c r="K238" s="4">
        <v>0.33100000000000002</v>
      </c>
      <c r="L238" s="4">
        <v>0</v>
      </c>
      <c r="M238" s="3">
        <f t="shared" si="31"/>
        <v>0.33100000000000002</v>
      </c>
      <c r="N238" s="23">
        <f t="shared" si="32"/>
        <v>10.244</v>
      </c>
      <c r="O238" s="23">
        <f t="shared" si="33"/>
        <v>0</v>
      </c>
    </row>
    <row r="239" spans="1:15" ht="11.25" customHeight="1" outlineLevel="2" x14ac:dyDescent="0.2">
      <c r="A239" s="12">
        <v>265</v>
      </c>
      <c r="B239" s="2" t="s">
        <v>63</v>
      </c>
      <c r="C239" s="4" t="str">
        <f>VLOOKUP(B239,[1]Склад!$A$6231:$N$6501,14,0)</f>
        <v>НХ</v>
      </c>
      <c r="D239" s="7">
        <v>240000</v>
      </c>
      <c r="E239" s="4" t="s">
        <v>11</v>
      </c>
      <c r="F239" s="4">
        <v>3.484</v>
      </c>
      <c r="G239" s="4"/>
      <c r="H239" s="4"/>
      <c r="I239" s="4">
        <v>3.484</v>
      </c>
      <c r="J239" s="14">
        <f t="shared" si="30"/>
        <v>836160</v>
      </c>
      <c r="K239" s="4">
        <v>0</v>
      </c>
      <c r="L239" s="4">
        <v>0</v>
      </c>
      <c r="M239" s="3">
        <f t="shared" si="31"/>
        <v>0</v>
      </c>
      <c r="N239" s="23">
        <f t="shared" si="32"/>
        <v>3.484</v>
      </c>
      <c r="O239" s="23">
        <f t="shared" si="33"/>
        <v>0</v>
      </c>
    </row>
    <row r="240" spans="1:15" ht="11.25" customHeight="1" outlineLevel="2" x14ac:dyDescent="0.2">
      <c r="A240" s="12">
        <v>266</v>
      </c>
      <c r="B240" s="2" t="s">
        <v>240</v>
      </c>
      <c r="C240" s="4" t="str">
        <f>VLOOKUP(B240,[1]Склад!$A$6231:$N$6501,14,0)</f>
        <v>НХ</v>
      </c>
      <c r="D240" s="7">
        <v>240000</v>
      </c>
      <c r="E240" s="4" t="s">
        <v>11</v>
      </c>
      <c r="F240" s="4">
        <v>26.033000000000001</v>
      </c>
      <c r="G240" s="4"/>
      <c r="H240" s="4"/>
      <c r="I240" s="4">
        <v>26.033000000000001</v>
      </c>
      <c r="J240" s="14">
        <f t="shared" si="30"/>
        <v>6247920</v>
      </c>
      <c r="K240" s="4">
        <v>0</v>
      </c>
      <c r="L240" s="4">
        <v>0</v>
      </c>
      <c r="M240" s="3">
        <f t="shared" si="31"/>
        <v>0</v>
      </c>
      <c r="N240" s="23">
        <f t="shared" si="32"/>
        <v>26.033000000000001</v>
      </c>
      <c r="O240" s="23">
        <f t="shared" si="33"/>
        <v>0</v>
      </c>
    </row>
    <row r="241" spans="1:15" ht="11.25" customHeight="1" outlineLevel="2" x14ac:dyDescent="0.2">
      <c r="A241" s="12">
        <v>268</v>
      </c>
      <c r="B241" s="2" t="s">
        <v>241</v>
      </c>
      <c r="C241" s="4" t="str">
        <f>VLOOKUP(B241,[1]Склад!$A$6231:$N$6501,14,0)</f>
        <v>НХ</v>
      </c>
      <c r="D241" s="7">
        <v>230000</v>
      </c>
      <c r="E241" s="4" t="s">
        <v>11</v>
      </c>
      <c r="F241" s="4">
        <v>3.14</v>
      </c>
      <c r="G241" s="4"/>
      <c r="H241" s="4"/>
      <c r="I241" s="4">
        <v>3.14</v>
      </c>
      <c r="J241" s="14">
        <f t="shared" si="30"/>
        <v>722200</v>
      </c>
      <c r="K241" s="4">
        <v>0</v>
      </c>
      <c r="L241" s="4">
        <v>0</v>
      </c>
      <c r="M241" s="3">
        <f t="shared" si="31"/>
        <v>0</v>
      </c>
      <c r="N241" s="23">
        <f t="shared" si="32"/>
        <v>3.14</v>
      </c>
      <c r="O241" s="23">
        <f t="shared" si="33"/>
        <v>0</v>
      </c>
    </row>
    <row r="242" spans="1:15" ht="11.25" customHeight="1" outlineLevel="2" x14ac:dyDescent="0.2">
      <c r="A242" s="12">
        <v>269</v>
      </c>
      <c r="B242" s="2" t="s">
        <v>67</v>
      </c>
      <c r="C242" s="4" t="str">
        <f>VLOOKUP(B242,[1]Склад!$A$6231:$N$6501,14,0)</f>
        <v>НХ</v>
      </c>
      <c r="D242" s="7">
        <v>343000</v>
      </c>
      <c r="E242" s="4" t="s">
        <v>11</v>
      </c>
      <c r="F242" s="4">
        <v>103.58199999999999</v>
      </c>
      <c r="G242" s="4">
        <v>5.2999999999999999E-2</v>
      </c>
      <c r="H242" s="4">
        <v>16.077999999999999</v>
      </c>
      <c r="I242" s="4">
        <v>87.557000000000002</v>
      </c>
      <c r="J242" s="14">
        <f t="shared" si="30"/>
        <v>30032051</v>
      </c>
      <c r="K242" s="4">
        <v>5</v>
      </c>
      <c r="L242" s="4">
        <v>0</v>
      </c>
      <c r="M242" s="3">
        <f t="shared" si="31"/>
        <v>5</v>
      </c>
      <c r="N242" s="23">
        <f t="shared" si="32"/>
        <v>0</v>
      </c>
      <c r="O242" s="23">
        <f t="shared" si="33"/>
        <v>0</v>
      </c>
    </row>
    <row r="243" spans="1:15" ht="11.25" hidden="1" customHeight="1" outlineLevel="2" x14ac:dyDescent="0.2">
      <c r="A243" s="12">
        <v>270</v>
      </c>
      <c r="B243" s="2" t="s">
        <v>242</v>
      </c>
      <c r="C243" s="4" t="str">
        <f>VLOOKUP(B243,[1]Склад!$A$6231:$N$6501,14,0)</f>
        <v>НХ</v>
      </c>
      <c r="D243" s="7">
        <v>370000</v>
      </c>
      <c r="E243" s="4" t="s">
        <v>8</v>
      </c>
      <c r="F243" s="4">
        <v>2.61</v>
      </c>
      <c r="G243" s="4"/>
      <c r="H243" s="4"/>
      <c r="I243" s="4">
        <v>2.61</v>
      </c>
      <c r="J243" s="14">
        <f t="shared" si="30"/>
        <v>965700</v>
      </c>
      <c r="K243" s="4">
        <v>2.61</v>
      </c>
      <c r="L243" s="4">
        <v>0</v>
      </c>
      <c r="M243" s="3">
        <f t="shared" si="31"/>
        <v>2.61</v>
      </c>
      <c r="N243" s="23">
        <f t="shared" si="32"/>
        <v>0</v>
      </c>
      <c r="O243" s="23">
        <f t="shared" si="33"/>
        <v>0</v>
      </c>
    </row>
    <row r="244" spans="1:15" ht="11.25" hidden="1" customHeight="1" outlineLevel="2" x14ac:dyDescent="0.2">
      <c r="A244" s="12">
        <v>271</v>
      </c>
      <c r="B244" s="2" t="s">
        <v>243</v>
      </c>
      <c r="C244" s="4" t="str">
        <f>VLOOKUP(B244,[1]Склад!$A$6231:$N$6501,14,0)</f>
        <v>НХ</v>
      </c>
      <c r="D244" s="7">
        <v>370000</v>
      </c>
      <c r="E244" s="4" t="s">
        <v>8</v>
      </c>
      <c r="F244" s="4">
        <v>1.19</v>
      </c>
      <c r="G244" s="4"/>
      <c r="H244" s="4"/>
      <c r="I244" s="4">
        <v>1.19</v>
      </c>
      <c r="J244" s="14">
        <f t="shared" ref="J244:J307" si="34">D244*I244</f>
        <v>440300</v>
      </c>
      <c r="K244" s="4">
        <v>0.25800000000000001</v>
      </c>
      <c r="L244" s="4">
        <v>0</v>
      </c>
      <c r="M244" s="3">
        <f t="shared" ref="M244:M307" si="35">SUM(K244,L244)</f>
        <v>0.25800000000000001</v>
      </c>
      <c r="N244" s="23">
        <f t="shared" ref="N244:N307" si="36">IF(G244+H244=0,MAX(0,F244-M244),0)</f>
        <v>0.93199999999999994</v>
      </c>
      <c r="O244" s="23">
        <f t="shared" ref="O244:O307" si="37">IF(E244="сверхзапас",I244,0)</f>
        <v>0</v>
      </c>
    </row>
    <row r="245" spans="1:15" ht="11.25" hidden="1" customHeight="1" outlineLevel="2" x14ac:dyDescent="0.2">
      <c r="A245" s="12">
        <v>272</v>
      </c>
      <c r="B245" s="2" t="s">
        <v>244</v>
      </c>
      <c r="C245" s="4" t="str">
        <f>VLOOKUP(B245,[1]Склад!$A$6231:$N$6501,14,0)</f>
        <v>НХ</v>
      </c>
      <c r="D245" s="7">
        <v>335000</v>
      </c>
      <c r="E245" s="4" t="s">
        <v>8</v>
      </c>
      <c r="F245" s="4">
        <v>2.4</v>
      </c>
      <c r="G245" s="4"/>
      <c r="H245" s="4"/>
      <c r="I245" s="4">
        <v>2.4</v>
      </c>
      <c r="J245" s="14">
        <f t="shared" si="34"/>
        <v>804000</v>
      </c>
      <c r="K245" s="4">
        <v>2.4</v>
      </c>
      <c r="L245" s="4">
        <v>2.4</v>
      </c>
      <c r="M245" s="3">
        <f t="shared" si="35"/>
        <v>4.8</v>
      </c>
      <c r="N245" s="23">
        <f t="shared" si="36"/>
        <v>0</v>
      </c>
      <c r="O245" s="23">
        <f t="shared" si="37"/>
        <v>0</v>
      </c>
    </row>
    <row r="246" spans="1:15" ht="11.25" hidden="1" customHeight="1" outlineLevel="2" x14ac:dyDescent="0.2">
      <c r="A246" s="12">
        <v>273</v>
      </c>
      <c r="B246" s="2" t="s">
        <v>245</v>
      </c>
      <c r="C246" s="4" t="str">
        <f>VLOOKUP(B246,[1]Склад!$A$6231:$N$6501,14,0)</f>
        <v>НХ</v>
      </c>
      <c r="D246" s="7">
        <v>310000</v>
      </c>
      <c r="E246" s="4" t="s">
        <v>8</v>
      </c>
      <c r="F246" s="4">
        <v>14.814</v>
      </c>
      <c r="G246" s="4"/>
      <c r="H246" s="4"/>
      <c r="I246" s="4">
        <v>14.814</v>
      </c>
      <c r="J246" s="14">
        <f t="shared" si="34"/>
        <v>4592340</v>
      </c>
      <c r="K246" s="4">
        <v>14.808</v>
      </c>
      <c r="L246" s="4">
        <v>34</v>
      </c>
      <c r="M246" s="3">
        <f t="shared" si="35"/>
        <v>48.808</v>
      </c>
      <c r="N246" s="23">
        <f t="shared" si="36"/>
        <v>0</v>
      </c>
      <c r="O246" s="23">
        <f t="shared" si="37"/>
        <v>0</v>
      </c>
    </row>
    <row r="247" spans="1:15" ht="11.25" customHeight="1" outlineLevel="2" x14ac:dyDescent="0.2">
      <c r="A247" s="12">
        <v>274</v>
      </c>
      <c r="B247" s="2" t="s">
        <v>68</v>
      </c>
      <c r="C247" s="4" t="str">
        <f>VLOOKUP(B247,[1]Склад!$A$6231:$N$6501,14,0)</f>
        <v>НХ</v>
      </c>
      <c r="D247" s="7">
        <v>343000</v>
      </c>
      <c r="E247" s="4" t="s">
        <v>78</v>
      </c>
      <c r="F247" s="4">
        <v>40.648000000000003</v>
      </c>
      <c r="G247" s="4">
        <v>2.0960000000000001</v>
      </c>
      <c r="H247" s="4">
        <v>3.02</v>
      </c>
      <c r="I247" s="4">
        <v>39.723999999999997</v>
      </c>
      <c r="J247" s="14">
        <f t="shared" si="34"/>
        <v>13625331.999999998</v>
      </c>
      <c r="K247" s="4">
        <v>29.29</v>
      </c>
      <c r="L247" s="4">
        <v>150</v>
      </c>
      <c r="M247" s="3">
        <f t="shared" si="35"/>
        <v>179.29</v>
      </c>
      <c r="N247" s="23">
        <f t="shared" si="36"/>
        <v>0</v>
      </c>
      <c r="O247" s="23">
        <f t="shared" si="37"/>
        <v>39.723999999999997</v>
      </c>
    </row>
    <row r="248" spans="1:15" ht="11.25" hidden="1" customHeight="1" outlineLevel="2" x14ac:dyDescent="0.2">
      <c r="A248" s="12">
        <v>275</v>
      </c>
      <c r="B248" s="2" t="s">
        <v>246</v>
      </c>
      <c r="C248" s="4" t="str">
        <f>VLOOKUP(B248,[1]Склад!$A$6231:$N$6501,14,0)</f>
        <v>НХ</v>
      </c>
      <c r="D248" s="7">
        <v>343000</v>
      </c>
      <c r="E248" s="4" t="s">
        <v>8</v>
      </c>
      <c r="F248" s="4">
        <v>3.5169999999999999</v>
      </c>
      <c r="G248" s="4"/>
      <c r="H248" s="4"/>
      <c r="I248" s="4">
        <v>3.5169999999999999</v>
      </c>
      <c r="J248" s="14">
        <f t="shared" si="34"/>
        <v>1206331</v>
      </c>
      <c r="K248" s="4">
        <v>3.5169999999999999</v>
      </c>
      <c r="L248" s="4">
        <v>34</v>
      </c>
      <c r="M248" s="3">
        <f t="shared" si="35"/>
        <v>37.517000000000003</v>
      </c>
      <c r="N248" s="23">
        <f t="shared" si="36"/>
        <v>0</v>
      </c>
      <c r="O248" s="23">
        <f t="shared" si="37"/>
        <v>0</v>
      </c>
    </row>
    <row r="249" spans="1:15" ht="11.25" hidden="1" customHeight="1" outlineLevel="2" x14ac:dyDescent="0.2">
      <c r="A249" s="12">
        <v>276</v>
      </c>
      <c r="B249" s="2" t="s">
        <v>69</v>
      </c>
      <c r="C249" s="4" t="str">
        <f>VLOOKUP(B249,[1]Склад!$A$6231:$N$6501,14,0)</f>
        <v>НХ</v>
      </c>
      <c r="D249" s="7">
        <v>444000</v>
      </c>
      <c r="E249" s="4" t="s">
        <v>8</v>
      </c>
      <c r="F249" s="4">
        <v>15.14</v>
      </c>
      <c r="G249" s="4"/>
      <c r="H249" s="4"/>
      <c r="I249" s="4">
        <v>15.14</v>
      </c>
      <c r="J249" s="14">
        <f t="shared" si="34"/>
        <v>6722160</v>
      </c>
      <c r="K249" s="4">
        <v>3.4</v>
      </c>
      <c r="L249" s="4">
        <v>0</v>
      </c>
      <c r="M249" s="3">
        <f t="shared" si="35"/>
        <v>3.4</v>
      </c>
      <c r="N249" s="23">
        <f t="shared" si="36"/>
        <v>11.74</v>
      </c>
      <c r="O249" s="23">
        <f t="shared" si="37"/>
        <v>0</v>
      </c>
    </row>
    <row r="250" spans="1:15" ht="11.25" customHeight="1" outlineLevel="2" x14ac:dyDescent="0.2">
      <c r="A250" s="12">
        <v>277</v>
      </c>
      <c r="B250" s="2" t="s">
        <v>247</v>
      </c>
      <c r="C250" s="4" t="s">
        <v>1852</v>
      </c>
      <c r="D250" s="7">
        <v>3300000</v>
      </c>
      <c r="E250" s="4" t="s">
        <v>11</v>
      </c>
      <c r="F250" s="4">
        <v>1</v>
      </c>
      <c r="G250" s="4"/>
      <c r="H250" s="4"/>
      <c r="I250" s="4">
        <v>1</v>
      </c>
      <c r="J250" s="14">
        <f t="shared" si="34"/>
        <v>3300000</v>
      </c>
      <c r="K250" s="4">
        <v>0</v>
      </c>
      <c r="L250" s="4"/>
      <c r="M250" s="3">
        <f t="shared" si="35"/>
        <v>0</v>
      </c>
      <c r="N250" s="23">
        <f t="shared" si="36"/>
        <v>1</v>
      </c>
      <c r="O250" s="23">
        <f t="shared" si="37"/>
        <v>0</v>
      </c>
    </row>
    <row r="251" spans="1:15" ht="11.25" customHeight="1" outlineLevel="2" x14ac:dyDescent="0.2">
      <c r="A251" s="12">
        <v>278</v>
      </c>
      <c r="B251" s="2" t="s">
        <v>248</v>
      </c>
      <c r="C251" s="4" t="s">
        <v>1852</v>
      </c>
      <c r="D251" s="7">
        <v>2789566.38</v>
      </c>
      <c r="E251" s="4" t="s">
        <v>11</v>
      </c>
      <c r="F251" s="4">
        <v>2</v>
      </c>
      <c r="G251" s="4"/>
      <c r="H251" s="4"/>
      <c r="I251" s="4">
        <v>2</v>
      </c>
      <c r="J251" s="14">
        <f t="shared" si="34"/>
        <v>5579132.7599999998</v>
      </c>
      <c r="K251" s="4">
        <v>0</v>
      </c>
      <c r="L251" s="4"/>
      <c r="M251" s="3">
        <f t="shared" si="35"/>
        <v>0</v>
      </c>
      <c r="N251" s="23">
        <f t="shared" si="36"/>
        <v>2</v>
      </c>
      <c r="O251" s="23">
        <f t="shared" si="37"/>
        <v>0</v>
      </c>
    </row>
    <row r="252" spans="1:15" ht="11.25" hidden="1" customHeight="1" outlineLevel="2" x14ac:dyDescent="0.2">
      <c r="A252" s="12">
        <v>279</v>
      </c>
      <c r="B252" s="2" t="s">
        <v>249</v>
      </c>
      <c r="C252" s="4" t="str">
        <f>VLOOKUP(B252,[1]Склад!$A$6231:$N$6501,14,0)</f>
        <v>ГОЗ</v>
      </c>
      <c r="D252" s="7">
        <v>340000</v>
      </c>
      <c r="E252" s="4" t="s">
        <v>8</v>
      </c>
      <c r="F252" s="4">
        <v>36.908000000000001</v>
      </c>
      <c r="G252" s="4"/>
      <c r="H252" s="4"/>
      <c r="I252" s="4">
        <v>36.908000000000001</v>
      </c>
      <c r="J252" s="14">
        <f t="shared" si="34"/>
        <v>12548720</v>
      </c>
      <c r="K252" s="4">
        <v>5</v>
      </c>
      <c r="L252" s="4">
        <v>0</v>
      </c>
      <c r="M252" s="3">
        <f t="shared" si="35"/>
        <v>5</v>
      </c>
      <c r="N252" s="23">
        <f t="shared" si="36"/>
        <v>31.908000000000001</v>
      </c>
      <c r="O252" s="23">
        <f t="shared" si="37"/>
        <v>0</v>
      </c>
    </row>
    <row r="253" spans="1:15" ht="11.25" hidden="1" customHeight="1" outlineLevel="2" x14ac:dyDescent="0.2">
      <c r="A253" s="12">
        <v>281</v>
      </c>
      <c r="B253" s="2" t="s">
        <v>250</v>
      </c>
      <c r="C253" s="4" t="str">
        <f>VLOOKUP(B253,[1]Склад!$A$6231:$N$6501,14,0)</f>
        <v>ГОЗ</v>
      </c>
      <c r="D253" s="7">
        <v>340000</v>
      </c>
      <c r="E253" s="4" t="s">
        <v>8</v>
      </c>
      <c r="F253" s="4">
        <v>5.92</v>
      </c>
      <c r="G253" s="4"/>
      <c r="H253" s="4"/>
      <c r="I253" s="4">
        <v>5.92</v>
      </c>
      <c r="J253" s="14">
        <f t="shared" si="34"/>
        <v>2012800</v>
      </c>
      <c r="K253" s="4">
        <v>5.92</v>
      </c>
      <c r="L253" s="4">
        <v>0</v>
      </c>
      <c r="M253" s="3">
        <f t="shared" si="35"/>
        <v>5.92</v>
      </c>
      <c r="N253" s="23">
        <f t="shared" si="36"/>
        <v>0</v>
      </c>
      <c r="O253" s="23">
        <f t="shared" si="37"/>
        <v>0</v>
      </c>
    </row>
    <row r="254" spans="1:15" ht="11.25" hidden="1" customHeight="1" outlineLevel="2" x14ac:dyDescent="0.2">
      <c r="A254" s="12">
        <v>282</v>
      </c>
      <c r="B254" s="2" t="s">
        <v>251</v>
      </c>
      <c r="C254" s="4" t="str">
        <f>VLOOKUP(B254,[1]Склад!$A$6231:$N$6501,14,0)</f>
        <v>ГОЗ</v>
      </c>
      <c r="D254" s="7">
        <v>586426.87</v>
      </c>
      <c r="E254" s="4" t="s">
        <v>11</v>
      </c>
      <c r="F254" s="4">
        <v>1</v>
      </c>
      <c r="G254" s="4"/>
      <c r="H254" s="4"/>
      <c r="I254" s="4">
        <v>1</v>
      </c>
      <c r="J254" s="14">
        <f t="shared" si="34"/>
        <v>586426.87</v>
      </c>
      <c r="K254" s="4">
        <v>0</v>
      </c>
      <c r="L254" s="4">
        <v>0</v>
      </c>
      <c r="M254" s="3">
        <f t="shared" si="35"/>
        <v>0</v>
      </c>
      <c r="N254" s="23">
        <f t="shared" si="36"/>
        <v>1</v>
      </c>
      <c r="O254" s="23">
        <f t="shared" si="37"/>
        <v>0</v>
      </c>
    </row>
    <row r="255" spans="1:15" ht="11.25" hidden="1" customHeight="1" outlineLevel="2" x14ac:dyDescent="0.2">
      <c r="A255" s="12">
        <v>286</v>
      </c>
      <c r="B255" s="2" t="s">
        <v>252</v>
      </c>
      <c r="C255" s="4" t="str">
        <f>VLOOKUP(B255,[1]Склад!$A$6231:$N$6501,14,0)</f>
        <v>ГОЗ</v>
      </c>
      <c r="D255" s="7">
        <v>140000</v>
      </c>
      <c r="E255" s="4" t="s">
        <v>8</v>
      </c>
      <c r="F255" s="4">
        <v>13.69</v>
      </c>
      <c r="G255" s="4"/>
      <c r="H255" s="4"/>
      <c r="I255" s="4">
        <v>13.69</v>
      </c>
      <c r="J255" s="14">
        <f t="shared" si="34"/>
        <v>1916600</v>
      </c>
      <c r="K255" s="4">
        <v>13.69</v>
      </c>
      <c r="L255" s="4">
        <v>0</v>
      </c>
      <c r="M255" s="3">
        <f t="shared" si="35"/>
        <v>13.69</v>
      </c>
      <c r="N255" s="23">
        <f t="shared" si="36"/>
        <v>0</v>
      </c>
      <c r="O255" s="23">
        <f t="shared" si="37"/>
        <v>0</v>
      </c>
    </row>
    <row r="256" spans="1:15" ht="11.25" hidden="1" customHeight="1" outlineLevel="2" x14ac:dyDescent="0.2">
      <c r="A256" s="12">
        <v>287</v>
      </c>
      <c r="B256" s="2" t="s">
        <v>253</v>
      </c>
      <c r="C256" s="4" t="str">
        <f>VLOOKUP(B256,[1]Склад!$A$6231:$N$6501,14,0)</f>
        <v>ГОЗ</v>
      </c>
      <c r="D256" s="7">
        <v>600000</v>
      </c>
      <c r="E256" s="4" t="s">
        <v>78</v>
      </c>
      <c r="F256" s="4">
        <v>2</v>
      </c>
      <c r="G256" s="4"/>
      <c r="H256" s="4">
        <v>1</v>
      </c>
      <c r="I256" s="4">
        <v>1</v>
      </c>
      <c r="J256" s="14">
        <f t="shared" si="34"/>
        <v>600000</v>
      </c>
      <c r="K256" s="4">
        <v>0</v>
      </c>
      <c r="L256" s="4">
        <v>0</v>
      </c>
      <c r="M256" s="3">
        <f t="shared" si="35"/>
        <v>0</v>
      </c>
      <c r="N256" s="23">
        <f t="shared" si="36"/>
        <v>0</v>
      </c>
      <c r="O256" s="23">
        <f t="shared" si="37"/>
        <v>1</v>
      </c>
    </row>
    <row r="257" spans="1:15" ht="11.25" hidden="1" customHeight="1" outlineLevel="2" x14ac:dyDescent="0.2">
      <c r="A257" s="12">
        <v>289</v>
      </c>
      <c r="B257" s="2" t="s">
        <v>254</v>
      </c>
      <c r="C257" s="4" t="str">
        <f>VLOOKUP(B257,[1]Склад!$A$6231:$N$6501,14,0)</f>
        <v>ГОЗ</v>
      </c>
      <c r="D257" s="7">
        <v>766564</v>
      </c>
      <c r="E257" s="4" t="s">
        <v>78</v>
      </c>
      <c r="F257" s="4">
        <v>2</v>
      </c>
      <c r="G257" s="4"/>
      <c r="H257" s="4">
        <v>1</v>
      </c>
      <c r="I257" s="4">
        <v>1</v>
      </c>
      <c r="J257" s="14">
        <f t="shared" si="34"/>
        <v>766564</v>
      </c>
      <c r="K257" s="4">
        <v>1</v>
      </c>
      <c r="L257" s="4">
        <v>0</v>
      </c>
      <c r="M257" s="3">
        <f t="shared" si="35"/>
        <v>1</v>
      </c>
      <c r="N257" s="23">
        <f t="shared" si="36"/>
        <v>0</v>
      </c>
      <c r="O257" s="23">
        <f t="shared" si="37"/>
        <v>1</v>
      </c>
    </row>
    <row r="258" spans="1:15" ht="11.25" hidden="1" customHeight="1" outlineLevel="2" x14ac:dyDescent="0.2">
      <c r="A258" s="12">
        <v>292</v>
      </c>
      <c r="B258" s="2" t="s">
        <v>255</v>
      </c>
      <c r="C258" s="4" t="str">
        <f>VLOOKUP(B258,[1]Склад!$A$6231:$N$6501,14,0)</f>
        <v>ГОЗ</v>
      </c>
      <c r="D258" s="7">
        <v>220000</v>
      </c>
      <c r="E258" s="4" t="s">
        <v>78</v>
      </c>
      <c r="F258" s="4">
        <v>17.510000000000002</v>
      </c>
      <c r="G258" s="4">
        <v>2.2400000000000002</v>
      </c>
      <c r="H258" s="4"/>
      <c r="I258" s="4">
        <v>19.75</v>
      </c>
      <c r="J258" s="14">
        <f t="shared" si="34"/>
        <v>4345000</v>
      </c>
      <c r="K258" s="4">
        <v>19.75</v>
      </c>
      <c r="L258" s="4">
        <v>22</v>
      </c>
      <c r="M258" s="3">
        <f t="shared" si="35"/>
        <v>41.75</v>
      </c>
      <c r="N258" s="23">
        <f t="shared" si="36"/>
        <v>0</v>
      </c>
      <c r="O258" s="23">
        <f t="shared" si="37"/>
        <v>19.75</v>
      </c>
    </row>
    <row r="259" spans="1:15" ht="11.25" hidden="1" customHeight="1" outlineLevel="2" x14ac:dyDescent="0.2">
      <c r="A259" s="12">
        <v>293</v>
      </c>
      <c r="B259" s="2" t="s">
        <v>256</v>
      </c>
      <c r="C259" s="4" t="str">
        <f>VLOOKUP(B259,[1]Склад!$A$6231:$N$6501,14,0)</f>
        <v>ГОЗ</v>
      </c>
      <c r="D259" s="7">
        <v>220000</v>
      </c>
      <c r="E259" s="4" t="s">
        <v>8</v>
      </c>
      <c r="F259" s="4">
        <v>6.48</v>
      </c>
      <c r="G259" s="4"/>
      <c r="H259" s="4"/>
      <c r="I259" s="4">
        <v>6.48</v>
      </c>
      <c r="J259" s="14">
        <f t="shared" si="34"/>
        <v>1425600</v>
      </c>
      <c r="K259" s="4">
        <v>6.48</v>
      </c>
      <c r="L259" s="4">
        <v>23</v>
      </c>
      <c r="M259" s="3">
        <f t="shared" si="35"/>
        <v>29.48</v>
      </c>
      <c r="N259" s="23">
        <f t="shared" si="36"/>
        <v>0</v>
      </c>
      <c r="O259" s="23">
        <f t="shared" si="37"/>
        <v>0</v>
      </c>
    </row>
    <row r="260" spans="1:15" ht="11.25" hidden="1" customHeight="1" outlineLevel="2" x14ac:dyDescent="0.2">
      <c r="A260" s="12">
        <v>297</v>
      </c>
      <c r="B260" s="2" t="s">
        <v>257</v>
      </c>
      <c r="C260" s="4" t="str">
        <f>VLOOKUP(B260,[1]Склад!$A$6231:$N$6501,14,0)</f>
        <v>ГОЗ</v>
      </c>
      <c r="D260" s="7">
        <v>312433</v>
      </c>
      <c r="E260" s="4" t="s">
        <v>8</v>
      </c>
      <c r="F260" s="4">
        <v>35.095999999999997</v>
      </c>
      <c r="G260" s="4"/>
      <c r="H260" s="4"/>
      <c r="I260" s="4">
        <v>35.095999999999997</v>
      </c>
      <c r="J260" s="14">
        <f t="shared" si="34"/>
        <v>10965148.567999998</v>
      </c>
      <c r="K260" s="4">
        <v>12</v>
      </c>
      <c r="L260" s="4">
        <v>0</v>
      </c>
      <c r="M260" s="3">
        <f t="shared" si="35"/>
        <v>12</v>
      </c>
      <c r="N260" s="23">
        <f t="shared" si="36"/>
        <v>23.095999999999997</v>
      </c>
      <c r="O260" s="23">
        <f t="shared" si="37"/>
        <v>0</v>
      </c>
    </row>
    <row r="261" spans="1:15" ht="11.25" hidden="1" customHeight="1" outlineLevel="2" x14ac:dyDescent="0.2">
      <c r="A261" s="12">
        <v>298</v>
      </c>
      <c r="B261" s="2" t="s">
        <v>258</v>
      </c>
      <c r="C261" s="4" t="str">
        <f>VLOOKUP(B261,[1]Склад!$A$6231:$N$6501,14,0)</f>
        <v>ГОЗ</v>
      </c>
      <c r="D261" s="7">
        <v>343000</v>
      </c>
      <c r="E261" s="4" t="s">
        <v>8</v>
      </c>
      <c r="F261" s="4">
        <v>2.2400000000000002</v>
      </c>
      <c r="G261" s="4"/>
      <c r="H261" s="4"/>
      <c r="I261" s="4">
        <v>2.2400000000000002</v>
      </c>
      <c r="J261" s="14">
        <f t="shared" si="34"/>
        <v>768320.00000000012</v>
      </c>
      <c r="K261" s="4">
        <v>0</v>
      </c>
      <c r="L261" s="4">
        <v>32</v>
      </c>
      <c r="M261" s="3">
        <f t="shared" si="35"/>
        <v>32</v>
      </c>
      <c r="N261" s="23">
        <f t="shared" si="36"/>
        <v>0</v>
      </c>
      <c r="O261" s="23">
        <f t="shared" si="37"/>
        <v>0</v>
      </c>
    </row>
    <row r="262" spans="1:15" ht="11.25" hidden="1" customHeight="1" outlineLevel="2" x14ac:dyDescent="0.2">
      <c r="A262" s="12">
        <v>299</v>
      </c>
      <c r="B262" s="2" t="s">
        <v>82</v>
      </c>
      <c r="C262" s="4" t="str">
        <f>VLOOKUP(B262,[1]Склад!$A$6231:$N$6501,14,0)</f>
        <v>ГОЗ</v>
      </c>
      <c r="D262" s="7">
        <v>343000</v>
      </c>
      <c r="E262" s="4" t="s">
        <v>8</v>
      </c>
      <c r="F262" s="4">
        <v>56.776000000000003</v>
      </c>
      <c r="G262" s="4"/>
      <c r="H262" s="4"/>
      <c r="I262" s="4">
        <v>56.776000000000003</v>
      </c>
      <c r="J262" s="14">
        <f t="shared" si="34"/>
        <v>19474168</v>
      </c>
      <c r="K262" s="4">
        <v>0</v>
      </c>
      <c r="L262" s="4">
        <v>4</v>
      </c>
      <c r="M262" s="3">
        <f t="shared" si="35"/>
        <v>4</v>
      </c>
      <c r="N262" s="23">
        <f t="shared" si="36"/>
        <v>52.776000000000003</v>
      </c>
      <c r="O262" s="23">
        <f t="shared" si="37"/>
        <v>0</v>
      </c>
    </row>
    <row r="263" spans="1:15" ht="11.25" hidden="1" customHeight="1" outlineLevel="2" x14ac:dyDescent="0.2">
      <c r="A263" s="12">
        <v>300</v>
      </c>
      <c r="B263" s="2" t="s">
        <v>83</v>
      </c>
      <c r="C263" s="4" t="str">
        <f>VLOOKUP(B263,[1]Склад!$A$6231:$N$6501,14,0)</f>
        <v>ГОЗ</v>
      </c>
      <c r="D263" s="7">
        <v>312433</v>
      </c>
      <c r="E263" s="4" t="s">
        <v>11</v>
      </c>
      <c r="F263" s="4">
        <v>138.245</v>
      </c>
      <c r="G263" s="4"/>
      <c r="H263" s="4">
        <v>2.375</v>
      </c>
      <c r="I263" s="4">
        <v>135.87</v>
      </c>
      <c r="J263" s="14">
        <f t="shared" si="34"/>
        <v>42450271.710000001</v>
      </c>
      <c r="K263" s="4">
        <v>9.4719999999999995</v>
      </c>
      <c r="L263" s="4">
        <v>0</v>
      </c>
      <c r="M263" s="3">
        <f t="shared" si="35"/>
        <v>9.4719999999999995</v>
      </c>
      <c r="N263" s="23">
        <f t="shared" si="36"/>
        <v>0</v>
      </c>
      <c r="O263" s="23">
        <f t="shared" si="37"/>
        <v>0</v>
      </c>
    </row>
    <row r="264" spans="1:15" ht="11.25" hidden="1" customHeight="1" outlineLevel="2" x14ac:dyDescent="0.2">
      <c r="A264" s="12">
        <v>301</v>
      </c>
      <c r="B264" s="2" t="s">
        <v>259</v>
      </c>
      <c r="C264" s="4" t="str">
        <f>VLOOKUP(B264,[1]Склад!$A$6231:$N$6501,14,0)</f>
        <v>ГОЗ</v>
      </c>
      <c r="D264" s="7">
        <v>680000</v>
      </c>
      <c r="E264" s="4" t="s">
        <v>11</v>
      </c>
      <c r="F264" s="4">
        <v>4</v>
      </c>
      <c r="G264" s="4"/>
      <c r="H264" s="4"/>
      <c r="I264" s="4">
        <v>4</v>
      </c>
      <c r="J264" s="14">
        <f t="shared" si="34"/>
        <v>2720000</v>
      </c>
      <c r="K264" s="4">
        <v>0</v>
      </c>
      <c r="L264" s="4">
        <v>0</v>
      </c>
      <c r="M264" s="3">
        <f t="shared" si="35"/>
        <v>0</v>
      </c>
      <c r="N264" s="23">
        <f t="shared" si="36"/>
        <v>4</v>
      </c>
      <c r="O264" s="23">
        <f t="shared" si="37"/>
        <v>0</v>
      </c>
    </row>
    <row r="265" spans="1:15" ht="11.25" hidden="1" customHeight="1" outlineLevel="2" x14ac:dyDescent="0.2">
      <c r="A265" s="12">
        <v>302</v>
      </c>
      <c r="B265" s="2" t="s">
        <v>260</v>
      </c>
      <c r="C265" s="4" t="str">
        <f>VLOOKUP(B265,[1]Склад!$A$6231:$N$6501,14,0)</f>
        <v>ГОЗ</v>
      </c>
      <c r="D265" s="7">
        <v>220000</v>
      </c>
      <c r="E265" s="4" t="s">
        <v>8</v>
      </c>
      <c r="F265" s="4">
        <v>13.321</v>
      </c>
      <c r="G265" s="4"/>
      <c r="H265" s="4"/>
      <c r="I265" s="4">
        <v>13.321</v>
      </c>
      <c r="J265" s="14">
        <f t="shared" si="34"/>
        <v>2930620</v>
      </c>
      <c r="K265" s="4">
        <v>13.321</v>
      </c>
      <c r="L265" s="4">
        <v>13.321999999999999</v>
      </c>
      <c r="M265" s="3">
        <f t="shared" si="35"/>
        <v>26.643000000000001</v>
      </c>
      <c r="N265" s="23">
        <f t="shared" si="36"/>
        <v>0</v>
      </c>
      <c r="O265" s="23">
        <f t="shared" si="37"/>
        <v>0</v>
      </c>
    </row>
    <row r="266" spans="1:15" ht="11.25" hidden="1" customHeight="1" outlineLevel="2" x14ac:dyDescent="0.2">
      <c r="A266" s="12">
        <v>303</v>
      </c>
      <c r="B266" s="2" t="s">
        <v>261</v>
      </c>
      <c r="C266" s="4" t="str">
        <f>VLOOKUP(B266,[1]Склад!$A$6231:$N$6501,14,0)</f>
        <v>ГОЗ</v>
      </c>
      <c r="D266" s="7">
        <v>220000</v>
      </c>
      <c r="E266" s="4" t="s">
        <v>78</v>
      </c>
      <c r="F266" s="4">
        <v>37.134999999999998</v>
      </c>
      <c r="G266" s="4">
        <v>1.7</v>
      </c>
      <c r="H266" s="4">
        <v>16.797999999999998</v>
      </c>
      <c r="I266" s="4">
        <v>22.036999999999999</v>
      </c>
      <c r="J266" s="14">
        <f t="shared" si="34"/>
        <v>4848140</v>
      </c>
      <c r="K266" s="4">
        <v>18.968</v>
      </c>
      <c r="L266" s="4">
        <v>10.749000000000001</v>
      </c>
      <c r="M266" s="3">
        <f t="shared" si="35"/>
        <v>29.716999999999999</v>
      </c>
      <c r="N266" s="23">
        <f t="shared" si="36"/>
        <v>0</v>
      </c>
      <c r="O266" s="23">
        <f t="shared" si="37"/>
        <v>22.036999999999999</v>
      </c>
    </row>
    <row r="267" spans="1:15" ht="11.25" hidden="1" customHeight="1" outlineLevel="2" x14ac:dyDescent="0.2">
      <c r="A267" s="12">
        <v>304</v>
      </c>
      <c r="B267" s="2" t="s">
        <v>262</v>
      </c>
      <c r="C267" s="4" t="str">
        <f>VLOOKUP(B267,[1]Склад!$A$6231:$N$6501,14,0)</f>
        <v>ГОЗ</v>
      </c>
      <c r="D267" s="7">
        <v>343000</v>
      </c>
      <c r="E267" s="4" t="s">
        <v>8</v>
      </c>
      <c r="F267" s="4">
        <v>49.14</v>
      </c>
      <c r="G267" s="4"/>
      <c r="H267" s="4">
        <v>25.295000000000002</v>
      </c>
      <c r="I267" s="4">
        <v>23.844999999999999</v>
      </c>
      <c r="J267" s="14">
        <f t="shared" si="34"/>
        <v>8178835</v>
      </c>
      <c r="K267" s="4">
        <v>1.7050000000000001</v>
      </c>
      <c r="L267" s="4">
        <v>6</v>
      </c>
      <c r="M267" s="3">
        <f t="shared" si="35"/>
        <v>7.7050000000000001</v>
      </c>
      <c r="N267" s="23">
        <f t="shared" si="36"/>
        <v>0</v>
      </c>
      <c r="O267" s="23">
        <f t="shared" si="37"/>
        <v>0</v>
      </c>
    </row>
    <row r="268" spans="1:15" ht="11.25" hidden="1" customHeight="1" outlineLevel="2" x14ac:dyDescent="0.2">
      <c r="A268" s="12">
        <v>305</v>
      </c>
      <c r="B268" s="2" t="s">
        <v>263</v>
      </c>
      <c r="C268" s="4" t="str">
        <f>VLOOKUP(B268,[1]Склад!$A$6231:$N$6501,14,0)</f>
        <v>ГОЗ</v>
      </c>
      <c r="D268" s="7">
        <v>220000</v>
      </c>
      <c r="E268" s="4" t="s">
        <v>11</v>
      </c>
      <c r="F268" s="4">
        <v>19.748999999999999</v>
      </c>
      <c r="G268" s="4">
        <v>2.2650000000000001</v>
      </c>
      <c r="H268" s="4">
        <v>2.5670000000000002</v>
      </c>
      <c r="I268" s="4">
        <v>19.446999999999999</v>
      </c>
      <c r="J268" s="14">
        <f t="shared" si="34"/>
        <v>4278340</v>
      </c>
      <c r="K268" s="4">
        <v>1.9970000000000001</v>
      </c>
      <c r="L268" s="4">
        <v>17.207000000000001</v>
      </c>
      <c r="M268" s="3">
        <f t="shared" si="35"/>
        <v>19.204000000000001</v>
      </c>
      <c r="N268" s="23">
        <f t="shared" si="36"/>
        <v>0</v>
      </c>
      <c r="O268" s="23">
        <f t="shared" si="37"/>
        <v>0</v>
      </c>
    </row>
    <row r="269" spans="1:15" ht="11.25" hidden="1" customHeight="1" outlineLevel="2" x14ac:dyDescent="0.2">
      <c r="A269" s="12">
        <v>306</v>
      </c>
      <c r="B269" s="2" t="s">
        <v>264</v>
      </c>
      <c r="C269" s="4" t="str">
        <f>VLOOKUP(B269,[1]Склад!$A$6231:$N$6501,14,0)</f>
        <v>ГОЗ</v>
      </c>
      <c r="D269" s="7">
        <v>220000</v>
      </c>
      <c r="E269" s="4" t="s">
        <v>8</v>
      </c>
      <c r="F269" s="4">
        <v>9.56</v>
      </c>
      <c r="G269" s="4"/>
      <c r="H269" s="4">
        <v>4.72</v>
      </c>
      <c r="I269" s="4">
        <v>4.84</v>
      </c>
      <c r="J269" s="14">
        <f t="shared" si="34"/>
        <v>1064800</v>
      </c>
      <c r="K269" s="4">
        <v>0.28000000000000003</v>
      </c>
      <c r="L269" s="4">
        <v>0</v>
      </c>
      <c r="M269" s="3">
        <f t="shared" si="35"/>
        <v>0.28000000000000003</v>
      </c>
      <c r="N269" s="23">
        <f t="shared" si="36"/>
        <v>0</v>
      </c>
      <c r="O269" s="23">
        <f t="shared" si="37"/>
        <v>0</v>
      </c>
    </row>
    <row r="270" spans="1:15" ht="11.25" hidden="1" customHeight="1" outlineLevel="2" x14ac:dyDescent="0.2">
      <c r="A270" s="12">
        <v>307</v>
      </c>
      <c r="B270" s="2" t="s">
        <v>84</v>
      </c>
      <c r="C270" s="4" t="str">
        <f>VLOOKUP(B270,[1]Склад!$A$6231:$N$6501,14,0)</f>
        <v>ГОЗ</v>
      </c>
      <c r="D270" s="7">
        <v>312433</v>
      </c>
      <c r="E270" s="4" t="s">
        <v>11</v>
      </c>
      <c r="F270" s="4">
        <v>162.60900000000001</v>
      </c>
      <c r="G270" s="4"/>
      <c r="H270" s="4">
        <v>3.036</v>
      </c>
      <c r="I270" s="4">
        <v>159.57300000000001</v>
      </c>
      <c r="J270" s="14">
        <f t="shared" si="34"/>
        <v>49855871.109000005</v>
      </c>
      <c r="K270" s="4">
        <v>10.997</v>
      </c>
      <c r="L270" s="4">
        <v>10</v>
      </c>
      <c r="M270" s="3">
        <f t="shared" si="35"/>
        <v>20.997</v>
      </c>
      <c r="N270" s="23">
        <f t="shared" si="36"/>
        <v>0</v>
      </c>
      <c r="O270" s="23">
        <f t="shared" si="37"/>
        <v>0</v>
      </c>
    </row>
    <row r="271" spans="1:15" ht="11.25" hidden="1" customHeight="1" outlineLevel="2" x14ac:dyDescent="0.2">
      <c r="A271" s="12">
        <v>308</v>
      </c>
      <c r="B271" s="2" t="s">
        <v>265</v>
      </c>
      <c r="C271" s="4" t="str">
        <f>VLOOKUP(B271,[1]Склад!$A$6231:$N$6501,14,0)</f>
        <v>ГОЗ</v>
      </c>
      <c r="D271" s="7">
        <v>343000</v>
      </c>
      <c r="E271" s="4" t="s">
        <v>11</v>
      </c>
      <c r="F271" s="4">
        <v>12.952999999999999</v>
      </c>
      <c r="G271" s="4"/>
      <c r="H271" s="4"/>
      <c r="I271" s="4">
        <v>12.952999999999999</v>
      </c>
      <c r="J271" s="14">
        <f t="shared" si="34"/>
        <v>4442879</v>
      </c>
      <c r="K271" s="4">
        <v>0</v>
      </c>
      <c r="L271" s="4">
        <v>0</v>
      </c>
      <c r="M271" s="3">
        <f t="shared" si="35"/>
        <v>0</v>
      </c>
      <c r="N271" s="23">
        <f t="shared" si="36"/>
        <v>12.952999999999999</v>
      </c>
      <c r="O271" s="23">
        <f t="shared" si="37"/>
        <v>0</v>
      </c>
    </row>
    <row r="272" spans="1:15" ht="11.25" hidden="1" customHeight="1" outlineLevel="2" x14ac:dyDescent="0.2">
      <c r="A272" s="12">
        <v>309</v>
      </c>
      <c r="B272" s="2" t="s">
        <v>266</v>
      </c>
      <c r="C272" s="4" t="str">
        <f>VLOOKUP(B272,[1]Склад!$A$6231:$N$6501,14,0)</f>
        <v>ГОЗ</v>
      </c>
      <c r="D272" s="7">
        <v>378145.46</v>
      </c>
      <c r="E272" s="4" t="s">
        <v>11</v>
      </c>
      <c r="F272" s="4">
        <v>1</v>
      </c>
      <c r="G272" s="4"/>
      <c r="H272" s="4"/>
      <c r="I272" s="4">
        <v>1</v>
      </c>
      <c r="J272" s="14">
        <f t="shared" si="34"/>
        <v>378145.46</v>
      </c>
      <c r="K272" s="4">
        <v>0</v>
      </c>
      <c r="L272" s="4">
        <v>0</v>
      </c>
      <c r="M272" s="3">
        <f t="shared" si="35"/>
        <v>0</v>
      </c>
      <c r="N272" s="23">
        <f t="shared" si="36"/>
        <v>1</v>
      </c>
      <c r="O272" s="23">
        <f t="shared" si="37"/>
        <v>0</v>
      </c>
    </row>
    <row r="273" spans="1:15" ht="11.25" hidden="1" customHeight="1" outlineLevel="2" x14ac:dyDescent="0.2">
      <c r="A273" s="12">
        <v>310</v>
      </c>
      <c r="B273" s="2" t="s">
        <v>267</v>
      </c>
      <c r="C273" s="4" t="str">
        <f>VLOOKUP(B273,[1]Склад!$A$6231:$N$6501,14,0)</f>
        <v>ГОЗ</v>
      </c>
      <c r="D273" s="7">
        <v>288960.21000000002</v>
      </c>
      <c r="E273" s="4" t="s">
        <v>11</v>
      </c>
      <c r="F273" s="4">
        <v>1</v>
      </c>
      <c r="G273" s="4"/>
      <c r="H273" s="4"/>
      <c r="I273" s="4">
        <v>1</v>
      </c>
      <c r="J273" s="14">
        <f t="shared" si="34"/>
        <v>288960.21000000002</v>
      </c>
      <c r="K273" s="4">
        <v>0</v>
      </c>
      <c r="L273" s="4">
        <v>0</v>
      </c>
      <c r="M273" s="3">
        <f t="shared" si="35"/>
        <v>0</v>
      </c>
      <c r="N273" s="23">
        <f t="shared" si="36"/>
        <v>1</v>
      </c>
      <c r="O273" s="23">
        <f t="shared" si="37"/>
        <v>0</v>
      </c>
    </row>
    <row r="274" spans="1:15" ht="11.25" hidden="1" customHeight="1" outlineLevel="2" x14ac:dyDescent="0.2">
      <c r="A274" s="12">
        <v>311</v>
      </c>
      <c r="B274" s="2" t="s">
        <v>85</v>
      </c>
      <c r="C274" s="4" t="str">
        <f>VLOOKUP(B274,[1]Склад!$A$6231:$N$6501,14,0)</f>
        <v>ГОЗ</v>
      </c>
      <c r="D274" s="7">
        <v>312433</v>
      </c>
      <c r="E274" s="4" t="s">
        <v>11</v>
      </c>
      <c r="F274" s="4">
        <v>18.332999999999998</v>
      </c>
      <c r="G274" s="4"/>
      <c r="H274" s="4"/>
      <c r="I274" s="4">
        <v>18.332999999999998</v>
      </c>
      <c r="J274" s="14">
        <f t="shared" si="34"/>
        <v>5727834.1889999993</v>
      </c>
      <c r="K274" s="4">
        <v>0</v>
      </c>
      <c r="L274" s="4">
        <v>0</v>
      </c>
      <c r="M274" s="3">
        <f t="shared" si="35"/>
        <v>0</v>
      </c>
      <c r="N274" s="23">
        <f t="shared" si="36"/>
        <v>18.332999999999998</v>
      </c>
      <c r="O274" s="23">
        <f t="shared" si="37"/>
        <v>0</v>
      </c>
    </row>
    <row r="275" spans="1:15" ht="11.25" hidden="1" customHeight="1" outlineLevel="2" x14ac:dyDescent="0.2">
      <c r="A275" s="12">
        <v>312</v>
      </c>
      <c r="B275" s="2" t="s">
        <v>268</v>
      </c>
      <c r="C275" s="4" t="str">
        <f>VLOOKUP(B275,[1]Склад!$A$6231:$N$6501,14,0)</f>
        <v>ГОЗ</v>
      </c>
      <c r="D275" s="7">
        <v>312433</v>
      </c>
      <c r="E275" s="4" t="s">
        <v>8</v>
      </c>
      <c r="F275" s="4">
        <v>23.218</v>
      </c>
      <c r="G275" s="4"/>
      <c r="H275" s="4"/>
      <c r="I275" s="4">
        <v>23.218</v>
      </c>
      <c r="J275" s="14">
        <f t="shared" si="34"/>
        <v>7254069.3940000003</v>
      </c>
      <c r="K275" s="4">
        <v>7.976</v>
      </c>
      <c r="L275" s="4">
        <v>0</v>
      </c>
      <c r="M275" s="3">
        <f t="shared" si="35"/>
        <v>7.976</v>
      </c>
      <c r="N275" s="23">
        <f t="shared" si="36"/>
        <v>15.242000000000001</v>
      </c>
      <c r="O275" s="23">
        <f t="shared" si="37"/>
        <v>0</v>
      </c>
    </row>
    <row r="276" spans="1:15" ht="11.25" hidden="1" customHeight="1" outlineLevel="2" x14ac:dyDescent="0.2">
      <c r="A276" s="12">
        <v>313</v>
      </c>
      <c r="B276" s="2" t="s">
        <v>269</v>
      </c>
      <c r="C276" s="4" t="str">
        <f>VLOOKUP(B276,[1]Склад!$A$6231:$N$6501,14,0)</f>
        <v>ГОЗ</v>
      </c>
      <c r="D276" s="7">
        <v>312433</v>
      </c>
      <c r="E276" s="4" t="s">
        <v>11</v>
      </c>
      <c r="F276" s="4">
        <v>103.732</v>
      </c>
      <c r="G276" s="4"/>
      <c r="H276" s="4"/>
      <c r="I276" s="4">
        <v>103.732</v>
      </c>
      <c r="J276" s="14">
        <f t="shared" si="34"/>
        <v>32409299.956</v>
      </c>
      <c r="K276" s="4">
        <v>0</v>
      </c>
      <c r="L276" s="4">
        <v>0</v>
      </c>
      <c r="M276" s="3">
        <f t="shared" si="35"/>
        <v>0</v>
      </c>
      <c r="N276" s="23">
        <f t="shared" si="36"/>
        <v>103.732</v>
      </c>
      <c r="O276" s="23">
        <f t="shared" si="37"/>
        <v>0</v>
      </c>
    </row>
    <row r="277" spans="1:15" ht="11.25" hidden="1" customHeight="1" outlineLevel="2" x14ac:dyDescent="0.2">
      <c r="A277" s="12">
        <v>314</v>
      </c>
      <c r="B277" s="2" t="s">
        <v>270</v>
      </c>
      <c r="C277" s="4" t="str">
        <f>VLOOKUP(B277,[1]Склад!$A$6231:$N$6501,14,0)</f>
        <v>ГОЗ</v>
      </c>
      <c r="D277" s="7">
        <v>2125000</v>
      </c>
      <c r="E277" s="4" t="s">
        <v>8</v>
      </c>
      <c r="F277" s="4">
        <v>16</v>
      </c>
      <c r="G277" s="4"/>
      <c r="H277" s="4"/>
      <c r="I277" s="4">
        <v>16</v>
      </c>
      <c r="J277" s="14">
        <f t="shared" si="34"/>
        <v>34000000</v>
      </c>
      <c r="K277" s="4">
        <v>2</v>
      </c>
      <c r="L277" s="4">
        <v>0</v>
      </c>
      <c r="M277" s="3">
        <f t="shared" si="35"/>
        <v>2</v>
      </c>
      <c r="N277" s="23">
        <f t="shared" si="36"/>
        <v>14</v>
      </c>
      <c r="O277" s="23">
        <f t="shared" si="37"/>
        <v>0</v>
      </c>
    </row>
    <row r="278" spans="1:15" ht="11.25" hidden="1" customHeight="1" outlineLevel="2" x14ac:dyDescent="0.2">
      <c r="A278" s="12">
        <v>315</v>
      </c>
      <c r="B278" s="2" t="s">
        <v>271</v>
      </c>
      <c r="C278" s="4" t="str">
        <f>VLOOKUP(B278,[1]Склад!$A$6231:$N$6501,14,0)</f>
        <v>ГОЗ</v>
      </c>
      <c r="D278" s="7">
        <v>220000</v>
      </c>
      <c r="E278" s="4" t="s">
        <v>11</v>
      </c>
      <c r="F278" s="4">
        <v>32.515000000000001</v>
      </c>
      <c r="G278" s="4">
        <v>3.77</v>
      </c>
      <c r="H278" s="4">
        <v>4.3499999999999996</v>
      </c>
      <c r="I278" s="4">
        <v>31.934999999999999</v>
      </c>
      <c r="J278" s="14">
        <f t="shared" si="34"/>
        <v>7025700</v>
      </c>
      <c r="K278" s="4">
        <v>28.488</v>
      </c>
      <c r="L278" s="4">
        <v>0</v>
      </c>
      <c r="M278" s="3">
        <f t="shared" si="35"/>
        <v>28.488</v>
      </c>
      <c r="N278" s="23">
        <f t="shared" si="36"/>
        <v>0</v>
      </c>
      <c r="O278" s="23">
        <f t="shared" si="37"/>
        <v>0</v>
      </c>
    </row>
    <row r="279" spans="1:15" ht="11.25" hidden="1" customHeight="1" outlineLevel="2" x14ac:dyDescent="0.2">
      <c r="A279" s="12">
        <v>316</v>
      </c>
      <c r="B279" s="2" t="s">
        <v>272</v>
      </c>
      <c r="C279" s="4" t="str">
        <f>VLOOKUP(B279,[1]Склад!$A$6231:$N$6501,14,0)</f>
        <v>ГОЗ</v>
      </c>
      <c r="D279" s="7">
        <v>411600</v>
      </c>
      <c r="E279" s="4" t="s">
        <v>8</v>
      </c>
      <c r="F279" s="4">
        <v>2.3359999999999999</v>
      </c>
      <c r="G279" s="4"/>
      <c r="H279" s="4"/>
      <c r="I279" s="4">
        <v>2.3359999999999999</v>
      </c>
      <c r="J279" s="14">
        <f t="shared" si="34"/>
        <v>961497.59999999998</v>
      </c>
      <c r="K279" s="4">
        <v>0.19400000000000001</v>
      </c>
      <c r="L279" s="4">
        <v>0</v>
      </c>
      <c r="M279" s="3">
        <f t="shared" si="35"/>
        <v>0.19400000000000001</v>
      </c>
      <c r="N279" s="23">
        <f t="shared" si="36"/>
        <v>2.1419999999999999</v>
      </c>
      <c r="O279" s="23">
        <f t="shared" si="37"/>
        <v>0</v>
      </c>
    </row>
    <row r="280" spans="1:15" ht="11.25" hidden="1" customHeight="1" outlineLevel="2" x14ac:dyDescent="0.2">
      <c r="A280" s="12">
        <v>317</v>
      </c>
      <c r="B280" s="2" t="s">
        <v>86</v>
      </c>
      <c r="C280" s="4" t="str">
        <f>VLOOKUP(B280,[1]Склад!$A$6231:$N$6501,14,0)</f>
        <v>ГОЗ</v>
      </c>
      <c r="D280" s="7">
        <v>345000</v>
      </c>
      <c r="E280" s="4" t="s">
        <v>11</v>
      </c>
      <c r="F280" s="4">
        <v>2.343</v>
      </c>
      <c r="G280" s="4"/>
      <c r="H280" s="4"/>
      <c r="I280" s="4">
        <v>2.343</v>
      </c>
      <c r="J280" s="14">
        <f t="shared" si="34"/>
        <v>808335</v>
      </c>
      <c r="K280" s="4">
        <v>0</v>
      </c>
      <c r="L280" s="4">
        <v>0</v>
      </c>
      <c r="M280" s="3">
        <f t="shared" si="35"/>
        <v>0</v>
      </c>
      <c r="N280" s="23">
        <f t="shared" si="36"/>
        <v>2.343</v>
      </c>
      <c r="O280" s="23">
        <f t="shared" si="37"/>
        <v>0</v>
      </c>
    </row>
    <row r="281" spans="1:15" ht="11.25" hidden="1" customHeight="1" outlineLevel="2" x14ac:dyDescent="0.2">
      <c r="A281" s="12">
        <v>320</v>
      </c>
      <c r="B281" s="2" t="s">
        <v>87</v>
      </c>
      <c r="C281" s="4" t="str">
        <f>VLOOKUP(B281,[1]Склад!$A$6231:$N$6501,14,0)</f>
        <v>ГОЗ</v>
      </c>
      <c r="D281" s="7">
        <v>209090</v>
      </c>
      <c r="E281" s="4" t="s">
        <v>11</v>
      </c>
      <c r="F281" s="4">
        <v>11.901</v>
      </c>
      <c r="G281" s="4"/>
      <c r="H281" s="4">
        <v>2.12</v>
      </c>
      <c r="I281" s="4">
        <v>9.7810000000000006</v>
      </c>
      <c r="J281" s="14">
        <f t="shared" si="34"/>
        <v>2045109.29</v>
      </c>
      <c r="K281" s="4">
        <v>2.4260000000000002</v>
      </c>
      <c r="L281" s="4">
        <v>0</v>
      </c>
      <c r="M281" s="3">
        <f t="shared" si="35"/>
        <v>2.4260000000000002</v>
      </c>
      <c r="N281" s="23">
        <f t="shared" si="36"/>
        <v>0</v>
      </c>
      <c r="O281" s="23">
        <f t="shared" si="37"/>
        <v>0</v>
      </c>
    </row>
    <row r="282" spans="1:15" ht="11.25" hidden="1" customHeight="1" outlineLevel="2" x14ac:dyDescent="0.2">
      <c r="A282" s="12">
        <v>322</v>
      </c>
      <c r="B282" s="2" t="s">
        <v>273</v>
      </c>
      <c r="C282" s="4" t="s">
        <v>1852</v>
      </c>
      <c r="D282" s="7">
        <v>15000</v>
      </c>
      <c r="E282" s="4" t="s">
        <v>8</v>
      </c>
      <c r="F282" s="4">
        <v>19.170000000000002</v>
      </c>
      <c r="G282" s="4"/>
      <c r="H282" s="4">
        <v>9.5399999999999991</v>
      </c>
      <c r="I282" s="4">
        <v>9.6300000000000008</v>
      </c>
      <c r="J282" s="14">
        <f t="shared" si="34"/>
        <v>144450</v>
      </c>
      <c r="K282" s="4">
        <v>5.8</v>
      </c>
      <c r="L282" s="4"/>
      <c r="M282" s="3">
        <f t="shared" si="35"/>
        <v>5.8</v>
      </c>
      <c r="N282" s="23">
        <f t="shared" si="36"/>
        <v>0</v>
      </c>
      <c r="O282" s="23">
        <f t="shared" si="37"/>
        <v>0</v>
      </c>
    </row>
    <row r="283" spans="1:15" ht="11.25" hidden="1" customHeight="1" outlineLevel="2" x14ac:dyDescent="0.2">
      <c r="A283" s="12">
        <v>323</v>
      </c>
      <c r="B283" s="2" t="s">
        <v>274</v>
      </c>
      <c r="C283" s="4" t="s">
        <v>1852</v>
      </c>
      <c r="D283" s="7">
        <v>140000</v>
      </c>
      <c r="E283" s="4" t="s">
        <v>8</v>
      </c>
      <c r="F283" s="4">
        <v>17.600000000000001</v>
      </c>
      <c r="G283" s="4"/>
      <c r="H283" s="4">
        <v>8.8000000000000007</v>
      </c>
      <c r="I283" s="4">
        <v>8.8000000000000007</v>
      </c>
      <c r="J283" s="14">
        <f t="shared" si="34"/>
        <v>1232000</v>
      </c>
      <c r="K283" s="4">
        <v>8.7200000000000006</v>
      </c>
      <c r="L283" s="4"/>
      <c r="M283" s="3">
        <f t="shared" si="35"/>
        <v>8.7200000000000006</v>
      </c>
      <c r="N283" s="23">
        <f t="shared" si="36"/>
        <v>0</v>
      </c>
      <c r="O283" s="23">
        <f t="shared" si="37"/>
        <v>0</v>
      </c>
    </row>
    <row r="284" spans="1:15" ht="11.25" hidden="1" customHeight="1" outlineLevel="2" x14ac:dyDescent="0.2">
      <c r="A284" s="12">
        <v>324</v>
      </c>
      <c r="B284" s="2" t="s">
        <v>275</v>
      </c>
      <c r="C284" s="4" t="str">
        <f>VLOOKUP(B284,[1]Склад!$A$6231:$N$6501,14,0)</f>
        <v>ГОЗ</v>
      </c>
      <c r="D284" s="7">
        <v>110000</v>
      </c>
      <c r="E284" s="4" t="s">
        <v>78</v>
      </c>
      <c r="F284" s="4">
        <v>1.976</v>
      </c>
      <c r="G284" s="4"/>
      <c r="H284" s="4">
        <v>0.32800000000000001</v>
      </c>
      <c r="I284" s="4">
        <v>1.6479999999999999</v>
      </c>
      <c r="J284" s="14">
        <f t="shared" si="34"/>
        <v>181280</v>
      </c>
      <c r="K284" s="4">
        <v>1.6479999999999999</v>
      </c>
      <c r="L284" s="4">
        <v>0</v>
      </c>
      <c r="M284" s="3">
        <f t="shared" si="35"/>
        <v>1.6479999999999999</v>
      </c>
      <c r="N284" s="23">
        <f t="shared" si="36"/>
        <v>0</v>
      </c>
      <c r="O284" s="23">
        <f t="shared" si="37"/>
        <v>1.6479999999999999</v>
      </c>
    </row>
    <row r="285" spans="1:15" ht="11.25" hidden="1" customHeight="1" outlineLevel="2" x14ac:dyDescent="0.2">
      <c r="A285" s="12">
        <v>325</v>
      </c>
      <c r="B285" s="2" t="s">
        <v>276</v>
      </c>
      <c r="C285" s="4" t="str">
        <f>VLOOKUP(B285,[1]Склад!$A$6231:$N$6501,14,0)</f>
        <v>ГОЗ</v>
      </c>
      <c r="D285" s="7">
        <v>141500</v>
      </c>
      <c r="E285" s="4" t="s">
        <v>78</v>
      </c>
      <c r="F285" s="4">
        <v>0.97</v>
      </c>
      <c r="G285" s="4"/>
      <c r="H285" s="4">
        <v>0.34</v>
      </c>
      <c r="I285" s="4">
        <v>0.63</v>
      </c>
      <c r="J285" s="14">
        <f t="shared" si="34"/>
        <v>89145</v>
      </c>
      <c r="K285" s="4">
        <v>0.63</v>
      </c>
      <c r="L285" s="4">
        <v>0</v>
      </c>
      <c r="M285" s="3">
        <f t="shared" si="35"/>
        <v>0.63</v>
      </c>
      <c r="N285" s="23">
        <f t="shared" si="36"/>
        <v>0</v>
      </c>
      <c r="O285" s="23">
        <f t="shared" si="37"/>
        <v>0.63</v>
      </c>
    </row>
    <row r="286" spans="1:15" ht="11.25" hidden="1" customHeight="1" outlineLevel="2" x14ac:dyDescent="0.2">
      <c r="A286" s="12">
        <v>326</v>
      </c>
      <c r="B286" s="2" t="s">
        <v>277</v>
      </c>
      <c r="C286" s="4" t="str">
        <f>VLOOKUP(B286,[1]Склад!$A$6231:$N$6501,14,0)</f>
        <v>ГОЗ</v>
      </c>
      <c r="D286" s="7">
        <v>325000</v>
      </c>
      <c r="E286" s="4" t="s">
        <v>78</v>
      </c>
      <c r="F286" s="4">
        <v>5.28</v>
      </c>
      <c r="G286" s="4"/>
      <c r="H286" s="4">
        <v>0.502</v>
      </c>
      <c r="I286" s="4">
        <v>4.7779999999999996</v>
      </c>
      <c r="J286" s="14">
        <f t="shared" si="34"/>
        <v>1552849.9999999998</v>
      </c>
      <c r="K286" s="4">
        <v>4.7779999999999996</v>
      </c>
      <c r="L286" s="4">
        <v>0</v>
      </c>
      <c r="M286" s="3">
        <f t="shared" si="35"/>
        <v>4.7779999999999996</v>
      </c>
      <c r="N286" s="23">
        <f t="shared" si="36"/>
        <v>0</v>
      </c>
      <c r="O286" s="23">
        <f t="shared" si="37"/>
        <v>4.7779999999999996</v>
      </c>
    </row>
    <row r="287" spans="1:15" ht="11.25" hidden="1" customHeight="1" outlineLevel="2" x14ac:dyDescent="0.2">
      <c r="A287" s="12">
        <v>327</v>
      </c>
      <c r="B287" s="2" t="s">
        <v>278</v>
      </c>
      <c r="C287" s="4" t="str">
        <f>VLOOKUP(B287,[1]Склад!$A$6231:$N$6501,14,0)</f>
        <v>ГОЗ</v>
      </c>
      <c r="D287" s="7">
        <v>141500</v>
      </c>
      <c r="E287" s="4" t="s">
        <v>8</v>
      </c>
      <c r="F287" s="4">
        <v>0.71</v>
      </c>
      <c r="G287" s="4"/>
      <c r="H287" s="4"/>
      <c r="I287" s="4">
        <v>0.71</v>
      </c>
      <c r="J287" s="14">
        <f t="shared" si="34"/>
        <v>100465</v>
      </c>
      <c r="K287" s="4">
        <v>0.71</v>
      </c>
      <c r="L287" s="4">
        <v>0</v>
      </c>
      <c r="M287" s="3">
        <f t="shared" si="35"/>
        <v>0.71</v>
      </c>
      <c r="N287" s="23">
        <f t="shared" si="36"/>
        <v>0</v>
      </c>
      <c r="O287" s="23">
        <f t="shared" si="37"/>
        <v>0</v>
      </c>
    </row>
    <row r="288" spans="1:15" ht="11.25" hidden="1" customHeight="1" outlineLevel="2" x14ac:dyDescent="0.2">
      <c r="A288" s="12">
        <v>329</v>
      </c>
      <c r="B288" s="2" t="s">
        <v>279</v>
      </c>
      <c r="C288" s="4" t="str">
        <f>VLOOKUP(B288,[1]Склад!$A$6231:$N$6501,14,0)</f>
        <v>ГОЗ</v>
      </c>
      <c r="D288" s="7">
        <v>100000</v>
      </c>
      <c r="E288" s="4" t="s">
        <v>78</v>
      </c>
      <c r="F288" s="4">
        <v>6.45</v>
      </c>
      <c r="G288" s="4"/>
      <c r="H288" s="4">
        <v>1.88</v>
      </c>
      <c r="I288" s="4">
        <v>4.57</v>
      </c>
      <c r="J288" s="14">
        <f t="shared" si="34"/>
        <v>457000</v>
      </c>
      <c r="K288" s="4">
        <v>4.57</v>
      </c>
      <c r="L288" s="4">
        <v>4.57</v>
      </c>
      <c r="M288" s="3">
        <f t="shared" si="35"/>
        <v>9.14</v>
      </c>
      <c r="N288" s="23">
        <f t="shared" si="36"/>
        <v>0</v>
      </c>
      <c r="O288" s="23">
        <f t="shared" si="37"/>
        <v>4.57</v>
      </c>
    </row>
    <row r="289" spans="1:15" ht="11.25" hidden="1" customHeight="1" outlineLevel="2" x14ac:dyDescent="0.2">
      <c r="A289" s="12">
        <v>330</v>
      </c>
      <c r="B289" s="2" t="s">
        <v>280</v>
      </c>
      <c r="C289" s="4" t="str">
        <f>VLOOKUP(B289,[1]Склад!$A$6231:$N$6501,14,0)</f>
        <v>ГОЗ</v>
      </c>
      <c r="D289" s="7">
        <v>100000</v>
      </c>
      <c r="E289" s="4" t="s">
        <v>78</v>
      </c>
      <c r="F289" s="4">
        <v>3.89</v>
      </c>
      <c r="G289" s="4"/>
      <c r="H289" s="4">
        <v>1.98</v>
      </c>
      <c r="I289" s="4">
        <v>1.91</v>
      </c>
      <c r="J289" s="14">
        <f t="shared" si="34"/>
        <v>191000</v>
      </c>
      <c r="K289" s="4">
        <v>1.91</v>
      </c>
      <c r="L289" s="4">
        <v>1.91</v>
      </c>
      <c r="M289" s="3">
        <f t="shared" si="35"/>
        <v>3.82</v>
      </c>
      <c r="N289" s="23">
        <f t="shared" si="36"/>
        <v>0</v>
      </c>
      <c r="O289" s="23">
        <f t="shared" si="37"/>
        <v>1.91</v>
      </c>
    </row>
    <row r="290" spans="1:15" ht="11.25" hidden="1" customHeight="1" outlineLevel="2" x14ac:dyDescent="0.2">
      <c r="A290" s="12">
        <v>331</v>
      </c>
      <c r="B290" s="2" t="s">
        <v>281</v>
      </c>
      <c r="C290" s="4" t="str">
        <f>VLOOKUP(B290,[1]Склад!$A$6231:$N$6501,14,0)</f>
        <v>ГОЗ</v>
      </c>
      <c r="D290" s="7">
        <v>195000</v>
      </c>
      <c r="E290" s="4" t="s">
        <v>78</v>
      </c>
      <c r="F290" s="4">
        <v>2.76</v>
      </c>
      <c r="G290" s="4"/>
      <c r="H290" s="4">
        <v>1.63</v>
      </c>
      <c r="I290" s="4">
        <v>1.1299999999999999</v>
      </c>
      <c r="J290" s="14">
        <f t="shared" si="34"/>
        <v>220349.99999999997</v>
      </c>
      <c r="K290" s="4">
        <v>1.1299999999999999</v>
      </c>
      <c r="L290" s="4">
        <v>0</v>
      </c>
      <c r="M290" s="3">
        <f t="shared" si="35"/>
        <v>1.1299999999999999</v>
      </c>
      <c r="N290" s="23">
        <f t="shared" si="36"/>
        <v>0</v>
      </c>
      <c r="O290" s="23">
        <f t="shared" si="37"/>
        <v>1.1299999999999999</v>
      </c>
    </row>
    <row r="291" spans="1:15" ht="11.25" hidden="1" customHeight="1" outlineLevel="2" x14ac:dyDescent="0.2">
      <c r="A291" s="12">
        <v>332</v>
      </c>
      <c r="B291" s="2" t="s">
        <v>282</v>
      </c>
      <c r="C291" s="4" t="str">
        <f>VLOOKUP(B291,[1]Склад!$A$6231:$N$6501,14,0)</f>
        <v>ГОЗ</v>
      </c>
      <c r="D291" s="7">
        <v>100000</v>
      </c>
      <c r="E291" s="4" t="s">
        <v>8</v>
      </c>
      <c r="F291" s="4">
        <v>4.01</v>
      </c>
      <c r="G291" s="4"/>
      <c r="H291" s="4"/>
      <c r="I291" s="4">
        <v>4.01</v>
      </c>
      <c r="J291" s="14">
        <f t="shared" si="34"/>
        <v>401000</v>
      </c>
      <c r="K291" s="4">
        <v>4.01</v>
      </c>
      <c r="L291" s="4">
        <v>4.01</v>
      </c>
      <c r="M291" s="3">
        <f t="shared" si="35"/>
        <v>8.02</v>
      </c>
      <c r="N291" s="23">
        <f t="shared" si="36"/>
        <v>0</v>
      </c>
      <c r="O291" s="23">
        <f t="shared" si="37"/>
        <v>0</v>
      </c>
    </row>
    <row r="292" spans="1:15" ht="11.25" hidden="1" customHeight="1" outlineLevel="2" x14ac:dyDescent="0.2">
      <c r="A292" s="12">
        <v>333</v>
      </c>
      <c r="B292" s="2" t="s">
        <v>283</v>
      </c>
      <c r="C292" s="4" t="str">
        <f>VLOOKUP(B292,[1]Склад!$A$6231:$N$6501,14,0)</f>
        <v>ГОЗ</v>
      </c>
      <c r="D292" s="7">
        <v>205000</v>
      </c>
      <c r="E292" s="4" t="s">
        <v>8</v>
      </c>
      <c r="F292" s="4">
        <v>4.5750000000000002</v>
      </c>
      <c r="G292" s="4"/>
      <c r="H292" s="4"/>
      <c r="I292" s="4">
        <v>4.5750000000000002</v>
      </c>
      <c r="J292" s="14">
        <f t="shared" si="34"/>
        <v>937875</v>
      </c>
      <c r="K292" s="4">
        <v>4.5750000000000002</v>
      </c>
      <c r="L292" s="4">
        <v>0</v>
      </c>
      <c r="M292" s="3">
        <f t="shared" si="35"/>
        <v>4.5750000000000002</v>
      </c>
      <c r="N292" s="23">
        <f t="shared" si="36"/>
        <v>0</v>
      </c>
      <c r="O292" s="23">
        <f t="shared" si="37"/>
        <v>0</v>
      </c>
    </row>
    <row r="293" spans="1:15" ht="11.25" hidden="1" customHeight="1" outlineLevel="2" x14ac:dyDescent="0.2">
      <c r="A293" s="12">
        <v>334</v>
      </c>
      <c r="B293" s="2" t="s">
        <v>284</v>
      </c>
      <c r="C293" s="4" t="str">
        <f>VLOOKUP(B293,[1]Склад!$A$6231:$N$6501,14,0)</f>
        <v>ГОЗ</v>
      </c>
      <c r="D293" s="7">
        <v>200000</v>
      </c>
      <c r="E293" s="4" t="s">
        <v>8</v>
      </c>
      <c r="F293" s="4">
        <v>1.655</v>
      </c>
      <c r="G293" s="4"/>
      <c r="H293" s="4"/>
      <c r="I293" s="4">
        <v>1.655</v>
      </c>
      <c r="J293" s="14">
        <f t="shared" si="34"/>
        <v>331000</v>
      </c>
      <c r="K293" s="4">
        <v>1.655</v>
      </c>
      <c r="L293" s="4">
        <v>0</v>
      </c>
      <c r="M293" s="3">
        <f t="shared" si="35"/>
        <v>1.655</v>
      </c>
      <c r="N293" s="23">
        <f t="shared" si="36"/>
        <v>0</v>
      </c>
      <c r="O293" s="23">
        <f t="shared" si="37"/>
        <v>0</v>
      </c>
    </row>
    <row r="294" spans="1:15" ht="11.25" hidden="1" customHeight="1" outlineLevel="2" x14ac:dyDescent="0.2">
      <c r="A294" s="12">
        <v>336</v>
      </c>
      <c r="B294" s="2" t="s">
        <v>285</v>
      </c>
      <c r="C294" s="4" t="str">
        <f>VLOOKUP(B294,[1]Склад!$A$6231:$N$6501,14,0)</f>
        <v>ГОЗ</v>
      </c>
      <c r="D294" s="7">
        <v>100000</v>
      </c>
      <c r="E294" s="4" t="s">
        <v>8</v>
      </c>
      <c r="F294" s="4">
        <v>8.18</v>
      </c>
      <c r="G294" s="4"/>
      <c r="H294" s="4"/>
      <c r="I294" s="4">
        <v>8.18</v>
      </c>
      <c r="J294" s="14">
        <f t="shared" si="34"/>
        <v>818000</v>
      </c>
      <c r="K294" s="4">
        <v>8.18</v>
      </c>
      <c r="L294" s="4">
        <v>8.18</v>
      </c>
      <c r="M294" s="3">
        <f t="shared" si="35"/>
        <v>16.36</v>
      </c>
      <c r="N294" s="23">
        <f t="shared" si="36"/>
        <v>0</v>
      </c>
      <c r="O294" s="23">
        <f t="shared" si="37"/>
        <v>0</v>
      </c>
    </row>
    <row r="295" spans="1:15" ht="11.25" hidden="1" customHeight="1" outlineLevel="2" x14ac:dyDescent="0.2">
      <c r="A295" s="12">
        <v>337</v>
      </c>
      <c r="B295" s="2" t="s">
        <v>286</v>
      </c>
      <c r="C295" s="4" t="str">
        <f>VLOOKUP(B295,[1]Склад!$A$6231:$N$6501,14,0)</f>
        <v>ГОЗ</v>
      </c>
      <c r="D295" s="7">
        <v>100000</v>
      </c>
      <c r="E295" s="4" t="s">
        <v>8</v>
      </c>
      <c r="F295" s="4">
        <v>13.62</v>
      </c>
      <c r="G295" s="4"/>
      <c r="H295" s="4"/>
      <c r="I295" s="4">
        <v>13.62</v>
      </c>
      <c r="J295" s="14">
        <f t="shared" si="34"/>
        <v>1362000</v>
      </c>
      <c r="K295" s="4">
        <v>13.62</v>
      </c>
      <c r="L295" s="4">
        <v>13.62</v>
      </c>
      <c r="M295" s="3">
        <f t="shared" si="35"/>
        <v>27.24</v>
      </c>
      <c r="N295" s="23">
        <f t="shared" si="36"/>
        <v>0</v>
      </c>
      <c r="O295" s="23">
        <f t="shared" si="37"/>
        <v>0</v>
      </c>
    </row>
    <row r="296" spans="1:15" ht="11.25" hidden="1" customHeight="1" outlineLevel="2" x14ac:dyDescent="0.2">
      <c r="A296" s="12">
        <v>338</v>
      </c>
      <c r="B296" s="2" t="s">
        <v>287</v>
      </c>
      <c r="C296" s="4" t="str">
        <f>VLOOKUP(B296,[1]Склад!$A$6231:$N$6501,14,0)</f>
        <v>ГОЗ</v>
      </c>
      <c r="D296" s="7">
        <v>100000</v>
      </c>
      <c r="E296" s="4" t="s">
        <v>8</v>
      </c>
      <c r="F296" s="4">
        <v>4.33</v>
      </c>
      <c r="G296" s="4"/>
      <c r="H296" s="4"/>
      <c r="I296" s="4">
        <v>4.33</v>
      </c>
      <c r="J296" s="14">
        <f t="shared" si="34"/>
        <v>433000</v>
      </c>
      <c r="K296" s="4">
        <v>4.33</v>
      </c>
      <c r="L296" s="4">
        <v>4.33</v>
      </c>
      <c r="M296" s="3">
        <f t="shared" si="35"/>
        <v>8.66</v>
      </c>
      <c r="N296" s="23">
        <f t="shared" si="36"/>
        <v>0</v>
      </c>
      <c r="O296" s="23">
        <f t="shared" si="37"/>
        <v>0</v>
      </c>
    </row>
    <row r="297" spans="1:15" ht="11.25" hidden="1" customHeight="1" outlineLevel="2" x14ac:dyDescent="0.2">
      <c r="A297" s="12">
        <v>340</v>
      </c>
      <c r="B297" s="2" t="s">
        <v>288</v>
      </c>
      <c r="C297" s="4" t="str">
        <f>VLOOKUP(B297,[1]Склад!$A$6231:$N$6501,14,0)</f>
        <v>ГОЗ</v>
      </c>
      <c r="D297" s="7">
        <v>100000</v>
      </c>
      <c r="E297" s="4" t="s">
        <v>78</v>
      </c>
      <c r="F297" s="4">
        <v>10.39</v>
      </c>
      <c r="G297" s="4"/>
      <c r="H297" s="4">
        <v>5.77</v>
      </c>
      <c r="I297" s="4">
        <v>4.62</v>
      </c>
      <c r="J297" s="14">
        <f t="shared" si="34"/>
        <v>462000</v>
      </c>
      <c r="K297" s="4">
        <v>4.62</v>
      </c>
      <c r="L297" s="4">
        <v>4.62</v>
      </c>
      <c r="M297" s="3">
        <f t="shared" si="35"/>
        <v>9.24</v>
      </c>
      <c r="N297" s="23">
        <f t="shared" si="36"/>
        <v>0</v>
      </c>
      <c r="O297" s="23">
        <f t="shared" si="37"/>
        <v>4.62</v>
      </c>
    </row>
    <row r="298" spans="1:15" ht="11.25" hidden="1" customHeight="1" outlineLevel="2" x14ac:dyDescent="0.2">
      <c r="A298" s="12">
        <v>341</v>
      </c>
      <c r="B298" s="2" t="s">
        <v>289</v>
      </c>
      <c r="C298" s="4" t="str">
        <f>VLOOKUP(B298,[1]Склад!$A$6231:$N$6501,14,0)</f>
        <v>ГОЗ</v>
      </c>
      <c r="D298" s="7">
        <v>141500</v>
      </c>
      <c r="E298" s="4" t="s">
        <v>78</v>
      </c>
      <c r="F298" s="4">
        <v>2.2010000000000001</v>
      </c>
      <c r="G298" s="4"/>
      <c r="H298" s="4">
        <v>0.4</v>
      </c>
      <c r="I298" s="4">
        <v>1.8009999999999999</v>
      </c>
      <c r="J298" s="14">
        <f t="shared" si="34"/>
        <v>254841.5</v>
      </c>
      <c r="K298" s="4">
        <v>1.8009999999999999</v>
      </c>
      <c r="L298" s="4">
        <v>0</v>
      </c>
      <c r="M298" s="3">
        <f t="shared" si="35"/>
        <v>1.8009999999999999</v>
      </c>
      <c r="N298" s="23">
        <f t="shared" si="36"/>
        <v>0</v>
      </c>
      <c r="O298" s="23">
        <f t="shared" si="37"/>
        <v>1.8009999999999999</v>
      </c>
    </row>
    <row r="299" spans="1:15" ht="11.25" hidden="1" customHeight="1" outlineLevel="2" x14ac:dyDescent="0.2">
      <c r="A299" s="12">
        <v>342</v>
      </c>
      <c r="B299" s="2" t="s">
        <v>290</v>
      </c>
      <c r="C299" s="4" t="str">
        <f>VLOOKUP(B299,[1]Склад!$A$6231:$N$6501,14,0)</f>
        <v>ГОЗ</v>
      </c>
      <c r="D299" s="7">
        <v>100000</v>
      </c>
      <c r="E299" s="4" t="s">
        <v>8</v>
      </c>
      <c r="F299" s="4">
        <v>7.1</v>
      </c>
      <c r="G299" s="4"/>
      <c r="H299" s="4"/>
      <c r="I299" s="4">
        <v>7.1</v>
      </c>
      <c r="J299" s="14">
        <f t="shared" si="34"/>
        <v>710000</v>
      </c>
      <c r="K299" s="4">
        <v>7.1</v>
      </c>
      <c r="L299" s="4">
        <v>7.1</v>
      </c>
      <c r="M299" s="3">
        <f t="shared" si="35"/>
        <v>14.2</v>
      </c>
      <c r="N299" s="23">
        <f t="shared" si="36"/>
        <v>0</v>
      </c>
      <c r="O299" s="23">
        <f t="shared" si="37"/>
        <v>0</v>
      </c>
    </row>
    <row r="300" spans="1:15" ht="11.25" hidden="1" customHeight="1" outlineLevel="2" x14ac:dyDescent="0.2">
      <c r="A300" s="12">
        <v>343</v>
      </c>
      <c r="B300" s="2" t="s">
        <v>291</v>
      </c>
      <c r="C300" s="4" t="str">
        <f>VLOOKUP(B300,[1]Склад!$A$6231:$N$6501,14,0)</f>
        <v>ГОЗ</v>
      </c>
      <c r="D300" s="7">
        <v>100000</v>
      </c>
      <c r="E300" s="4" t="s">
        <v>78</v>
      </c>
      <c r="F300" s="4">
        <v>26.42</v>
      </c>
      <c r="G300" s="4"/>
      <c r="H300" s="4">
        <v>6.46</v>
      </c>
      <c r="I300" s="4">
        <v>19.96</v>
      </c>
      <c r="J300" s="14">
        <f t="shared" si="34"/>
        <v>1996000</v>
      </c>
      <c r="K300" s="4">
        <v>19.96</v>
      </c>
      <c r="L300" s="4">
        <v>26.42</v>
      </c>
      <c r="M300" s="3">
        <f t="shared" si="35"/>
        <v>46.38</v>
      </c>
      <c r="N300" s="23">
        <f t="shared" si="36"/>
        <v>0</v>
      </c>
      <c r="O300" s="23">
        <f t="shared" si="37"/>
        <v>19.96</v>
      </c>
    </row>
    <row r="301" spans="1:15" ht="11.25" hidden="1" customHeight="1" outlineLevel="2" x14ac:dyDescent="0.2">
      <c r="A301" s="12">
        <v>344</v>
      </c>
      <c r="B301" s="2" t="s">
        <v>292</v>
      </c>
      <c r="C301" s="4" t="str">
        <f>VLOOKUP(B301,[1]Склад!$A$6231:$N$6501,14,0)</f>
        <v>ГОЗ</v>
      </c>
      <c r="D301" s="7">
        <v>100000</v>
      </c>
      <c r="E301" s="4" t="s">
        <v>11</v>
      </c>
      <c r="F301" s="4">
        <v>26.23</v>
      </c>
      <c r="G301" s="4"/>
      <c r="H301" s="4"/>
      <c r="I301" s="4">
        <v>26.23</v>
      </c>
      <c r="J301" s="14">
        <f t="shared" si="34"/>
        <v>2623000</v>
      </c>
      <c r="K301" s="4">
        <v>0</v>
      </c>
      <c r="L301" s="4">
        <v>0</v>
      </c>
      <c r="M301" s="3">
        <f t="shared" si="35"/>
        <v>0</v>
      </c>
      <c r="N301" s="23">
        <f t="shared" si="36"/>
        <v>26.23</v>
      </c>
      <c r="O301" s="23">
        <f t="shared" si="37"/>
        <v>0</v>
      </c>
    </row>
    <row r="302" spans="1:15" ht="11.25" hidden="1" customHeight="1" outlineLevel="2" x14ac:dyDescent="0.2">
      <c r="A302" s="12">
        <v>345</v>
      </c>
      <c r="B302" s="2" t="s">
        <v>293</v>
      </c>
      <c r="C302" s="4" t="str">
        <f>VLOOKUP(B302,[1]Склад!$A$6231:$N$6501,14,0)</f>
        <v>ГОЗ</v>
      </c>
      <c r="D302" s="7">
        <v>1608150</v>
      </c>
      <c r="E302" s="4" t="s">
        <v>8</v>
      </c>
      <c r="F302" s="4">
        <v>1</v>
      </c>
      <c r="G302" s="4"/>
      <c r="H302" s="4"/>
      <c r="I302" s="4">
        <v>1</v>
      </c>
      <c r="J302" s="14">
        <f t="shared" si="34"/>
        <v>1608150</v>
      </c>
      <c r="K302" s="4">
        <v>1</v>
      </c>
      <c r="L302" s="4">
        <v>0</v>
      </c>
      <c r="M302" s="3">
        <f t="shared" si="35"/>
        <v>1</v>
      </c>
      <c r="N302" s="23">
        <f t="shared" si="36"/>
        <v>0</v>
      </c>
      <c r="O302" s="23">
        <f t="shared" si="37"/>
        <v>0</v>
      </c>
    </row>
    <row r="303" spans="1:15" ht="11.25" hidden="1" customHeight="1" outlineLevel="2" x14ac:dyDescent="0.2">
      <c r="A303" s="12">
        <v>346</v>
      </c>
      <c r="B303" s="2" t="s">
        <v>294</v>
      </c>
      <c r="C303" s="4" t="str">
        <f>VLOOKUP(B303,[1]Склад!$A$6231:$N$6501,14,0)</f>
        <v>ГОЗ</v>
      </c>
      <c r="D303" s="7">
        <v>141500</v>
      </c>
      <c r="E303" s="4" t="s">
        <v>78</v>
      </c>
      <c r="F303" s="4">
        <v>1.96</v>
      </c>
      <c r="G303" s="4">
        <v>1.96</v>
      </c>
      <c r="H303" s="4">
        <v>1.96</v>
      </c>
      <c r="I303" s="4">
        <v>1.96</v>
      </c>
      <c r="J303" s="14">
        <f t="shared" si="34"/>
        <v>277340</v>
      </c>
      <c r="K303" s="4">
        <v>0</v>
      </c>
      <c r="L303" s="4">
        <v>0</v>
      </c>
      <c r="M303" s="3">
        <f t="shared" si="35"/>
        <v>0</v>
      </c>
      <c r="N303" s="23">
        <f t="shared" si="36"/>
        <v>0</v>
      </c>
      <c r="O303" s="23">
        <f t="shared" si="37"/>
        <v>1.96</v>
      </c>
    </row>
    <row r="304" spans="1:15" ht="11.25" hidden="1" customHeight="1" outlineLevel="2" x14ac:dyDescent="0.2">
      <c r="A304" s="12">
        <v>347</v>
      </c>
      <c r="B304" s="2" t="s">
        <v>295</v>
      </c>
      <c r="C304" s="4" t="str">
        <f>VLOOKUP(B304,[1]Склад!$A$6231:$N$6501,14,0)</f>
        <v>ГОЗ</v>
      </c>
      <c r="D304" s="7">
        <v>300000</v>
      </c>
      <c r="E304" s="4" t="s">
        <v>78</v>
      </c>
      <c r="F304" s="4"/>
      <c r="G304" s="4">
        <v>0.64900000000000002</v>
      </c>
      <c r="H304" s="4"/>
      <c r="I304" s="4">
        <v>0.64900000000000002</v>
      </c>
      <c r="J304" s="14">
        <f t="shared" si="34"/>
        <v>194700</v>
      </c>
      <c r="K304" s="4">
        <v>0</v>
      </c>
      <c r="L304" s="4">
        <v>5</v>
      </c>
      <c r="M304" s="3">
        <f t="shared" si="35"/>
        <v>5</v>
      </c>
      <c r="N304" s="23">
        <f t="shared" si="36"/>
        <v>0</v>
      </c>
      <c r="O304" s="23">
        <f t="shared" si="37"/>
        <v>0.64900000000000002</v>
      </c>
    </row>
    <row r="305" spans="1:15" ht="11.25" hidden="1" customHeight="1" outlineLevel="2" x14ac:dyDescent="0.2">
      <c r="A305" s="12">
        <v>348</v>
      </c>
      <c r="B305" s="2" t="s">
        <v>296</v>
      </c>
      <c r="C305" s="4" t="str">
        <f>VLOOKUP(B305,[1]Склад!$A$6231:$N$6501,14,0)</f>
        <v>ГОЗ</v>
      </c>
      <c r="D305" s="7">
        <v>300000</v>
      </c>
      <c r="E305" s="4" t="s">
        <v>11</v>
      </c>
      <c r="F305" s="4">
        <v>0.83899999999999997</v>
      </c>
      <c r="G305" s="4"/>
      <c r="H305" s="4"/>
      <c r="I305" s="4">
        <v>0.83899999999999997</v>
      </c>
      <c r="J305" s="14">
        <f t="shared" si="34"/>
        <v>251700</v>
      </c>
      <c r="K305" s="4">
        <v>0</v>
      </c>
      <c r="L305" s="4">
        <v>0</v>
      </c>
      <c r="M305" s="3">
        <f t="shared" si="35"/>
        <v>0</v>
      </c>
      <c r="N305" s="23">
        <f t="shared" si="36"/>
        <v>0.83899999999999997</v>
      </c>
      <c r="O305" s="23">
        <f t="shared" si="37"/>
        <v>0</v>
      </c>
    </row>
    <row r="306" spans="1:15" ht="11.25" hidden="1" customHeight="1" outlineLevel="2" x14ac:dyDescent="0.2">
      <c r="A306" s="12">
        <v>349</v>
      </c>
      <c r="B306" s="2" t="s">
        <v>297</v>
      </c>
      <c r="C306" s="4" t="str">
        <f>VLOOKUP(B306,[1]Склад!$A$6231:$N$6501,14,0)</f>
        <v>ГОЗ</v>
      </c>
      <c r="D306" s="7">
        <v>300000</v>
      </c>
      <c r="E306" s="4" t="s">
        <v>8</v>
      </c>
      <c r="F306" s="4">
        <v>3.5129999999999999</v>
      </c>
      <c r="G306" s="4"/>
      <c r="H306" s="4"/>
      <c r="I306" s="4">
        <v>3.5129999999999999</v>
      </c>
      <c r="J306" s="14">
        <f t="shared" si="34"/>
        <v>1053900</v>
      </c>
      <c r="K306" s="4">
        <v>0</v>
      </c>
      <c r="L306" s="4">
        <v>1.5680000000000001</v>
      </c>
      <c r="M306" s="3">
        <f t="shared" si="35"/>
        <v>1.5680000000000001</v>
      </c>
      <c r="N306" s="23">
        <f t="shared" si="36"/>
        <v>1.9449999999999998</v>
      </c>
      <c r="O306" s="23">
        <f t="shared" si="37"/>
        <v>0</v>
      </c>
    </row>
    <row r="307" spans="1:15" ht="11.25" hidden="1" customHeight="1" outlineLevel="2" x14ac:dyDescent="0.2">
      <c r="A307" s="12">
        <v>350</v>
      </c>
      <c r="B307" s="2" t="s">
        <v>298</v>
      </c>
      <c r="C307" s="4" t="str">
        <f>VLOOKUP(B307,[1]Склад!$A$6231:$N$6501,14,0)</f>
        <v>ГОЗ</v>
      </c>
      <c r="D307" s="7">
        <v>300000</v>
      </c>
      <c r="E307" s="4" t="s">
        <v>78</v>
      </c>
      <c r="F307" s="4">
        <v>2.528</v>
      </c>
      <c r="G307" s="4">
        <v>2.4239999999999999</v>
      </c>
      <c r="H307" s="4"/>
      <c r="I307" s="4">
        <v>4.952</v>
      </c>
      <c r="J307" s="14">
        <f t="shared" si="34"/>
        <v>1485600</v>
      </c>
      <c r="K307" s="4">
        <v>4.952</v>
      </c>
      <c r="L307" s="4">
        <v>2.528</v>
      </c>
      <c r="M307" s="3">
        <f t="shared" si="35"/>
        <v>7.48</v>
      </c>
      <c r="N307" s="23">
        <f t="shared" si="36"/>
        <v>0</v>
      </c>
      <c r="O307" s="23">
        <f t="shared" si="37"/>
        <v>4.952</v>
      </c>
    </row>
    <row r="308" spans="1:15" ht="11.25" hidden="1" customHeight="1" outlineLevel="2" x14ac:dyDescent="0.2">
      <c r="A308" s="12">
        <v>351</v>
      </c>
      <c r="B308" s="2" t="s">
        <v>299</v>
      </c>
      <c r="C308" s="4" t="str">
        <f>VLOOKUP(B308,[1]Склад!$A$6231:$N$6501,14,0)</f>
        <v>ГОЗ</v>
      </c>
      <c r="D308" s="7">
        <v>300000</v>
      </c>
      <c r="E308" s="4" t="s">
        <v>78</v>
      </c>
      <c r="F308" s="4">
        <v>24.355</v>
      </c>
      <c r="G308" s="4"/>
      <c r="H308" s="4">
        <v>9.8949999999999996</v>
      </c>
      <c r="I308" s="4">
        <v>14.46</v>
      </c>
      <c r="J308" s="14">
        <f t="shared" ref="J308:J371" si="38">D308*I308</f>
        <v>4338000</v>
      </c>
      <c r="K308" s="4">
        <v>14.46</v>
      </c>
      <c r="L308" s="4">
        <v>0</v>
      </c>
      <c r="M308" s="3">
        <f t="shared" ref="M308:M371" si="39">SUM(K308,L308)</f>
        <v>14.46</v>
      </c>
      <c r="N308" s="23">
        <f t="shared" ref="N308:N371" si="40">IF(G308+H308=0,MAX(0,F308-M308),0)</f>
        <v>0</v>
      </c>
      <c r="O308" s="23">
        <f t="shared" ref="O308:O371" si="41">IF(E308="сверхзапас",I308,0)</f>
        <v>14.46</v>
      </c>
    </row>
    <row r="309" spans="1:15" ht="11.25" hidden="1" customHeight="1" outlineLevel="2" x14ac:dyDescent="0.2">
      <c r="A309" s="12">
        <v>353</v>
      </c>
      <c r="B309" s="2" t="s">
        <v>300</v>
      </c>
      <c r="C309" s="4" t="str">
        <f>VLOOKUP(B309,[1]Склад!$A$6231:$N$6501,14,0)</f>
        <v>ГОЗ</v>
      </c>
      <c r="D309" s="7">
        <v>200000</v>
      </c>
      <c r="E309" s="4" t="s">
        <v>8</v>
      </c>
      <c r="F309" s="4">
        <v>5.024</v>
      </c>
      <c r="G309" s="4"/>
      <c r="H309" s="4"/>
      <c r="I309" s="4">
        <v>5.024</v>
      </c>
      <c r="J309" s="14">
        <f t="shared" si="38"/>
        <v>1004800</v>
      </c>
      <c r="K309" s="4">
        <v>5.024</v>
      </c>
      <c r="L309" s="4">
        <v>5.024</v>
      </c>
      <c r="M309" s="3">
        <f t="shared" si="39"/>
        <v>10.048</v>
      </c>
      <c r="N309" s="23">
        <f t="shared" si="40"/>
        <v>0</v>
      </c>
      <c r="O309" s="23">
        <f t="shared" si="41"/>
        <v>0</v>
      </c>
    </row>
    <row r="310" spans="1:15" ht="11.25" hidden="1" customHeight="1" outlineLevel="2" x14ac:dyDescent="0.2">
      <c r="A310" s="12">
        <v>355</v>
      </c>
      <c r="B310" s="2" t="s">
        <v>301</v>
      </c>
      <c r="C310" s="4" t="str">
        <f>VLOOKUP(B310,[1]Склад!$A$6231:$N$6501,14,0)</f>
        <v>ГОЗ</v>
      </c>
      <c r="D310" s="7">
        <v>200000</v>
      </c>
      <c r="E310" s="4" t="s">
        <v>8</v>
      </c>
      <c r="F310" s="4">
        <v>4.9480000000000004</v>
      </c>
      <c r="G310" s="4"/>
      <c r="H310" s="4"/>
      <c r="I310" s="4">
        <v>4.9480000000000004</v>
      </c>
      <c r="J310" s="14">
        <f t="shared" si="38"/>
        <v>989600.00000000012</v>
      </c>
      <c r="K310" s="4">
        <v>4.9480000000000004</v>
      </c>
      <c r="L310" s="4">
        <v>4.9480000000000004</v>
      </c>
      <c r="M310" s="3">
        <f t="shared" si="39"/>
        <v>9.8960000000000008</v>
      </c>
      <c r="N310" s="23">
        <f t="shared" si="40"/>
        <v>0</v>
      </c>
      <c r="O310" s="23">
        <f t="shared" si="41"/>
        <v>0</v>
      </c>
    </row>
    <row r="311" spans="1:15" ht="11.25" hidden="1" customHeight="1" outlineLevel="2" x14ac:dyDescent="0.2">
      <c r="A311" s="12">
        <v>356</v>
      </c>
      <c r="B311" s="2" t="s">
        <v>302</v>
      </c>
      <c r="C311" s="4" t="str">
        <f>VLOOKUP(B311,[1]Склад!$A$6231:$N$6501,14,0)</f>
        <v>ГОЗ</v>
      </c>
      <c r="D311" s="7">
        <v>157400</v>
      </c>
      <c r="E311" s="4" t="s">
        <v>8</v>
      </c>
      <c r="F311" s="4">
        <v>1</v>
      </c>
      <c r="G311" s="4"/>
      <c r="H311" s="4"/>
      <c r="I311" s="4">
        <v>1</v>
      </c>
      <c r="J311" s="14">
        <f t="shared" si="38"/>
        <v>157400</v>
      </c>
      <c r="K311" s="4">
        <v>1</v>
      </c>
      <c r="L311" s="4">
        <v>0</v>
      </c>
      <c r="M311" s="3">
        <f t="shared" si="39"/>
        <v>1</v>
      </c>
      <c r="N311" s="23">
        <f t="shared" si="40"/>
        <v>0</v>
      </c>
      <c r="O311" s="23">
        <f t="shared" si="41"/>
        <v>0</v>
      </c>
    </row>
    <row r="312" spans="1:15" ht="21.75" customHeight="1" outlineLevel="2" x14ac:dyDescent="0.2">
      <c r="A312" s="12">
        <v>357</v>
      </c>
      <c r="B312" s="2" t="s">
        <v>303</v>
      </c>
      <c r="C312" s="4" t="s">
        <v>1852</v>
      </c>
      <c r="D312" s="7">
        <v>428078.1</v>
      </c>
      <c r="E312" s="4" t="s">
        <v>11</v>
      </c>
      <c r="F312" s="4">
        <v>15</v>
      </c>
      <c r="G312" s="4"/>
      <c r="H312" s="4"/>
      <c r="I312" s="4">
        <v>15</v>
      </c>
      <c r="J312" s="14">
        <f t="shared" si="38"/>
        <v>6421171.5</v>
      </c>
      <c r="K312" s="4">
        <v>0</v>
      </c>
      <c r="L312" s="4"/>
      <c r="M312" s="3">
        <f t="shared" si="39"/>
        <v>0</v>
      </c>
      <c r="N312" s="23">
        <f t="shared" si="40"/>
        <v>15</v>
      </c>
      <c r="O312" s="23">
        <f t="shared" si="41"/>
        <v>0</v>
      </c>
    </row>
    <row r="313" spans="1:15" ht="21.75" customHeight="1" outlineLevel="2" x14ac:dyDescent="0.2">
      <c r="A313" s="12">
        <v>358</v>
      </c>
      <c r="B313" s="2" t="s">
        <v>304</v>
      </c>
      <c r="C313" s="4" t="s">
        <v>1852</v>
      </c>
      <c r="D313" s="7">
        <v>796659.9</v>
      </c>
      <c r="E313" s="4" t="s">
        <v>78</v>
      </c>
      <c r="F313" s="4">
        <v>19</v>
      </c>
      <c r="G313" s="4">
        <v>1</v>
      </c>
      <c r="H313" s="4"/>
      <c r="I313" s="4">
        <v>20</v>
      </c>
      <c r="J313" s="14">
        <f t="shared" si="38"/>
        <v>15933198</v>
      </c>
      <c r="K313" s="4">
        <v>0</v>
      </c>
      <c r="L313" s="4"/>
      <c r="M313" s="3">
        <f t="shared" si="39"/>
        <v>0</v>
      </c>
      <c r="N313" s="23">
        <f t="shared" si="40"/>
        <v>0</v>
      </c>
      <c r="O313" s="23">
        <f t="shared" si="41"/>
        <v>20</v>
      </c>
    </row>
    <row r="314" spans="1:15" ht="21.75" customHeight="1" outlineLevel="2" x14ac:dyDescent="0.2">
      <c r="A314" s="12">
        <v>359</v>
      </c>
      <c r="B314" s="2" t="s">
        <v>305</v>
      </c>
      <c r="C314" s="4" t="s">
        <v>1852</v>
      </c>
      <c r="D314" s="7">
        <v>682812.66</v>
      </c>
      <c r="E314" s="4" t="s">
        <v>11</v>
      </c>
      <c r="F314" s="4">
        <v>17</v>
      </c>
      <c r="G314" s="4"/>
      <c r="H314" s="4"/>
      <c r="I314" s="4">
        <v>17</v>
      </c>
      <c r="J314" s="14">
        <f t="shared" si="38"/>
        <v>11607815.220000001</v>
      </c>
      <c r="K314" s="4">
        <v>0</v>
      </c>
      <c r="L314" s="4"/>
      <c r="M314" s="3">
        <f t="shared" si="39"/>
        <v>0</v>
      </c>
      <c r="N314" s="23">
        <f t="shared" si="40"/>
        <v>17</v>
      </c>
      <c r="O314" s="23">
        <f t="shared" si="41"/>
        <v>0</v>
      </c>
    </row>
    <row r="315" spans="1:15" ht="21.75" customHeight="1" outlineLevel="2" x14ac:dyDescent="0.2">
      <c r="A315" s="12">
        <v>360</v>
      </c>
      <c r="B315" s="2" t="s">
        <v>306</v>
      </c>
      <c r="C315" s="4" t="s">
        <v>1852</v>
      </c>
      <c r="D315" s="7">
        <v>257376.96</v>
      </c>
      <c r="E315" s="4" t="s">
        <v>11</v>
      </c>
      <c r="F315" s="4">
        <v>19</v>
      </c>
      <c r="G315" s="4"/>
      <c r="H315" s="4"/>
      <c r="I315" s="4">
        <v>19</v>
      </c>
      <c r="J315" s="14">
        <f t="shared" si="38"/>
        <v>4890162.24</v>
      </c>
      <c r="K315" s="4">
        <v>0</v>
      </c>
      <c r="L315" s="4"/>
      <c r="M315" s="3">
        <f t="shared" si="39"/>
        <v>0</v>
      </c>
      <c r="N315" s="23">
        <f t="shared" si="40"/>
        <v>19</v>
      </c>
      <c r="O315" s="23">
        <f t="shared" si="41"/>
        <v>0</v>
      </c>
    </row>
    <row r="316" spans="1:15" ht="21.75" customHeight="1" outlineLevel="2" x14ac:dyDescent="0.2">
      <c r="A316" s="12">
        <v>361</v>
      </c>
      <c r="B316" s="2" t="s">
        <v>307</v>
      </c>
      <c r="C316" s="4" t="s">
        <v>1852</v>
      </c>
      <c r="D316" s="7">
        <v>320689.8</v>
      </c>
      <c r="E316" s="4" t="s">
        <v>11</v>
      </c>
      <c r="F316" s="4">
        <v>6</v>
      </c>
      <c r="G316" s="4"/>
      <c r="H316" s="4"/>
      <c r="I316" s="4">
        <v>6</v>
      </c>
      <c r="J316" s="14">
        <f t="shared" si="38"/>
        <v>1924138.7999999998</v>
      </c>
      <c r="K316" s="4">
        <v>0</v>
      </c>
      <c r="L316" s="4"/>
      <c r="M316" s="3">
        <f t="shared" si="39"/>
        <v>0</v>
      </c>
      <c r="N316" s="23">
        <f t="shared" si="40"/>
        <v>6</v>
      </c>
      <c r="O316" s="23">
        <f t="shared" si="41"/>
        <v>0</v>
      </c>
    </row>
    <row r="317" spans="1:15" ht="21.75" hidden="1" customHeight="1" outlineLevel="2" x14ac:dyDescent="0.2">
      <c r="A317" s="12">
        <v>362</v>
      </c>
      <c r="B317" s="2" t="s">
        <v>308</v>
      </c>
      <c r="C317" s="4" t="str">
        <f>VLOOKUP(B317,[1]Склад!$A$6231:$N$6501,14,0)</f>
        <v>ГОЗ</v>
      </c>
      <c r="D317" s="7">
        <v>369736.58</v>
      </c>
      <c r="E317" s="4" t="s">
        <v>11</v>
      </c>
      <c r="F317" s="4">
        <v>24</v>
      </c>
      <c r="G317" s="4"/>
      <c r="H317" s="4"/>
      <c r="I317" s="4">
        <v>24</v>
      </c>
      <c r="J317" s="14">
        <f t="shared" si="38"/>
        <v>8873677.9199999999</v>
      </c>
      <c r="K317" s="4">
        <v>0</v>
      </c>
      <c r="L317" s="4">
        <v>0</v>
      </c>
      <c r="M317" s="3">
        <f t="shared" si="39"/>
        <v>0</v>
      </c>
      <c r="N317" s="23">
        <f t="shared" si="40"/>
        <v>24</v>
      </c>
      <c r="O317" s="23">
        <f t="shared" si="41"/>
        <v>0</v>
      </c>
    </row>
    <row r="318" spans="1:15" ht="11.25" hidden="1" customHeight="1" outlineLevel="2" x14ac:dyDescent="0.2">
      <c r="A318" s="12">
        <v>363</v>
      </c>
      <c r="B318" s="2" t="s">
        <v>309</v>
      </c>
      <c r="C318" s="4" t="str">
        <f>VLOOKUP(B318,[1]Склад!$A$6231:$N$6501,14,0)</f>
        <v>ГОЗ</v>
      </c>
      <c r="D318" s="7">
        <v>245000</v>
      </c>
      <c r="E318" s="4" t="s">
        <v>78</v>
      </c>
      <c r="F318" s="4"/>
      <c r="G318" s="4">
        <v>14.81</v>
      </c>
      <c r="H318" s="4"/>
      <c r="I318" s="4">
        <v>14.81</v>
      </c>
      <c r="J318" s="14">
        <f t="shared" si="38"/>
        <v>3628450</v>
      </c>
      <c r="K318" s="4">
        <v>14.81</v>
      </c>
      <c r="L318" s="4">
        <v>0</v>
      </c>
      <c r="M318" s="3">
        <f t="shared" si="39"/>
        <v>14.81</v>
      </c>
      <c r="N318" s="23">
        <f t="shared" si="40"/>
        <v>0</v>
      </c>
      <c r="O318" s="23">
        <f t="shared" si="41"/>
        <v>14.81</v>
      </c>
    </row>
    <row r="319" spans="1:15" ht="11.25" hidden="1" customHeight="1" outlineLevel="2" x14ac:dyDescent="0.2">
      <c r="A319" s="12">
        <v>364</v>
      </c>
      <c r="B319" s="2" t="s">
        <v>310</v>
      </c>
      <c r="C319" s="4" t="str">
        <f>VLOOKUP(B319,[1]Склад!$A$6231:$N$6501,14,0)</f>
        <v>ГОЗ</v>
      </c>
      <c r="D319" s="7">
        <v>669900</v>
      </c>
      <c r="E319" s="4" t="s">
        <v>11</v>
      </c>
      <c r="F319" s="4">
        <v>1</v>
      </c>
      <c r="G319" s="4"/>
      <c r="H319" s="4"/>
      <c r="I319" s="4">
        <v>1</v>
      </c>
      <c r="J319" s="14">
        <f t="shared" si="38"/>
        <v>669900</v>
      </c>
      <c r="K319" s="4">
        <v>0</v>
      </c>
      <c r="L319" s="4">
        <v>0</v>
      </c>
      <c r="M319" s="3">
        <f t="shared" si="39"/>
        <v>0</v>
      </c>
      <c r="N319" s="23">
        <f t="shared" si="40"/>
        <v>1</v>
      </c>
      <c r="O319" s="23">
        <f t="shared" si="41"/>
        <v>0</v>
      </c>
    </row>
    <row r="320" spans="1:15" ht="11.25" hidden="1" customHeight="1" outlineLevel="2" x14ac:dyDescent="0.2">
      <c r="A320" s="12">
        <v>365</v>
      </c>
      <c r="B320" s="2" t="s">
        <v>311</v>
      </c>
      <c r="C320" s="4" t="str">
        <f>VLOOKUP(B320,[1]Склад!$A$6231:$N$6501,14,0)</f>
        <v>ГОЗ</v>
      </c>
      <c r="D320" s="7">
        <v>180000</v>
      </c>
      <c r="E320" s="4" t="s">
        <v>11</v>
      </c>
      <c r="F320" s="4">
        <v>2</v>
      </c>
      <c r="G320" s="4"/>
      <c r="H320" s="4"/>
      <c r="I320" s="4">
        <v>2</v>
      </c>
      <c r="J320" s="14">
        <f t="shared" si="38"/>
        <v>360000</v>
      </c>
      <c r="K320" s="4">
        <v>0</v>
      </c>
      <c r="L320" s="4">
        <v>0</v>
      </c>
      <c r="M320" s="3">
        <f t="shared" si="39"/>
        <v>0</v>
      </c>
      <c r="N320" s="23">
        <f t="shared" si="40"/>
        <v>2</v>
      </c>
      <c r="O320" s="23">
        <f t="shared" si="41"/>
        <v>0</v>
      </c>
    </row>
    <row r="321" spans="1:15" ht="11.25" hidden="1" customHeight="1" outlineLevel="2" x14ac:dyDescent="0.2">
      <c r="A321" s="12">
        <v>367</v>
      </c>
      <c r="B321" s="2" t="s">
        <v>312</v>
      </c>
      <c r="C321" s="4" t="str">
        <f>VLOOKUP(B321,[1]Склад!$A$6231:$N$6501,14,0)</f>
        <v>ГОЗ</v>
      </c>
      <c r="D321" s="7">
        <v>314960.63</v>
      </c>
      <c r="E321" s="4" t="s">
        <v>78</v>
      </c>
      <c r="F321" s="4"/>
      <c r="G321" s="4">
        <v>3.81</v>
      </c>
      <c r="H321" s="4"/>
      <c r="I321" s="4">
        <v>3.81</v>
      </c>
      <c r="J321" s="14">
        <f t="shared" si="38"/>
        <v>1200000.0003</v>
      </c>
      <c r="K321" s="4">
        <v>3.81</v>
      </c>
      <c r="L321" s="4">
        <v>0</v>
      </c>
      <c r="M321" s="3">
        <f t="shared" si="39"/>
        <v>3.81</v>
      </c>
      <c r="N321" s="23">
        <f t="shared" si="40"/>
        <v>0</v>
      </c>
      <c r="O321" s="23">
        <f t="shared" si="41"/>
        <v>3.81</v>
      </c>
    </row>
    <row r="322" spans="1:15" ht="11.25" hidden="1" customHeight="1" outlineLevel="2" x14ac:dyDescent="0.2">
      <c r="A322" s="12">
        <v>368</v>
      </c>
      <c r="B322" s="2" t="s">
        <v>313</v>
      </c>
      <c r="C322" s="4" t="str">
        <f>VLOOKUP(B322,[1]Склад!$A$6231:$N$6501,14,0)</f>
        <v>ГОЗ</v>
      </c>
      <c r="D322" s="7">
        <v>314136.13</v>
      </c>
      <c r="E322" s="4" t="s">
        <v>78</v>
      </c>
      <c r="F322" s="4"/>
      <c r="G322" s="4">
        <v>11.46</v>
      </c>
      <c r="H322" s="4"/>
      <c r="I322" s="4">
        <v>11.46</v>
      </c>
      <c r="J322" s="14">
        <f t="shared" si="38"/>
        <v>3600000.0498000002</v>
      </c>
      <c r="K322" s="4">
        <v>11.46</v>
      </c>
      <c r="L322" s="4">
        <v>0</v>
      </c>
      <c r="M322" s="3">
        <f t="shared" si="39"/>
        <v>11.46</v>
      </c>
      <c r="N322" s="23">
        <f t="shared" si="40"/>
        <v>0</v>
      </c>
      <c r="O322" s="23">
        <f t="shared" si="41"/>
        <v>11.46</v>
      </c>
    </row>
    <row r="323" spans="1:15" ht="11.25" customHeight="1" outlineLevel="2" x14ac:dyDescent="0.2">
      <c r="A323" s="12">
        <v>370</v>
      </c>
      <c r="B323" s="2" t="s">
        <v>314</v>
      </c>
      <c r="C323" s="4" t="str">
        <f>VLOOKUP(B323,[1]Склад!$A$6231:$N$6501,14,0)</f>
        <v>НХ</v>
      </c>
      <c r="D323" s="7">
        <v>61300</v>
      </c>
      <c r="E323" s="4" t="s">
        <v>78</v>
      </c>
      <c r="F323" s="4">
        <v>4.726</v>
      </c>
      <c r="G323" s="4"/>
      <c r="H323" s="4">
        <v>1.73</v>
      </c>
      <c r="I323" s="4">
        <v>2.996</v>
      </c>
      <c r="J323" s="14">
        <f t="shared" si="38"/>
        <v>183654.8</v>
      </c>
      <c r="K323" s="4">
        <v>2.996</v>
      </c>
      <c r="L323" s="4">
        <v>0</v>
      </c>
      <c r="M323" s="3">
        <f t="shared" si="39"/>
        <v>2.996</v>
      </c>
      <c r="N323" s="23">
        <f t="shared" si="40"/>
        <v>0</v>
      </c>
      <c r="O323" s="23">
        <f t="shared" si="41"/>
        <v>2.996</v>
      </c>
    </row>
    <row r="324" spans="1:15" ht="11.25" customHeight="1" outlineLevel="2" x14ac:dyDescent="0.2">
      <c r="A324" s="12">
        <v>372</v>
      </c>
      <c r="B324" s="2" t="s">
        <v>315</v>
      </c>
      <c r="C324" s="4" t="str">
        <f>VLOOKUP(B324,[1]Склад!$A$6231:$N$6501,14,0)</f>
        <v>НХ</v>
      </c>
      <c r="D324">
        <v>79508.840090090103</v>
      </c>
      <c r="E324" s="4" t="s">
        <v>11</v>
      </c>
      <c r="F324" s="4">
        <v>9.8000000000000004E-2</v>
      </c>
      <c r="G324" s="4"/>
      <c r="H324" s="4"/>
      <c r="I324" s="4">
        <v>9.8000000000000004E-2</v>
      </c>
      <c r="J324" s="14">
        <f t="shared" si="38"/>
        <v>7791.8663288288308</v>
      </c>
      <c r="K324" s="4">
        <v>0</v>
      </c>
      <c r="L324" s="4">
        <v>0</v>
      </c>
      <c r="M324" s="3">
        <f t="shared" si="39"/>
        <v>0</v>
      </c>
      <c r="N324" s="23">
        <f t="shared" si="40"/>
        <v>9.8000000000000004E-2</v>
      </c>
      <c r="O324" s="23">
        <f t="shared" si="41"/>
        <v>0</v>
      </c>
    </row>
    <row r="325" spans="1:15" ht="11.25" hidden="1" customHeight="1" outlineLevel="2" x14ac:dyDescent="0.2">
      <c r="A325" s="12">
        <v>373</v>
      </c>
      <c r="B325" s="2" t="s">
        <v>316</v>
      </c>
      <c r="C325" s="4" t="str">
        <f>VLOOKUP(B325,[1]Склад!$A$6231:$N$6501,14,0)</f>
        <v>НХ</v>
      </c>
      <c r="D325" s="7">
        <v>83000</v>
      </c>
      <c r="E325" s="4" t="s">
        <v>8</v>
      </c>
      <c r="F325" s="4">
        <v>5.7089999999999996</v>
      </c>
      <c r="G325" s="4"/>
      <c r="H325" s="4"/>
      <c r="I325" s="4">
        <v>5.7089999999999996</v>
      </c>
      <c r="J325" s="14">
        <f t="shared" si="38"/>
        <v>473846.99999999994</v>
      </c>
      <c r="K325" s="4">
        <v>0.27100000000000002</v>
      </c>
      <c r="L325" s="4">
        <v>0</v>
      </c>
      <c r="M325" s="3">
        <f t="shared" si="39"/>
        <v>0.27100000000000002</v>
      </c>
      <c r="N325" s="23">
        <f t="shared" si="40"/>
        <v>5.4379999999999997</v>
      </c>
      <c r="O325" s="23">
        <f t="shared" si="41"/>
        <v>0</v>
      </c>
    </row>
    <row r="326" spans="1:15" ht="11.25" customHeight="1" outlineLevel="2" x14ac:dyDescent="0.2">
      <c r="A326" s="12">
        <v>374</v>
      </c>
      <c r="B326" s="2" t="s">
        <v>317</v>
      </c>
      <c r="C326" s="4" t="str">
        <f>VLOOKUP(B326,[1]Склад!$A$6231:$N$6501,14,0)</f>
        <v>НХ</v>
      </c>
      <c r="D326" s="7">
        <v>77000</v>
      </c>
      <c r="E326" s="4" t="s">
        <v>78</v>
      </c>
      <c r="F326" s="4">
        <v>10.651</v>
      </c>
      <c r="G326" s="4"/>
      <c r="H326" s="4">
        <v>2.82</v>
      </c>
      <c r="I326" s="4">
        <v>7.8310000000000004</v>
      </c>
      <c r="J326" s="14">
        <f t="shared" si="38"/>
        <v>602987</v>
      </c>
      <c r="K326" s="4">
        <v>0</v>
      </c>
      <c r="L326" s="4">
        <v>0</v>
      </c>
      <c r="M326" s="3">
        <f t="shared" si="39"/>
        <v>0</v>
      </c>
      <c r="N326" s="23">
        <f t="shared" si="40"/>
        <v>0</v>
      </c>
      <c r="O326" s="23">
        <f t="shared" si="41"/>
        <v>7.8310000000000004</v>
      </c>
    </row>
    <row r="327" spans="1:15" ht="11.25" hidden="1" customHeight="1" outlineLevel="2" x14ac:dyDescent="0.2">
      <c r="A327" s="12">
        <v>376</v>
      </c>
      <c r="B327" s="2" t="s">
        <v>318</v>
      </c>
      <c r="C327" s="4" t="str">
        <f>VLOOKUP(B327,[1]Склад!$A$6231:$N$6501,14,0)</f>
        <v>НХ</v>
      </c>
      <c r="D327" s="7">
        <v>50324.97</v>
      </c>
      <c r="E327" s="4" t="s">
        <v>8</v>
      </c>
      <c r="F327" s="4">
        <v>0.17100000000000001</v>
      </c>
      <c r="G327" s="4"/>
      <c r="H327" s="4"/>
      <c r="I327" s="4">
        <v>0.17100000000000001</v>
      </c>
      <c r="J327" s="14">
        <f t="shared" si="38"/>
        <v>8605.5698700000012</v>
      </c>
      <c r="K327" s="4">
        <v>0.17100000000000001</v>
      </c>
      <c r="L327" s="4">
        <v>0</v>
      </c>
      <c r="M327" s="3">
        <f t="shared" si="39"/>
        <v>0.17100000000000001</v>
      </c>
      <c r="N327" s="23">
        <f t="shared" si="40"/>
        <v>0</v>
      </c>
      <c r="O327" s="23">
        <f t="shared" si="41"/>
        <v>0</v>
      </c>
    </row>
    <row r="328" spans="1:15" ht="11.25" customHeight="1" outlineLevel="2" x14ac:dyDescent="0.2">
      <c r="A328" s="12">
        <v>378</v>
      </c>
      <c r="B328" s="2" t="s">
        <v>319</v>
      </c>
      <c r="C328" s="4" t="str">
        <f>VLOOKUP(B328,[1]Склад!$A$6231:$N$6501,14,0)</f>
        <v>НХ</v>
      </c>
      <c r="D328" s="7">
        <v>77000</v>
      </c>
      <c r="E328" s="4" t="s">
        <v>11</v>
      </c>
      <c r="F328" s="4">
        <v>3.4609999999999999</v>
      </c>
      <c r="G328" s="4"/>
      <c r="H328" s="4"/>
      <c r="I328" s="4">
        <v>3.4609999999999999</v>
      </c>
      <c r="J328" s="14">
        <f t="shared" si="38"/>
        <v>266497</v>
      </c>
      <c r="K328" s="4">
        <v>0</v>
      </c>
      <c r="L328" s="4">
        <v>0</v>
      </c>
      <c r="M328" s="3">
        <f t="shared" si="39"/>
        <v>0</v>
      </c>
      <c r="N328" s="23">
        <f t="shared" si="40"/>
        <v>3.4609999999999999</v>
      </c>
      <c r="O328" s="23">
        <f t="shared" si="41"/>
        <v>0</v>
      </c>
    </row>
    <row r="329" spans="1:15" ht="11.25" customHeight="1" outlineLevel="2" x14ac:dyDescent="0.2">
      <c r="A329" s="12">
        <v>379</v>
      </c>
      <c r="B329" s="2" t="s">
        <v>320</v>
      </c>
      <c r="C329" s="4" t="str">
        <f>VLOOKUP(B329,[1]Склад!$A$6231:$N$6501,14,0)</f>
        <v>НХ</v>
      </c>
      <c r="D329" s="7">
        <v>99000</v>
      </c>
      <c r="E329" s="4" t="s">
        <v>11</v>
      </c>
      <c r="F329" s="4">
        <v>0.40899999999999997</v>
      </c>
      <c r="G329" s="4"/>
      <c r="H329" s="4"/>
      <c r="I329" s="4">
        <v>0.40899999999999997</v>
      </c>
      <c r="J329" s="14">
        <f t="shared" si="38"/>
        <v>40491</v>
      </c>
      <c r="K329" s="4">
        <v>0</v>
      </c>
      <c r="L329" s="4">
        <v>0</v>
      </c>
      <c r="M329" s="3">
        <f t="shared" si="39"/>
        <v>0</v>
      </c>
      <c r="N329" s="23">
        <f t="shared" si="40"/>
        <v>0.40899999999999997</v>
      </c>
      <c r="O329" s="23">
        <f t="shared" si="41"/>
        <v>0</v>
      </c>
    </row>
    <row r="330" spans="1:15" ht="11.25" hidden="1" customHeight="1" outlineLevel="2" x14ac:dyDescent="0.2">
      <c r="A330" s="12">
        <v>380</v>
      </c>
      <c r="B330" s="2" t="s">
        <v>321</v>
      </c>
      <c r="C330" s="4" t="str">
        <f>VLOOKUP(B330,[1]Склад!$A$6231:$N$6501,14,0)</f>
        <v>НХ</v>
      </c>
      <c r="D330" s="7">
        <v>84609.84</v>
      </c>
      <c r="E330" s="4" t="s">
        <v>8</v>
      </c>
      <c r="F330" s="4">
        <v>0.79400000000000004</v>
      </c>
      <c r="G330" s="4"/>
      <c r="H330" s="4"/>
      <c r="I330" s="4">
        <v>0.79400000000000004</v>
      </c>
      <c r="J330" s="14">
        <f t="shared" si="38"/>
        <v>67180.212960000004</v>
      </c>
      <c r="K330" s="4">
        <v>0.79400000000000004</v>
      </c>
      <c r="L330" s="4">
        <v>0</v>
      </c>
      <c r="M330" s="3">
        <f t="shared" si="39"/>
        <v>0.79400000000000004</v>
      </c>
      <c r="N330" s="23">
        <f t="shared" si="40"/>
        <v>0</v>
      </c>
      <c r="O330" s="23">
        <f t="shared" si="41"/>
        <v>0</v>
      </c>
    </row>
    <row r="331" spans="1:15" ht="11.25" customHeight="1" outlineLevel="2" x14ac:dyDescent="0.2">
      <c r="A331" s="12">
        <v>382</v>
      </c>
      <c r="B331" s="2" t="s">
        <v>322</v>
      </c>
      <c r="C331" s="4" t="s">
        <v>1852</v>
      </c>
      <c r="D331" s="7">
        <v>49500</v>
      </c>
      <c r="E331" s="4" t="s">
        <v>78</v>
      </c>
      <c r="F331" s="4"/>
      <c r="G331" s="4">
        <v>6.0999999999999999E-2</v>
      </c>
      <c r="H331" s="4"/>
      <c r="I331" s="4">
        <v>6.0999999999999999E-2</v>
      </c>
      <c r="J331" s="14">
        <f t="shared" si="38"/>
        <v>3019.5</v>
      </c>
      <c r="K331" s="4">
        <v>6.0999999999999999E-2</v>
      </c>
      <c r="L331" s="4"/>
      <c r="M331" s="3">
        <f t="shared" si="39"/>
        <v>6.0999999999999999E-2</v>
      </c>
      <c r="N331" s="23">
        <f t="shared" si="40"/>
        <v>0</v>
      </c>
      <c r="O331" s="23">
        <f t="shared" si="41"/>
        <v>6.0999999999999999E-2</v>
      </c>
    </row>
    <row r="332" spans="1:15" ht="11.25" customHeight="1" outlineLevel="2" x14ac:dyDescent="0.2">
      <c r="A332" s="12">
        <v>383</v>
      </c>
      <c r="B332" s="2" t="s">
        <v>323</v>
      </c>
      <c r="C332" s="4" t="str">
        <f>VLOOKUP(B332,[1]Склад!$A$6231:$N$6501,14,0)</f>
        <v>НХ</v>
      </c>
      <c r="D332" s="7">
        <v>74090.16</v>
      </c>
      <c r="E332" s="4" t="s">
        <v>78</v>
      </c>
      <c r="F332" s="4">
        <v>0.48499999999999999</v>
      </c>
      <c r="G332" s="4">
        <v>0.24299999999999999</v>
      </c>
      <c r="H332" s="4"/>
      <c r="I332" s="4">
        <v>0.72799999999999998</v>
      </c>
      <c r="J332" s="14">
        <f t="shared" si="38"/>
        <v>53937.636480000001</v>
      </c>
      <c r="K332" s="4">
        <v>0.72799999999999998</v>
      </c>
      <c r="L332" s="4">
        <v>0</v>
      </c>
      <c r="M332" s="3">
        <f t="shared" si="39"/>
        <v>0.72799999999999998</v>
      </c>
      <c r="N332" s="23">
        <f t="shared" si="40"/>
        <v>0</v>
      </c>
      <c r="O332" s="23">
        <f t="shared" si="41"/>
        <v>0.72799999999999998</v>
      </c>
    </row>
    <row r="333" spans="1:15" ht="11.25" customHeight="1" outlineLevel="2" x14ac:dyDescent="0.2">
      <c r="A333" s="12">
        <v>384</v>
      </c>
      <c r="B333" s="2" t="s">
        <v>324</v>
      </c>
      <c r="C333" s="4" t="str">
        <f>VLOOKUP(B333,[1]Склад!$A$6231:$N$6501,14,0)</f>
        <v>НХ</v>
      </c>
      <c r="D333" s="7">
        <v>124319.67</v>
      </c>
      <c r="E333" s="4" t="s">
        <v>78</v>
      </c>
      <c r="F333" s="4">
        <v>5.0449999999999999</v>
      </c>
      <c r="G333" s="4"/>
      <c r="H333" s="4">
        <v>0.505</v>
      </c>
      <c r="I333" s="4">
        <v>4.54</v>
      </c>
      <c r="J333" s="14">
        <f t="shared" si="38"/>
        <v>564411.30180000002</v>
      </c>
      <c r="K333" s="4">
        <v>4.54</v>
      </c>
      <c r="L333" s="4">
        <v>0</v>
      </c>
      <c r="M333" s="3">
        <f t="shared" si="39"/>
        <v>4.54</v>
      </c>
      <c r="N333" s="23">
        <f t="shared" si="40"/>
        <v>0</v>
      </c>
      <c r="O333" s="23">
        <f t="shared" si="41"/>
        <v>4.54</v>
      </c>
    </row>
    <row r="334" spans="1:15" ht="11.25" customHeight="1" outlineLevel="2" x14ac:dyDescent="0.2">
      <c r="A334" s="12">
        <v>385</v>
      </c>
      <c r="B334" s="2" t="s">
        <v>325</v>
      </c>
      <c r="C334" s="4" t="str">
        <f>VLOOKUP(B334,[1]Склад!$A$6231:$N$6501,14,0)</f>
        <v>НХ</v>
      </c>
      <c r="D334" s="7">
        <v>170000</v>
      </c>
      <c r="E334" s="4" t="s">
        <v>11</v>
      </c>
      <c r="F334" s="4">
        <v>0.80500000000000005</v>
      </c>
      <c r="G334" s="4"/>
      <c r="H334" s="4"/>
      <c r="I334" s="4">
        <v>0.80500000000000005</v>
      </c>
      <c r="J334" s="14">
        <f t="shared" si="38"/>
        <v>136850</v>
      </c>
      <c r="K334" s="4">
        <v>0</v>
      </c>
      <c r="L334" s="4">
        <v>0</v>
      </c>
      <c r="M334" s="3">
        <f t="shared" si="39"/>
        <v>0</v>
      </c>
      <c r="N334" s="23">
        <f t="shared" si="40"/>
        <v>0.80500000000000005</v>
      </c>
      <c r="O334" s="23">
        <f t="shared" si="41"/>
        <v>0</v>
      </c>
    </row>
    <row r="335" spans="1:15" ht="11.25" hidden="1" customHeight="1" outlineLevel="2" x14ac:dyDescent="0.2">
      <c r="A335" s="12">
        <v>387</v>
      </c>
      <c r="B335" s="2" t="s">
        <v>326</v>
      </c>
      <c r="C335" s="4" t="str">
        <f>VLOOKUP(B335,[1]Склад!$A$6231:$N$6501,14,0)</f>
        <v>НХ</v>
      </c>
      <c r="D335" s="7">
        <v>44418.04</v>
      </c>
      <c r="E335" s="4" t="s">
        <v>8</v>
      </c>
      <c r="F335" s="4">
        <v>0.41799999999999998</v>
      </c>
      <c r="G335" s="4"/>
      <c r="H335" s="4"/>
      <c r="I335" s="4">
        <v>0.41799999999999998</v>
      </c>
      <c r="J335" s="14">
        <f t="shared" si="38"/>
        <v>18566.740719999998</v>
      </c>
      <c r="K335" s="4">
        <v>0.41799999999999998</v>
      </c>
      <c r="L335" s="4">
        <v>0</v>
      </c>
      <c r="M335" s="3">
        <f t="shared" si="39"/>
        <v>0.41799999999999998</v>
      </c>
      <c r="N335" s="23">
        <f t="shared" si="40"/>
        <v>0</v>
      </c>
      <c r="O335" s="23">
        <f t="shared" si="41"/>
        <v>0</v>
      </c>
    </row>
    <row r="336" spans="1:15" ht="11.25" hidden="1" customHeight="1" outlineLevel="2" x14ac:dyDescent="0.2">
      <c r="A336" s="12">
        <v>388</v>
      </c>
      <c r="B336" s="2" t="s">
        <v>327</v>
      </c>
      <c r="C336" s="4" t="str">
        <f>VLOOKUP(B336,[1]Склад!$A$6231:$N$6501,14,0)</f>
        <v>НХ</v>
      </c>
      <c r="D336" s="7">
        <v>50000</v>
      </c>
      <c r="E336" s="4" t="s">
        <v>8</v>
      </c>
      <c r="F336" s="4">
        <v>0.128</v>
      </c>
      <c r="G336" s="4"/>
      <c r="H336" s="4"/>
      <c r="I336" s="4">
        <v>0.128</v>
      </c>
      <c r="J336" s="14">
        <f t="shared" si="38"/>
        <v>6400</v>
      </c>
      <c r="K336" s="4">
        <v>0.128</v>
      </c>
      <c r="L336" s="4">
        <v>0</v>
      </c>
      <c r="M336" s="3">
        <f t="shared" si="39"/>
        <v>0.128</v>
      </c>
      <c r="N336" s="23">
        <f t="shared" si="40"/>
        <v>0</v>
      </c>
      <c r="O336" s="23">
        <f t="shared" si="41"/>
        <v>0</v>
      </c>
    </row>
    <row r="337" spans="1:15" ht="11.25" customHeight="1" outlineLevel="2" x14ac:dyDescent="0.2">
      <c r="A337" s="12">
        <v>389</v>
      </c>
      <c r="B337" s="2" t="s">
        <v>328</v>
      </c>
      <c r="C337" s="4" t="str">
        <f>VLOOKUP(B337,[1]Склад!$A$6231:$N$6501,14,0)</f>
        <v>НХ</v>
      </c>
      <c r="D337" s="7">
        <v>45991.66</v>
      </c>
      <c r="E337" s="4" t="s">
        <v>11</v>
      </c>
      <c r="F337" s="4">
        <v>0.89500000000000002</v>
      </c>
      <c r="G337" s="4"/>
      <c r="H337" s="4"/>
      <c r="I337" s="4">
        <v>0.89500000000000002</v>
      </c>
      <c r="J337" s="14">
        <f t="shared" si="38"/>
        <v>41162.5357</v>
      </c>
      <c r="K337" s="4">
        <v>0</v>
      </c>
      <c r="L337" s="4">
        <v>0</v>
      </c>
      <c r="M337" s="3">
        <f t="shared" si="39"/>
        <v>0</v>
      </c>
      <c r="N337" s="23">
        <f t="shared" si="40"/>
        <v>0.89500000000000002</v>
      </c>
      <c r="O337" s="23">
        <f t="shared" si="41"/>
        <v>0</v>
      </c>
    </row>
    <row r="338" spans="1:15" ht="11.25" customHeight="1" outlineLevel="2" x14ac:dyDescent="0.2">
      <c r="A338" s="12">
        <v>390</v>
      </c>
      <c r="B338" s="2" t="s">
        <v>108</v>
      </c>
      <c r="C338" s="4" t="str">
        <f>VLOOKUP(B338,[1]Склад!$A$6231:$N$6501,14,0)</f>
        <v>НХ</v>
      </c>
      <c r="D338">
        <v>126281.47881899872</v>
      </c>
      <c r="E338" s="4" t="s">
        <v>78</v>
      </c>
      <c r="F338" s="4">
        <v>1.633</v>
      </c>
      <c r="G338" s="4">
        <v>6.1269999999999998</v>
      </c>
      <c r="H338" s="4">
        <v>3.8650000000000002</v>
      </c>
      <c r="I338" s="4">
        <v>3.895</v>
      </c>
      <c r="J338" s="14">
        <f t="shared" si="38"/>
        <v>491866.36</v>
      </c>
      <c r="K338" s="4">
        <v>0</v>
      </c>
      <c r="L338" s="4">
        <v>0</v>
      </c>
      <c r="M338" s="3">
        <f t="shared" si="39"/>
        <v>0</v>
      </c>
      <c r="N338" s="23">
        <f t="shared" si="40"/>
        <v>0</v>
      </c>
      <c r="O338" s="23">
        <f t="shared" si="41"/>
        <v>3.895</v>
      </c>
    </row>
    <row r="339" spans="1:15" ht="11.25" hidden="1" customHeight="1" outlineLevel="2" x14ac:dyDescent="0.2">
      <c r="A339" s="12">
        <v>391</v>
      </c>
      <c r="B339" s="2" t="s">
        <v>329</v>
      </c>
      <c r="C339" s="4" t="str">
        <f>VLOOKUP(B339,[1]Склад!$A$6231:$N$6501,14,0)</f>
        <v>НХ</v>
      </c>
      <c r="D339" s="7">
        <v>136666.67000000001</v>
      </c>
      <c r="E339" s="4" t="s">
        <v>8</v>
      </c>
      <c r="F339" s="4">
        <v>0.46</v>
      </c>
      <c r="G339" s="4"/>
      <c r="H339" s="4"/>
      <c r="I339" s="4">
        <v>0.46</v>
      </c>
      <c r="J339" s="14">
        <f t="shared" si="38"/>
        <v>62866.668200000007</v>
      </c>
      <c r="K339" s="4">
        <v>0.23</v>
      </c>
      <c r="L339" s="4">
        <v>0</v>
      </c>
      <c r="M339" s="3">
        <f t="shared" si="39"/>
        <v>0.23</v>
      </c>
      <c r="N339" s="23">
        <f t="shared" si="40"/>
        <v>0.23</v>
      </c>
      <c r="O339" s="23">
        <f t="shared" si="41"/>
        <v>0</v>
      </c>
    </row>
    <row r="340" spans="1:15" ht="11.25" customHeight="1" outlineLevel="2" x14ac:dyDescent="0.2">
      <c r="A340" s="12">
        <v>392</v>
      </c>
      <c r="B340" s="2" t="s">
        <v>110</v>
      </c>
      <c r="C340" s="4" t="str">
        <f>VLOOKUP(B340,[1]Склад!$A$6231:$N$6501,14,0)</f>
        <v>НХ</v>
      </c>
      <c r="D340">
        <v>136250</v>
      </c>
      <c r="E340" s="4" t="s">
        <v>11</v>
      </c>
      <c r="F340" s="4">
        <v>0.19400000000000001</v>
      </c>
      <c r="G340" s="4"/>
      <c r="H340" s="4"/>
      <c r="I340" s="4">
        <v>0.19400000000000001</v>
      </c>
      <c r="J340" s="14">
        <f t="shared" si="38"/>
        <v>26432.5</v>
      </c>
      <c r="K340" s="4">
        <v>0</v>
      </c>
      <c r="L340" s="4">
        <v>0</v>
      </c>
      <c r="M340" s="3">
        <f t="shared" si="39"/>
        <v>0</v>
      </c>
      <c r="N340" s="23">
        <f t="shared" si="40"/>
        <v>0.19400000000000001</v>
      </c>
      <c r="O340" s="23">
        <f t="shared" si="41"/>
        <v>0</v>
      </c>
    </row>
    <row r="341" spans="1:15" ht="11.25" customHeight="1" outlineLevel="2" x14ac:dyDescent="0.2">
      <c r="A341" s="12">
        <v>393</v>
      </c>
      <c r="B341" s="2" t="s">
        <v>330</v>
      </c>
      <c r="C341" s="4" t="str">
        <f>VLOOKUP(B341,[1]Склад!$A$6231:$N$6501,14,0)</f>
        <v>НХ</v>
      </c>
      <c r="D341">
        <v>57265.695538057742</v>
      </c>
      <c r="E341" s="4" t="s">
        <v>11</v>
      </c>
      <c r="F341" s="4">
        <v>0.38100000000000001</v>
      </c>
      <c r="G341" s="4"/>
      <c r="H341" s="4"/>
      <c r="I341" s="4">
        <v>0.38100000000000001</v>
      </c>
      <c r="J341" s="14">
        <f t="shared" si="38"/>
        <v>21818.23</v>
      </c>
      <c r="K341" s="4">
        <v>0</v>
      </c>
      <c r="L341" s="4">
        <v>0</v>
      </c>
      <c r="M341" s="3">
        <f t="shared" si="39"/>
        <v>0</v>
      </c>
      <c r="N341" s="23">
        <f t="shared" si="40"/>
        <v>0.38100000000000001</v>
      </c>
      <c r="O341" s="23">
        <f t="shared" si="41"/>
        <v>0</v>
      </c>
    </row>
    <row r="342" spans="1:15" ht="11.25" hidden="1" customHeight="1" outlineLevel="2" x14ac:dyDescent="0.2">
      <c r="A342" s="12">
        <v>394</v>
      </c>
      <c r="B342" s="2" t="s">
        <v>111</v>
      </c>
      <c r="C342" s="4" t="str">
        <f>VLOOKUP(B342,[1]Склад!$A$6231:$N$6501,14,0)</f>
        <v>НХ</v>
      </c>
      <c r="D342" s="7">
        <v>75000</v>
      </c>
      <c r="E342" s="4" t="s">
        <v>8</v>
      </c>
      <c r="F342" s="4">
        <v>2.105</v>
      </c>
      <c r="G342" s="4"/>
      <c r="H342" s="4"/>
      <c r="I342" s="4">
        <v>2.105</v>
      </c>
      <c r="J342" s="14">
        <f t="shared" si="38"/>
        <v>157875</v>
      </c>
      <c r="K342" s="4">
        <v>0.13</v>
      </c>
      <c r="L342" s="4">
        <v>0</v>
      </c>
      <c r="M342" s="3">
        <f t="shared" si="39"/>
        <v>0.13</v>
      </c>
      <c r="N342" s="23">
        <f t="shared" si="40"/>
        <v>1.9750000000000001</v>
      </c>
      <c r="O342" s="23">
        <f t="shared" si="41"/>
        <v>0</v>
      </c>
    </row>
    <row r="343" spans="1:15" ht="11.25" customHeight="1" outlineLevel="2" x14ac:dyDescent="0.2">
      <c r="A343" s="12">
        <v>395</v>
      </c>
      <c r="B343" s="2" t="s">
        <v>331</v>
      </c>
      <c r="C343" s="4" t="str">
        <f>VLOOKUP(B343,[1]Склад!$A$6231:$N$6501,14,0)</f>
        <v>НХ</v>
      </c>
      <c r="D343" s="7">
        <v>75000</v>
      </c>
      <c r="E343" s="4" t="s">
        <v>11</v>
      </c>
      <c r="F343" s="4">
        <v>1.014</v>
      </c>
      <c r="G343" s="4"/>
      <c r="H343" s="4"/>
      <c r="I343" s="4">
        <v>1.014</v>
      </c>
      <c r="J343" s="14">
        <f t="shared" si="38"/>
        <v>76050</v>
      </c>
      <c r="K343" s="4">
        <v>0</v>
      </c>
      <c r="L343" s="4">
        <v>0</v>
      </c>
      <c r="M343" s="3">
        <f t="shared" si="39"/>
        <v>0</v>
      </c>
      <c r="N343" s="23">
        <f t="shared" si="40"/>
        <v>1.014</v>
      </c>
      <c r="O343" s="23">
        <f t="shared" si="41"/>
        <v>0</v>
      </c>
    </row>
    <row r="344" spans="1:15" ht="11.25" customHeight="1" outlineLevel="2" x14ac:dyDescent="0.2">
      <c r="A344" s="12">
        <v>396</v>
      </c>
      <c r="B344" s="2" t="s">
        <v>332</v>
      </c>
      <c r="C344" s="4" t="str">
        <f>VLOOKUP(B344,[1]Склад!$A$6231:$N$6501,14,0)</f>
        <v>НХ</v>
      </c>
      <c r="D344" s="7">
        <v>98600</v>
      </c>
      <c r="E344" s="4" t="s">
        <v>11</v>
      </c>
      <c r="F344" s="4">
        <v>0.20699999999999999</v>
      </c>
      <c r="G344" s="4"/>
      <c r="H344" s="4"/>
      <c r="I344" s="4">
        <v>0.20699999999999999</v>
      </c>
      <c r="J344" s="14">
        <f t="shared" si="38"/>
        <v>20410.2</v>
      </c>
      <c r="K344" s="4">
        <v>0</v>
      </c>
      <c r="L344" s="4">
        <v>0</v>
      </c>
      <c r="M344" s="3">
        <f t="shared" si="39"/>
        <v>0</v>
      </c>
      <c r="N344" s="23">
        <f t="shared" si="40"/>
        <v>0.20699999999999999</v>
      </c>
      <c r="O344" s="23">
        <f t="shared" si="41"/>
        <v>0</v>
      </c>
    </row>
    <row r="345" spans="1:15" ht="11.25" hidden="1" customHeight="1" outlineLevel="2" x14ac:dyDescent="0.2">
      <c r="A345" s="12">
        <v>397</v>
      </c>
      <c r="B345" s="2" t="s">
        <v>333</v>
      </c>
      <c r="C345" s="4" t="str">
        <f>VLOOKUP(B345,[1]Склад!$A$6231:$N$6501,14,0)</f>
        <v>НХ</v>
      </c>
      <c r="D345" s="7">
        <v>148500</v>
      </c>
      <c r="E345" s="4" t="s">
        <v>8</v>
      </c>
      <c r="F345" s="4">
        <v>0.3</v>
      </c>
      <c r="G345" s="4"/>
      <c r="H345" s="4"/>
      <c r="I345" s="4">
        <v>0.3</v>
      </c>
      <c r="J345" s="14">
        <f t="shared" si="38"/>
        <v>44550</v>
      </c>
      <c r="K345" s="4">
        <v>0.16500000000000001</v>
      </c>
      <c r="L345" s="4">
        <v>0</v>
      </c>
      <c r="M345" s="3">
        <f t="shared" si="39"/>
        <v>0.16500000000000001</v>
      </c>
      <c r="N345" s="23">
        <f t="shared" si="40"/>
        <v>0.13499999999999998</v>
      </c>
      <c r="O345" s="23">
        <f t="shared" si="41"/>
        <v>0</v>
      </c>
    </row>
    <row r="346" spans="1:15" ht="11.25" hidden="1" customHeight="1" outlineLevel="2" x14ac:dyDescent="0.2">
      <c r="A346" s="12">
        <v>400</v>
      </c>
      <c r="B346" s="2" t="s">
        <v>334</v>
      </c>
      <c r="C346" s="4" t="str">
        <f>VLOOKUP(B346,[1]Склад!$A$6231:$N$6501,14,0)</f>
        <v>НХ</v>
      </c>
      <c r="D346" s="7">
        <v>141402.5</v>
      </c>
      <c r="E346" s="4" t="s">
        <v>8</v>
      </c>
      <c r="F346" s="4">
        <v>0.46600000000000003</v>
      </c>
      <c r="G346" s="4"/>
      <c r="H346" s="4"/>
      <c r="I346" s="4">
        <v>0.46600000000000003</v>
      </c>
      <c r="J346" s="14">
        <f t="shared" si="38"/>
        <v>65893.565000000002</v>
      </c>
      <c r="K346" s="4">
        <v>0.46600000000000003</v>
      </c>
      <c r="L346" s="4">
        <v>0</v>
      </c>
      <c r="M346" s="3">
        <f t="shared" si="39"/>
        <v>0.46600000000000003</v>
      </c>
      <c r="N346" s="23">
        <f t="shared" si="40"/>
        <v>0</v>
      </c>
      <c r="O346" s="23">
        <f t="shared" si="41"/>
        <v>0</v>
      </c>
    </row>
    <row r="347" spans="1:15" ht="11.25" customHeight="1" outlineLevel="2" x14ac:dyDescent="0.2">
      <c r="A347" s="12">
        <v>401</v>
      </c>
      <c r="B347" s="2" t="s">
        <v>335</v>
      </c>
      <c r="C347" s="4" t="str">
        <f>VLOOKUP(B347,[1]Склад!$A$6231:$N$6501,14,0)</f>
        <v>НХ</v>
      </c>
      <c r="D347" s="7">
        <v>241666.7</v>
      </c>
      <c r="E347" s="4" t="s">
        <v>11</v>
      </c>
      <c r="F347" s="4">
        <v>0.05</v>
      </c>
      <c r="G347" s="4"/>
      <c r="H347" s="4"/>
      <c r="I347" s="4">
        <v>0.05</v>
      </c>
      <c r="J347" s="14">
        <f t="shared" si="38"/>
        <v>12083.335000000001</v>
      </c>
      <c r="K347" s="4">
        <v>0</v>
      </c>
      <c r="L347" s="4">
        <v>0</v>
      </c>
      <c r="M347" s="3">
        <f t="shared" si="39"/>
        <v>0</v>
      </c>
      <c r="N347" s="23">
        <f t="shared" si="40"/>
        <v>0.05</v>
      </c>
      <c r="O347" s="23">
        <f t="shared" si="41"/>
        <v>0</v>
      </c>
    </row>
    <row r="348" spans="1:15" ht="11.25" customHeight="1" outlineLevel="2" x14ac:dyDescent="0.2">
      <c r="A348" s="12">
        <v>402</v>
      </c>
      <c r="B348" s="2" t="s">
        <v>336</v>
      </c>
      <c r="C348" s="4" t="str">
        <f>VLOOKUP(B348,[1]Склад!$A$6231:$N$6501,14,0)</f>
        <v>НХ</v>
      </c>
      <c r="D348" s="7">
        <v>75000</v>
      </c>
      <c r="E348" s="4" t="s">
        <v>11</v>
      </c>
      <c r="F348" s="4">
        <v>3.26</v>
      </c>
      <c r="G348" s="4"/>
      <c r="H348" s="4"/>
      <c r="I348" s="4">
        <v>3.26</v>
      </c>
      <c r="J348" s="14">
        <f t="shared" si="38"/>
        <v>244499.99999999997</v>
      </c>
      <c r="K348" s="4">
        <v>0</v>
      </c>
      <c r="L348" s="4">
        <v>0</v>
      </c>
      <c r="M348" s="3">
        <f t="shared" si="39"/>
        <v>0</v>
      </c>
      <c r="N348" s="23">
        <f t="shared" si="40"/>
        <v>3.26</v>
      </c>
      <c r="O348" s="23">
        <f t="shared" si="41"/>
        <v>0</v>
      </c>
    </row>
    <row r="349" spans="1:15" ht="11.25" customHeight="1" outlineLevel="2" x14ac:dyDescent="0.2">
      <c r="A349" s="12">
        <v>405</v>
      </c>
      <c r="B349" s="2" t="s">
        <v>337</v>
      </c>
      <c r="C349" s="4" t="str">
        <f>VLOOKUP(B349,[1]Склад!$A$6231:$N$6501,14,0)</f>
        <v>НХ</v>
      </c>
      <c r="D349">
        <v>433333.4375</v>
      </c>
      <c r="E349" s="4" t="s">
        <v>11</v>
      </c>
      <c r="F349" s="4">
        <v>3.2000000000000001E-2</v>
      </c>
      <c r="G349" s="4"/>
      <c r="H349" s="4"/>
      <c r="I349" s="4">
        <v>3.2000000000000001E-2</v>
      </c>
      <c r="J349" s="14">
        <f t="shared" si="38"/>
        <v>13866.67</v>
      </c>
      <c r="K349" s="4">
        <v>0</v>
      </c>
      <c r="L349" s="4">
        <v>0</v>
      </c>
      <c r="M349" s="3">
        <f t="shared" si="39"/>
        <v>0</v>
      </c>
      <c r="N349" s="23">
        <f t="shared" si="40"/>
        <v>3.2000000000000001E-2</v>
      </c>
      <c r="O349" s="23">
        <f t="shared" si="41"/>
        <v>0</v>
      </c>
    </row>
    <row r="350" spans="1:15" ht="11.25" hidden="1" customHeight="1" outlineLevel="2" x14ac:dyDescent="0.2">
      <c r="A350" s="12">
        <v>407</v>
      </c>
      <c r="B350" s="2" t="s">
        <v>338</v>
      </c>
      <c r="C350" s="4" t="str">
        <f>VLOOKUP(B350,[1]Склад!$A$6231:$N$6501,14,0)</f>
        <v>НХ</v>
      </c>
      <c r="D350" s="7">
        <v>45901.64</v>
      </c>
      <c r="E350" s="4" t="s">
        <v>8</v>
      </c>
      <c r="F350" s="4">
        <v>0.17199999999999999</v>
      </c>
      <c r="G350" s="4"/>
      <c r="H350" s="4"/>
      <c r="I350" s="4">
        <v>0.17199999999999999</v>
      </c>
      <c r="J350" s="14">
        <f t="shared" si="38"/>
        <v>7895.0820799999992</v>
      </c>
      <c r="K350" s="4">
        <v>0.14599999999999999</v>
      </c>
      <c r="L350" s="4">
        <v>0</v>
      </c>
      <c r="M350" s="3">
        <f t="shared" si="39"/>
        <v>0.14599999999999999</v>
      </c>
      <c r="N350" s="23">
        <f t="shared" si="40"/>
        <v>2.5999999999999995E-2</v>
      </c>
      <c r="O350" s="23">
        <f t="shared" si="41"/>
        <v>0</v>
      </c>
    </row>
    <row r="351" spans="1:15" ht="11.25" hidden="1" customHeight="1" outlineLevel="2" x14ac:dyDescent="0.2">
      <c r="A351" s="12">
        <v>412</v>
      </c>
      <c r="B351" s="2" t="s">
        <v>339</v>
      </c>
      <c r="C351" s="4" t="str">
        <f>VLOOKUP(B351,[1]Склад!$A$6231:$N$6501,14,0)</f>
        <v>НХ</v>
      </c>
      <c r="D351" s="7">
        <v>148863</v>
      </c>
      <c r="E351" s="4" t="s">
        <v>8</v>
      </c>
      <c r="F351" s="4">
        <v>1.123</v>
      </c>
      <c r="G351" s="4"/>
      <c r="H351" s="4"/>
      <c r="I351" s="4">
        <v>1.123</v>
      </c>
      <c r="J351" s="14">
        <f t="shared" si="38"/>
        <v>167173.149</v>
      </c>
      <c r="K351" s="4">
        <v>1.123</v>
      </c>
      <c r="L351" s="4">
        <v>0</v>
      </c>
      <c r="M351" s="3">
        <f t="shared" si="39"/>
        <v>1.123</v>
      </c>
      <c r="N351" s="23">
        <f t="shared" si="40"/>
        <v>0</v>
      </c>
      <c r="O351" s="23">
        <f t="shared" si="41"/>
        <v>0</v>
      </c>
    </row>
    <row r="352" spans="1:15" ht="11.25" customHeight="1" outlineLevel="2" x14ac:dyDescent="0.2">
      <c r="A352" s="12">
        <v>413</v>
      </c>
      <c r="B352" s="2" t="s">
        <v>340</v>
      </c>
      <c r="C352" s="4" t="str">
        <f>VLOOKUP(B352,[1]Склад!$A$6231:$N$6501,14,0)</f>
        <v>НХ</v>
      </c>
      <c r="D352" s="7">
        <v>58100</v>
      </c>
      <c r="E352" s="4" t="s">
        <v>11</v>
      </c>
      <c r="F352" s="4">
        <v>0.63400000000000001</v>
      </c>
      <c r="G352" s="4"/>
      <c r="H352" s="4"/>
      <c r="I352" s="4">
        <v>0.63400000000000001</v>
      </c>
      <c r="J352" s="14">
        <f t="shared" si="38"/>
        <v>36835.4</v>
      </c>
      <c r="K352" s="4">
        <v>0</v>
      </c>
      <c r="L352" s="4">
        <v>0</v>
      </c>
      <c r="M352" s="3">
        <f t="shared" si="39"/>
        <v>0</v>
      </c>
      <c r="N352" s="23">
        <f t="shared" si="40"/>
        <v>0.63400000000000001</v>
      </c>
      <c r="O352" s="23">
        <f t="shared" si="41"/>
        <v>0</v>
      </c>
    </row>
    <row r="353" spans="1:15" ht="11.25" customHeight="1" outlineLevel="2" x14ac:dyDescent="0.2">
      <c r="A353" s="12">
        <v>414</v>
      </c>
      <c r="B353" s="2" t="s">
        <v>341</v>
      </c>
      <c r="C353" s="4" t="str">
        <f>VLOOKUP(B353,[1]Склад!$A$6231:$N$6501,14,0)</f>
        <v>НХ</v>
      </c>
      <c r="D353">
        <v>112500</v>
      </c>
      <c r="E353" s="4" t="s">
        <v>11</v>
      </c>
      <c r="F353" s="4">
        <v>0.39500000000000002</v>
      </c>
      <c r="G353" s="4"/>
      <c r="H353" s="4"/>
      <c r="I353" s="4">
        <v>0.39500000000000002</v>
      </c>
      <c r="J353" s="14">
        <f t="shared" si="38"/>
        <v>44437.5</v>
      </c>
      <c r="K353" s="4">
        <v>0</v>
      </c>
      <c r="L353" s="4">
        <v>0</v>
      </c>
      <c r="M353" s="3">
        <f t="shared" si="39"/>
        <v>0</v>
      </c>
      <c r="N353" s="23">
        <f t="shared" si="40"/>
        <v>0.39500000000000002</v>
      </c>
      <c r="O353" s="23">
        <f t="shared" si="41"/>
        <v>0</v>
      </c>
    </row>
    <row r="354" spans="1:15" ht="11.25" customHeight="1" outlineLevel="2" x14ac:dyDescent="0.2">
      <c r="A354" s="12">
        <v>415</v>
      </c>
      <c r="B354" s="2" t="s">
        <v>342</v>
      </c>
      <c r="C354" s="4" t="str">
        <f>VLOOKUP(B354,[1]Склад!$A$6231:$N$6501,14,0)</f>
        <v>НХ</v>
      </c>
      <c r="D354" s="7">
        <v>134426.23000000001</v>
      </c>
      <c r="E354" s="4" t="s">
        <v>78</v>
      </c>
      <c r="F354" s="4"/>
      <c r="G354" s="4">
        <v>1.67</v>
      </c>
      <c r="H354" s="4"/>
      <c r="I354" s="4">
        <v>1.67</v>
      </c>
      <c r="J354" s="14">
        <f t="shared" si="38"/>
        <v>224491.80410000001</v>
      </c>
      <c r="K354" s="4">
        <v>0</v>
      </c>
      <c r="L354" s="4">
        <v>0</v>
      </c>
      <c r="M354" s="3">
        <f t="shared" si="39"/>
        <v>0</v>
      </c>
      <c r="N354" s="23">
        <f t="shared" si="40"/>
        <v>0</v>
      </c>
      <c r="O354" s="23">
        <f t="shared" si="41"/>
        <v>1.67</v>
      </c>
    </row>
    <row r="355" spans="1:15" ht="11.25" hidden="1" customHeight="1" outlineLevel="2" x14ac:dyDescent="0.2">
      <c r="A355" s="12">
        <v>416</v>
      </c>
      <c r="B355" s="2" t="s">
        <v>343</v>
      </c>
      <c r="C355" s="4" t="str">
        <f>VLOOKUP(B355,[1]Склад!$A$6231:$N$6501,14,0)</f>
        <v>НХ</v>
      </c>
      <c r="D355" s="7">
        <v>75000</v>
      </c>
      <c r="E355" s="4" t="s">
        <v>8</v>
      </c>
      <c r="F355" s="4">
        <v>1.2270000000000001</v>
      </c>
      <c r="G355" s="4"/>
      <c r="H355" s="4"/>
      <c r="I355" s="4">
        <v>1.2270000000000001</v>
      </c>
      <c r="J355" s="14">
        <f t="shared" si="38"/>
        <v>92025</v>
      </c>
      <c r="K355" s="4">
        <v>0.3</v>
      </c>
      <c r="L355" s="4">
        <v>0</v>
      </c>
      <c r="M355" s="3">
        <f t="shared" si="39"/>
        <v>0.3</v>
      </c>
      <c r="N355" s="23">
        <f t="shared" si="40"/>
        <v>0.92700000000000005</v>
      </c>
      <c r="O355" s="23">
        <f t="shared" si="41"/>
        <v>0</v>
      </c>
    </row>
    <row r="356" spans="1:15" ht="11.25" customHeight="1" outlineLevel="2" x14ac:dyDescent="0.2">
      <c r="A356" s="12">
        <v>418</v>
      </c>
      <c r="B356" s="2" t="s">
        <v>344</v>
      </c>
      <c r="C356" s="4" t="s">
        <v>1852</v>
      </c>
      <c r="D356" s="7">
        <v>209254.17</v>
      </c>
      <c r="E356" s="4" t="s">
        <v>78</v>
      </c>
      <c r="F356" s="4"/>
      <c r="G356" s="4">
        <v>4.8000000000000001E-2</v>
      </c>
      <c r="H356" s="4"/>
      <c r="I356" s="4">
        <v>4.8000000000000001E-2</v>
      </c>
      <c r="J356" s="14">
        <f t="shared" si="38"/>
        <v>10044.20016</v>
      </c>
      <c r="K356" s="4">
        <v>4.8000000000000001E-2</v>
      </c>
      <c r="L356" s="4"/>
      <c r="M356" s="3">
        <f t="shared" si="39"/>
        <v>4.8000000000000001E-2</v>
      </c>
      <c r="N356" s="23">
        <f t="shared" si="40"/>
        <v>0</v>
      </c>
      <c r="O356" s="23">
        <f t="shared" si="41"/>
        <v>4.8000000000000001E-2</v>
      </c>
    </row>
    <row r="357" spans="1:15" ht="11.25" hidden="1" customHeight="1" outlineLevel="2" x14ac:dyDescent="0.2">
      <c r="A357" s="12">
        <v>420</v>
      </c>
      <c r="B357" s="2" t="s">
        <v>345</v>
      </c>
      <c r="C357" s="4" t="str">
        <f>VLOOKUP(B357,[1]Склад!$A$6231:$N$6501,14,0)</f>
        <v>НХ</v>
      </c>
      <c r="D357" s="7">
        <v>57100</v>
      </c>
      <c r="E357" s="4" t="s">
        <v>8</v>
      </c>
      <c r="F357" s="4">
        <v>0.17</v>
      </c>
      <c r="G357" s="4"/>
      <c r="H357" s="4"/>
      <c r="I357" s="4">
        <v>0.17</v>
      </c>
      <c r="J357" s="14">
        <f t="shared" si="38"/>
        <v>9707</v>
      </c>
      <c r="K357" s="4">
        <v>0.17</v>
      </c>
      <c r="L357" s="4">
        <v>0</v>
      </c>
      <c r="M357" s="3">
        <f t="shared" si="39"/>
        <v>0.17</v>
      </c>
      <c r="N357" s="23">
        <f t="shared" si="40"/>
        <v>0</v>
      </c>
      <c r="O357" s="23">
        <f t="shared" si="41"/>
        <v>0</v>
      </c>
    </row>
    <row r="358" spans="1:15" ht="11.25" hidden="1" customHeight="1" outlineLevel="2" x14ac:dyDescent="0.2">
      <c r="A358" s="12">
        <v>421</v>
      </c>
      <c r="B358" s="2" t="s">
        <v>346</v>
      </c>
      <c r="C358" s="4" t="str">
        <f>VLOOKUP(B358,[1]Склад!$A$6231:$N$6501,14,0)</f>
        <v>НХ</v>
      </c>
      <c r="D358" s="7">
        <v>49500</v>
      </c>
      <c r="E358" s="4" t="s">
        <v>8</v>
      </c>
      <c r="F358" s="4">
        <v>0.38200000000000001</v>
      </c>
      <c r="G358" s="4">
        <v>0.10100000000000001</v>
      </c>
      <c r="H358" s="4">
        <v>0.10100000000000001</v>
      </c>
      <c r="I358" s="4">
        <v>0.38200000000000001</v>
      </c>
      <c r="J358" s="14">
        <f t="shared" si="38"/>
        <v>18909</v>
      </c>
      <c r="K358" s="4">
        <v>0.36399999999999999</v>
      </c>
      <c r="L358" s="4">
        <v>0</v>
      </c>
      <c r="M358" s="3">
        <f t="shared" si="39"/>
        <v>0.36399999999999999</v>
      </c>
      <c r="N358" s="23">
        <f t="shared" si="40"/>
        <v>0</v>
      </c>
      <c r="O358" s="23">
        <f t="shared" si="41"/>
        <v>0</v>
      </c>
    </row>
    <row r="359" spans="1:15" ht="11.25" hidden="1" customHeight="1" outlineLevel="2" x14ac:dyDescent="0.2">
      <c r="A359" s="12">
        <v>423</v>
      </c>
      <c r="B359" s="2" t="s">
        <v>347</v>
      </c>
      <c r="C359" s="4" t="str">
        <f>VLOOKUP(B359,[1]Склад!$A$6231:$N$6501,14,0)</f>
        <v>НХ</v>
      </c>
      <c r="D359" s="7">
        <v>56825</v>
      </c>
      <c r="E359" s="4" t="s">
        <v>8</v>
      </c>
      <c r="F359" s="4">
        <v>0.47599999999999998</v>
      </c>
      <c r="G359" s="4"/>
      <c r="H359" s="4"/>
      <c r="I359" s="4">
        <v>0.47599999999999998</v>
      </c>
      <c r="J359" s="14">
        <f t="shared" si="38"/>
        <v>27048.699999999997</v>
      </c>
      <c r="K359" s="4">
        <v>0.47599999999999998</v>
      </c>
      <c r="L359" s="4">
        <v>0</v>
      </c>
      <c r="M359" s="3">
        <f t="shared" si="39"/>
        <v>0.47599999999999998</v>
      </c>
      <c r="N359" s="23">
        <f t="shared" si="40"/>
        <v>0</v>
      </c>
      <c r="O359" s="23">
        <f t="shared" si="41"/>
        <v>0</v>
      </c>
    </row>
    <row r="360" spans="1:15" ht="11.25" customHeight="1" outlineLevel="2" x14ac:dyDescent="0.2">
      <c r="A360" s="12">
        <v>424</v>
      </c>
      <c r="B360" s="2" t="s">
        <v>348</v>
      </c>
      <c r="C360" s="4" t="str">
        <f>VLOOKUP(B360,[1]Склад!$A$6231:$N$6501,14,0)</f>
        <v>НХ</v>
      </c>
      <c r="D360" s="7">
        <v>69166.67</v>
      </c>
      <c r="E360" s="4" t="s">
        <v>11</v>
      </c>
      <c r="F360" s="4">
        <v>8.3889999999999993</v>
      </c>
      <c r="G360" s="4"/>
      <c r="H360" s="4"/>
      <c r="I360" s="4">
        <v>8.3889999999999993</v>
      </c>
      <c r="J360" s="14">
        <f t="shared" si="38"/>
        <v>580239.19462999993</v>
      </c>
      <c r="K360" s="4">
        <v>0</v>
      </c>
      <c r="L360" s="4">
        <v>0</v>
      </c>
      <c r="M360" s="3">
        <f t="shared" si="39"/>
        <v>0</v>
      </c>
      <c r="N360" s="23">
        <f t="shared" si="40"/>
        <v>8.3889999999999993</v>
      </c>
      <c r="O360" s="23">
        <f t="shared" si="41"/>
        <v>0</v>
      </c>
    </row>
    <row r="361" spans="1:15" ht="11.25" customHeight="1" outlineLevel="2" x14ac:dyDescent="0.2">
      <c r="A361" s="12">
        <v>425</v>
      </c>
      <c r="B361" s="2" t="s">
        <v>349</v>
      </c>
      <c r="C361" s="4" t="str">
        <f>VLOOKUP(B361,[1]Склад!$A$6231:$N$6501,14,0)</f>
        <v>НХ</v>
      </c>
      <c r="D361">
        <v>69333.334813499125</v>
      </c>
      <c r="E361" s="4" t="s">
        <v>11</v>
      </c>
      <c r="F361" s="4">
        <v>2.2519999999999998</v>
      </c>
      <c r="G361" s="4"/>
      <c r="H361" s="4"/>
      <c r="I361" s="4">
        <v>2.2519999999999998</v>
      </c>
      <c r="J361" s="14">
        <f t="shared" si="38"/>
        <v>156138.67000000001</v>
      </c>
      <c r="K361" s="4">
        <v>0</v>
      </c>
      <c r="L361" s="4">
        <v>0</v>
      </c>
      <c r="M361" s="3">
        <f t="shared" si="39"/>
        <v>0</v>
      </c>
      <c r="N361" s="23">
        <f t="shared" si="40"/>
        <v>2.2519999999999998</v>
      </c>
      <c r="O361" s="23">
        <f t="shared" si="41"/>
        <v>0</v>
      </c>
    </row>
    <row r="362" spans="1:15" ht="11.25" hidden="1" customHeight="1" outlineLevel="2" x14ac:dyDescent="0.2">
      <c r="A362" s="12">
        <v>426</v>
      </c>
      <c r="B362" s="2" t="s">
        <v>127</v>
      </c>
      <c r="C362" s="4" t="str">
        <f>VLOOKUP(B362,[1]Склад!$A$6231:$N$6501,14,0)</f>
        <v>НХ</v>
      </c>
      <c r="D362" s="7">
        <v>61000</v>
      </c>
      <c r="E362" s="4" t="s">
        <v>8</v>
      </c>
      <c r="F362" s="4">
        <v>3.7999999999999999E-2</v>
      </c>
      <c r="G362" s="4"/>
      <c r="H362" s="4"/>
      <c r="I362" s="4">
        <v>3.7999999999999999E-2</v>
      </c>
      <c r="J362" s="14">
        <f t="shared" si="38"/>
        <v>2318</v>
      </c>
      <c r="K362" s="4">
        <v>3.7999999999999999E-2</v>
      </c>
      <c r="L362" s="4">
        <v>0</v>
      </c>
      <c r="M362" s="3">
        <f t="shared" si="39"/>
        <v>3.7999999999999999E-2</v>
      </c>
      <c r="N362" s="23">
        <f t="shared" si="40"/>
        <v>0</v>
      </c>
      <c r="O362" s="23">
        <f t="shared" si="41"/>
        <v>0</v>
      </c>
    </row>
    <row r="363" spans="1:15" ht="11.25" customHeight="1" outlineLevel="2" x14ac:dyDescent="0.2">
      <c r="A363" s="12">
        <v>428</v>
      </c>
      <c r="B363" s="2" t="s">
        <v>350</v>
      </c>
      <c r="C363" s="4" t="str">
        <f>VLOOKUP(B363,[1]Склад!$A$6231:$N$6501,14,0)</f>
        <v>НХ</v>
      </c>
      <c r="D363" s="7">
        <v>178926.2</v>
      </c>
      <c r="E363" s="4" t="s">
        <v>78</v>
      </c>
      <c r="F363" s="4"/>
      <c r="G363" s="4">
        <v>0.05</v>
      </c>
      <c r="H363" s="4"/>
      <c r="I363" s="4">
        <v>0.05</v>
      </c>
      <c r="J363" s="14">
        <f t="shared" si="38"/>
        <v>8946.3100000000013</v>
      </c>
      <c r="K363" s="4">
        <v>0.05</v>
      </c>
      <c r="L363" s="4">
        <v>0</v>
      </c>
      <c r="M363" s="3">
        <f t="shared" si="39"/>
        <v>0.05</v>
      </c>
      <c r="N363" s="23">
        <f t="shared" si="40"/>
        <v>0</v>
      </c>
      <c r="O363" s="23">
        <f t="shared" si="41"/>
        <v>0.05</v>
      </c>
    </row>
    <row r="364" spans="1:15" ht="11.25" customHeight="1" outlineLevel="2" x14ac:dyDescent="0.2">
      <c r="A364" s="12">
        <v>430</v>
      </c>
      <c r="B364" s="2" t="s">
        <v>351</v>
      </c>
      <c r="C364" s="4" t="str">
        <f>VLOOKUP(B364,[1]Склад!$A$6231:$N$6501,14,0)</f>
        <v>НХ</v>
      </c>
      <c r="D364">
        <v>70833.334125475274</v>
      </c>
      <c r="E364" s="4" t="s">
        <v>11</v>
      </c>
      <c r="F364" s="4">
        <v>4.2080000000000002</v>
      </c>
      <c r="G364" s="4"/>
      <c r="H364" s="4"/>
      <c r="I364" s="4">
        <v>4.2080000000000002</v>
      </c>
      <c r="J364" s="14">
        <f t="shared" si="38"/>
        <v>298066.67</v>
      </c>
      <c r="K364" s="4">
        <v>0</v>
      </c>
      <c r="L364" s="4">
        <v>0</v>
      </c>
      <c r="M364" s="3">
        <f t="shared" si="39"/>
        <v>0</v>
      </c>
      <c r="N364" s="23">
        <f t="shared" si="40"/>
        <v>4.2080000000000002</v>
      </c>
      <c r="O364" s="23">
        <f t="shared" si="41"/>
        <v>0</v>
      </c>
    </row>
    <row r="365" spans="1:15" ht="11.25" hidden="1" customHeight="1" outlineLevel="2" x14ac:dyDescent="0.2">
      <c r="A365" s="12">
        <v>431</v>
      </c>
      <c r="B365" s="2" t="s">
        <v>352</v>
      </c>
      <c r="C365" s="4" t="str">
        <f>VLOOKUP(B365,[1]Склад!$A$6231:$N$6501,14,0)</f>
        <v>НХ</v>
      </c>
      <c r="D365" s="7">
        <v>48491.67</v>
      </c>
      <c r="E365" s="4" t="s">
        <v>8</v>
      </c>
      <c r="F365" s="4">
        <v>1.2E-2</v>
      </c>
      <c r="G365" s="4"/>
      <c r="H365" s="4"/>
      <c r="I365" s="4">
        <v>1.2E-2</v>
      </c>
      <c r="J365" s="14">
        <f t="shared" si="38"/>
        <v>581.90003999999999</v>
      </c>
      <c r="K365" s="4">
        <v>1.2E-2</v>
      </c>
      <c r="L365" s="4">
        <v>0</v>
      </c>
      <c r="M365" s="3">
        <f t="shared" si="39"/>
        <v>1.2E-2</v>
      </c>
      <c r="N365" s="23">
        <f t="shared" si="40"/>
        <v>0</v>
      </c>
      <c r="O365" s="23">
        <f t="shared" si="41"/>
        <v>0</v>
      </c>
    </row>
    <row r="366" spans="1:15" ht="11.25" customHeight="1" outlineLevel="2" x14ac:dyDescent="0.2">
      <c r="A366" s="12">
        <v>432</v>
      </c>
      <c r="B366" s="2" t="s">
        <v>353</v>
      </c>
      <c r="C366" s="4" t="s">
        <v>1852</v>
      </c>
      <c r="D366" s="7">
        <v>51139.360000000001</v>
      </c>
      <c r="E366" s="4" t="s">
        <v>78</v>
      </c>
      <c r="F366" s="4"/>
      <c r="G366" s="4">
        <v>0.20399999999999999</v>
      </c>
      <c r="H366" s="4">
        <v>0.13300000000000001</v>
      </c>
      <c r="I366" s="4">
        <v>7.0999999999999994E-2</v>
      </c>
      <c r="J366" s="14">
        <f t="shared" si="38"/>
        <v>3630.8945599999997</v>
      </c>
      <c r="K366" s="4">
        <v>0</v>
      </c>
      <c r="L366" s="4"/>
      <c r="M366" s="3">
        <f t="shared" si="39"/>
        <v>0</v>
      </c>
      <c r="N366" s="23">
        <f t="shared" si="40"/>
        <v>0</v>
      </c>
      <c r="O366" s="23">
        <f t="shared" si="41"/>
        <v>7.0999999999999994E-2</v>
      </c>
    </row>
    <row r="367" spans="1:15" ht="11.25" customHeight="1" outlineLevel="2" x14ac:dyDescent="0.2">
      <c r="A367" s="12">
        <v>433</v>
      </c>
      <c r="B367" s="2" t="s">
        <v>354</v>
      </c>
      <c r="C367" s="4" t="str">
        <f>VLOOKUP(B367,[1]Склад!$A$6231:$N$6501,14,0)</f>
        <v>НХ</v>
      </c>
      <c r="D367" s="7">
        <v>47860.65</v>
      </c>
      <c r="E367" s="4" t="s">
        <v>78</v>
      </c>
      <c r="F367" s="4"/>
      <c r="G367" s="4">
        <v>3.1E-2</v>
      </c>
      <c r="H367" s="4"/>
      <c r="I367" s="4">
        <v>3.1E-2</v>
      </c>
      <c r="J367" s="14">
        <f t="shared" si="38"/>
        <v>1483.6801500000001</v>
      </c>
      <c r="K367" s="4">
        <v>3.1E-2</v>
      </c>
      <c r="L367" s="4">
        <v>0</v>
      </c>
      <c r="M367" s="3">
        <f t="shared" si="39"/>
        <v>3.1E-2</v>
      </c>
      <c r="N367" s="23">
        <f t="shared" si="40"/>
        <v>0</v>
      </c>
      <c r="O367" s="23">
        <f t="shared" si="41"/>
        <v>3.1E-2</v>
      </c>
    </row>
    <row r="368" spans="1:15" ht="11.25" customHeight="1" outlineLevel="2" x14ac:dyDescent="0.2">
      <c r="A368" s="12">
        <v>435</v>
      </c>
      <c r="B368" s="2" t="s">
        <v>355</v>
      </c>
      <c r="C368" s="4" t="str">
        <f>VLOOKUP(B368,[1]Склад!$A$6231:$N$6501,14,0)</f>
        <v>НХ</v>
      </c>
      <c r="D368" s="7">
        <v>46221.35</v>
      </c>
      <c r="E368" s="4" t="s">
        <v>78</v>
      </c>
      <c r="F368" s="4"/>
      <c r="G368" s="4">
        <v>0.104</v>
      </c>
      <c r="H368" s="4"/>
      <c r="I368" s="4">
        <v>0.104</v>
      </c>
      <c r="J368" s="14">
        <f t="shared" si="38"/>
        <v>4807.0203999999994</v>
      </c>
      <c r="K368" s="4">
        <v>0.104</v>
      </c>
      <c r="L368" s="4">
        <v>0</v>
      </c>
      <c r="M368" s="3">
        <f t="shared" si="39"/>
        <v>0.104</v>
      </c>
      <c r="N368" s="23">
        <f t="shared" si="40"/>
        <v>0</v>
      </c>
      <c r="O368" s="23">
        <f t="shared" si="41"/>
        <v>0.104</v>
      </c>
    </row>
    <row r="369" spans="1:15" ht="11.25" customHeight="1" outlineLevel="2" x14ac:dyDescent="0.2">
      <c r="A369" s="12">
        <v>437</v>
      </c>
      <c r="B369" s="2" t="s">
        <v>357</v>
      </c>
      <c r="C369" s="4" t="str">
        <f>VLOOKUP(B369,[1]Склад!$A$6231:$N$6501,14,0)</f>
        <v>НХ</v>
      </c>
      <c r="D369">
        <v>247083.18181818182</v>
      </c>
      <c r="E369" s="4" t="s">
        <v>11</v>
      </c>
      <c r="F369" s="4">
        <v>2.1999999999999999E-2</v>
      </c>
      <c r="G369" s="4"/>
      <c r="H369" s="4"/>
      <c r="I369" s="4">
        <v>2.1999999999999999E-2</v>
      </c>
      <c r="J369" s="14">
        <f t="shared" si="38"/>
        <v>5435.83</v>
      </c>
      <c r="K369" s="4">
        <v>0</v>
      </c>
      <c r="L369" s="4">
        <v>0</v>
      </c>
      <c r="M369" s="3">
        <f t="shared" si="39"/>
        <v>0</v>
      </c>
      <c r="N369" s="23">
        <f t="shared" si="40"/>
        <v>2.1999999999999999E-2</v>
      </c>
      <c r="O369" s="23">
        <f t="shared" si="41"/>
        <v>0</v>
      </c>
    </row>
    <row r="370" spans="1:15" ht="11.25" hidden="1" customHeight="1" outlineLevel="2" x14ac:dyDescent="0.2">
      <c r="A370" s="12">
        <v>438</v>
      </c>
      <c r="B370" s="2" t="s">
        <v>358</v>
      </c>
      <c r="C370" s="4" t="str">
        <f>VLOOKUP(B370,[1]Склад!$A$6231:$N$6501,14,0)</f>
        <v>НХ</v>
      </c>
      <c r="D370" s="7">
        <v>70000</v>
      </c>
      <c r="E370" s="4" t="s">
        <v>8</v>
      </c>
      <c r="F370" s="4">
        <v>0.32200000000000001</v>
      </c>
      <c r="G370" s="4"/>
      <c r="H370" s="4">
        <v>0.14699999999999999</v>
      </c>
      <c r="I370" s="4">
        <v>0.17499999999999999</v>
      </c>
      <c r="J370" s="14">
        <f t="shared" si="38"/>
        <v>12250</v>
      </c>
      <c r="K370" s="4">
        <v>0.11700000000000001</v>
      </c>
      <c r="L370" s="4">
        <v>0</v>
      </c>
      <c r="M370" s="3">
        <f t="shared" si="39"/>
        <v>0.11700000000000001</v>
      </c>
      <c r="N370" s="23">
        <f t="shared" si="40"/>
        <v>0</v>
      </c>
      <c r="O370" s="23">
        <f t="shared" si="41"/>
        <v>0</v>
      </c>
    </row>
    <row r="371" spans="1:15" ht="11.25" hidden="1" customHeight="1" outlineLevel="2" x14ac:dyDescent="0.2">
      <c r="A371" s="12">
        <v>439</v>
      </c>
      <c r="B371" s="2" t="s">
        <v>359</v>
      </c>
      <c r="C371" s="4" t="str">
        <f>VLOOKUP(B371,[1]Склад!$A$6231:$N$6501,14,0)</f>
        <v>НХ</v>
      </c>
      <c r="D371" s="7">
        <v>57000</v>
      </c>
      <c r="E371" s="4" t="s">
        <v>8</v>
      </c>
      <c r="F371" s="4">
        <v>0.104</v>
      </c>
      <c r="G371" s="4"/>
      <c r="H371" s="4"/>
      <c r="I371" s="4">
        <v>0.104</v>
      </c>
      <c r="J371" s="14">
        <f t="shared" si="38"/>
        <v>5928</v>
      </c>
      <c r="K371" s="4">
        <v>0.104</v>
      </c>
      <c r="L371" s="4">
        <v>0</v>
      </c>
      <c r="M371" s="3">
        <f t="shared" si="39"/>
        <v>0.104</v>
      </c>
      <c r="N371" s="23">
        <f t="shared" si="40"/>
        <v>0</v>
      </c>
      <c r="O371" s="23">
        <f t="shared" si="41"/>
        <v>0</v>
      </c>
    </row>
    <row r="372" spans="1:15" ht="11.25" hidden="1" customHeight="1" outlineLevel="2" x14ac:dyDescent="0.2">
      <c r="A372" s="12">
        <v>440</v>
      </c>
      <c r="B372" s="2" t="s">
        <v>360</v>
      </c>
      <c r="C372" s="4" t="str">
        <f>VLOOKUP(B372,[1]Склад!$A$6231:$N$6501,14,0)</f>
        <v>НХ</v>
      </c>
      <c r="D372" s="7">
        <v>57000</v>
      </c>
      <c r="E372" s="4" t="s">
        <v>8</v>
      </c>
      <c r="F372" s="4">
        <v>0.20200000000000001</v>
      </c>
      <c r="G372" s="4"/>
      <c r="H372" s="4"/>
      <c r="I372" s="4">
        <v>0.20200000000000001</v>
      </c>
      <c r="J372" s="14">
        <f t="shared" ref="J372:J435" si="42">D372*I372</f>
        <v>11514</v>
      </c>
      <c r="K372" s="4">
        <v>0.20200000000000001</v>
      </c>
      <c r="L372" s="4">
        <v>0</v>
      </c>
      <c r="M372" s="3">
        <f t="shared" ref="M372:M435" si="43">SUM(K372,L372)</f>
        <v>0.20200000000000001</v>
      </c>
      <c r="N372" s="23">
        <f t="shared" ref="N372:N435" si="44">IF(G372+H372=0,MAX(0,F372-M372),0)</f>
        <v>0</v>
      </c>
      <c r="O372" s="23">
        <f t="shared" ref="O372:O435" si="45">IF(E372="сверхзапас",I372,0)</f>
        <v>0</v>
      </c>
    </row>
    <row r="373" spans="1:15" ht="11.25" hidden="1" customHeight="1" outlineLevel="2" x14ac:dyDescent="0.2">
      <c r="A373" s="12">
        <v>441</v>
      </c>
      <c r="B373" s="2" t="s">
        <v>361</v>
      </c>
      <c r="C373" s="4" t="str">
        <f>VLOOKUP(B373,[1]Склад!$A$6231:$N$6501,14,0)</f>
        <v>НХ</v>
      </c>
      <c r="D373" s="7">
        <v>43762.239999999998</v>
      </c>
      <c r="E373" s="4" t="s">
        <v>8</v>
      </c>
      <c r="F373" s="4">
        <v>6.7000000000000004E-2</v>
      </c>
      <c r="G373" s="4"/>
      <c r="H373" s="4"/>
      <c r="I373" s="4">
        <v>6.7000000000000004E-2</v>
      </c>
      <c r="J373" s="14">
        <f t="shared" si="42"/>
        <v>2932.07008</v>
      </c>
      <c r="K373" s="4">
        <v>6.7000000000000004E-2</v>
      </c>
      <c r="L373" s="4">
        <v>0</v>
      </c>
      <c r="M373" s="3">
        <f t="shared" si="43"/>
        <v>6.7000000000000004E-2</v>
      </c>
      <c r="N373" s="23">
        <f t="shared" si="44"/>
        <v>0</v>
      </c>
      <c r="O373" s="23">
        <f t="shared" si="45"/>
        <v>0</v>
      </c>
    </row>
    <row r="374" spans="1:15" ht="11.25" customHeight="1" outlineLevel="2" x14ac:dyDescent="0.2">
      <c r="A374" s="12">
        <v>442</v>
      </c>
      <c r="B374" s="2" t="s">
        <v>362</v>
      </c>
      <c r="C374" s="4" t="str">
        <f>VLOOKUP(B374,[1]Склад!$A$6231:$N$6501,14,0)</f>
        <v>НХ</v>
      </c>
      <c r="D374" s="7">
        <v>45908.33</v>
      </c>
      <c r="E374" s="4" t="s">
        <v>11</v>
      </c>
      <c r="F374" s="4">
        <v>2.661</v>
      </c>
      <c r="G374" s="4"/>
      <c r="H374" s="4">
        <v>0.28000000000000003</v>
      </c>
      <c r="I374" s="4">
        <v>2.3809999999999998</v>
      </c>
      <c r="J374" s="14">
        <f t="shared" si="42"/>
        <v>109307.73372999999</v>
      </c>
      <c r="K374" s="4">
        <v>1.677</v>
      </c>
      <c r="L374" s="4">
        <v>0</v>
      </c>
      <c r="M374" s="3">
        <f t="shared" si="43"/>
        <v>1.677</v>
      </c>
      <c r="N374" s="23">
        <f t="shared" si="44"/>
        <v>0</v>
      </c>
      <c r="O374" s="23">
        <f t="shared" si="45"/>
        <v>0</v>
      </c>
    </row>
    <row r="375" spans="1:15" ht="11.25" customHeight="1" outlineLevel="2" x14ac:dyDescent="0.2">
      <c r="A375" s="12">
        <v>443</v>
      </c>
      <c r="B375" s="2" t="s">
        <v>363</v>
      </c>
      <c r="C375" s="4" t="str">
        <f>VLOOKUP(B375,[1]Склад!$A$6231:$N$6501,14,0)</f>
        <v>НХ</v>
      </c>
      <c r="D375">
        <v>158748.43527738264</v>
      </c>
      <c r="E375" s="4" t="s">
        <v>11</v>
      </c>
      <c r="F375" s="4">
        <v>0.70299999999999996</v>
      </c>
      <c r="G375" s="4"/>
      <c r="H375" s="4"/>
      <c r="I375" s="4">
        <v>0.70299999999999996</v>
      </c>
      <c r="J375" s="14">
        <f t="shared" si="42"/>
        <v>111600.15</v>
      </c>
      <c r="K375" s="4">
        <v>0</v>
      </c>
      <c r="L375" s="4">
        <v>0</v>
      </c>
      <c r="M375" s="3">
        <f t="shared" si="43"/>
        <v>0</v>
      </c>
      <c r="N375" s="23">
        <f t="shared" si="44"/>
        <v>0.70299999999999996</v>
      </c>
      <c r="O375" s="23">
        <f t="shared" si="45"/>
        <v>0</v>
      </c>
    </row>
    <row r="376" spans="1:15" ht="11.25" customHeight="1" outlineLevel="2" x14ac:dyDescent="0.2">
      <c r="A376" s="12">
        <v>445</v>
      </c>
      <c r="B376" s="2" t="s">
        <v>364</v>
      </c>
      <c r="C376" s="4" t="str">
        <f>VLOOKUP(B376,[1]Склад!$A$6231:$N$6501,14,0)</f>
        <v>НХ</v>
      </c>
      <c r="D376" s="7">
        <v>44418.04</v>
      </c>
      <c r="E376" s="4" t="s">
        <v>78</v>
      </c>
      <c r="F376" s="4"/>
      <c r="G376" s="4">
        <v>0.44400000000000001</v>
      </c>
      <c r="H376" s="4"/>
      <c r="I376" s="4">
        <v>0.44400000000000001</v>
      </c>
      <c r="J376" s="14">
        <f t="shared" si="42"/>
        <v>19721.609759999999</v>
      </c>
      <c r="K376" s="4">
        <v>0.44400000000000001</v>
      </c>
      <c r="L376" s="4">
        <v>0</v>
      </c>
      <c r="M376" s="3">
        <f t="shared" si="43"/>
        <v>0.44400000000000001</v>
      </c>
      <c r="N376" s="23">
        <f t="shared" si="44"/>
        <v>0</v>
      </c>
      <c r="O376" s="23">
        <f t="shared" si="45"/>
        <v>0.44400000000000001</v>
      </c>
    </row>
    <row r="377" spans="1:15" ht="11.25" customHeight="1" outlineLevel="2" x14ac:dyDescent="0.2">
      <c r="A377" s="12">
        <v>448</v>
      </c>
      <c r="B377" s="2" t="s">
        <v>365</v>
      </c>
      <c r="C377" s="4" t="str">
        <f>VLOOKUP(B377,[1]Склад!$A$6231:$N$6501,14,0)</f>
        <v>НХ</v>
      </c>
      <c r="D377" s="7">
        <v>150000</v>
      </c>
      <c r="E377" s="4" t="s">
        <v>11</v>
      </c>
      <c r="F377" s="4">
        <v>3.75</v>
      </c>
      <c r="G377" s="4"/>
      <c r="H377" s="4"/>
      <c r="I377" s="4">
        <v>3.75</v>
      </c>
      <c r="J377" s="14">
        <f t="shared" si="42"/>
        <v>562500</v>
      </c>
      <c r="K377" s="4">
        <v>0</v>
      </c>
      <c r="L377" s="4">
        <v>0</v>
      </c>
      <c r="M377" s="3">
        <f t="shared" si="43"/>
        <v>0</v>
      </c>
      <c r="N377" s="23">
        <f t="shared" si="44"/>
        <v>3.75</v>
      </c>
      <c r="O377" s="23">
        <f t="shared" si="45"/>
        <v>0</v>
      </c>
    </row>
    <row r="378" spans="1:15" ht="11.25" customHeight="1" outlineLevel="2" x14ac:dyDescent="0.2">
      <c r="A378" s="12">
        <v>449</v>
      </c>
      <c r="B378" s="2" t="s">
        <v>366</v>
      </c>
      <c r="C378" s="4" t="str">
        <f>VLOOKUP(B378,[1]Склад!$A$6231:$N$6501,14,0)</f>
        <v>НХ</v>
      </c>
      <c r="D378" s="7">
        <v>30000</v>
      </c>
      <c r="E378" s="4" t="s">
        <v>11</v>
      </c>
      <c r="F378" s="4">
        <v>0.152</v>
      </c>
      <c r="G378" s="4"/>
      <c r="H378" s="4"/>
      <c r="I378" s="4">
        <v>0.152</v>
      </c>
      <c r="J378" s="14">
        <f t="shared" si="42"/>
        <v>4560</v>
      </c>
      <c r="K378" s="4">
        <v>0</v>
      </c>
      <c r="L378" s="4">
        <v>0</v>
      </c>
      <c r="M378" s="3">
        <f t="shared" si="43"/>
        <v>0</v>
      </c>
      <c r="N378" s="23">
        <f t="shared" si="44"/>
        <v>0.152</v>
      </c>
      <c r="O378" s="23">
        <f t="shared" si="45"/>
        <v>0</v>
      </c>
    </row>
    <row r="379" spans="1:15" ht="11.25" customHeight="1" outlineLevel="2" x14ac:dyDescent="0.2">
      <c r="A379" s="12">
        <v>450</v>
      </c>
      <c r="B379" s="2" t="s">
        <v>367</v>
      </c>
      <c r="C379" s="4" t="str">
        <f>VLOOKUP(B379,[1]Склад!$A$6231:$N$6501,14,0)</f>
        <v>НХ</v>
      </c>
      <c r="D379" s="7">
        <v>48408.34</v>
      </c>
      <c r="E379" s="4" t="s">
        <v>11</v>
      </c>
      <c r="F379" s="4">
        <v>0.70799999999999996</v>
      </c>
      <c r="G379" s="4"/>
      <c r="H379" s="4"/>
      <c r="I379" s="4">
        <v>0.70799999999999996</v>
      </c>
      <c r="J379" s="14">
        <f t="shared" si="42"/>
        <v>34273.104719999996</v>
      </c>
      <c r="K379" s="4">
        <v>0</v>
      </c>
      <c r="L379" s="4">
        <v>0</v>
      </c>
      <c r="M379" s="3">
        <f t="shared" si="43"/>
        <v>0</v>
      </c>
      <c r="N379" s="23">
        <f t="shared" si="44"/>
        <v>0.70799999999999996</v>
      </c>
      <c r="O379" s="23">
        <f t="shared" si="45"/>
        <v>0</v>
      </c>
    </row>
    <row r="380" spans="1:15" ht="11.25" customHeight="1" outlineLevel="2" x14ac:dyDescent="0.2">
      <c r="A380" s="12">
        <v>451</v>
      </c>
      <c r="B380" s="2" t="s">
        <v>368</v>
      </c>
      <c r="C380" s="4" t="str">
        <f>VLOOKUP(B380,[1]Склад!$A$6231:$N$6501,14,0)</f>
        <v>НХ</v>
      </c>
      <c r="D380" s="7">
        <v>53785</v>
      </c>
      <c r="E380" s="4" t="s">
        <v>11</v>
      </c>
      <c r="F380" s="4">
        <v>0.25600000000000001</v>
      </c>
      <c r="G380" s="4"/>
      <c r="H380" s="4"/>
      <c r="I380" s="4">
        <v>0.25600000000000001</v>
      </c>
      <c r="J380" s="14">
        <f t="shared" si="42"/>
        <v>13768.960000000001</v>
      </c>
      <c r="K380" s="4">
        <v>0</v>
      </c>
      <c r="L380" s="4">
        <v>0</v>
      </c>
      <c r="M380" s="3">
        <f t="shared" si="43"/>
        <v>0</v>
      </c>
      <c r="N380" s="23">
        <f t="shared" si="44"/>
        <v>0.25600000000000001</v>
      </c>
      <c r="O380" s="23">
        <f t="shared" si="45"/>
        <v>0</v>
      </c>
    </row>
    <row r="381" spans="1:15" ht="11.25" customHeight="1" outlineLevel="2" x14ac:dyDescent="0.2">
      <c r="A381" s="12">
        <v>452</v>
      </c>
      <c r="B381" s="2" t="s">
        <v>369</v>
      </c>
      <c r="C381" s="4" t="str">
        <f>VLOOKUP(B381,[1]Склад!$A$6231:$N$6501,14,0)</f>
        <v>НХ</v>
      </c>
      <c r="D381" s="7">
        <v>55000</v>
      </c>
      <c r="E381" s="4" t="s">
        <v>11</v>
      </c>
      <c r="F381" s="4">
        <v>0.11799999999999999</v>
      </c>
      <c r="G381" s="4"/>
      <c r="H381" s="4"/>
      <c r="I381" s="4">
        <v>0.11799999999999999</v>
      </c>
      <c r="J381" s="14">
        <f t="shared" si="42"/>
        <v>6490</v>
      </c>
      <c r="K381" s="4">
        <v>0</v>
      </c>
      <c r="L381" s="4">
        <v>0</v>
      </c>
      <c r="M381" s="3">
        <f t="shared" si="43"/>
        <v>0</v>
      </c>
      <c r="N381" s="23">
        <f t="shared" si="44"/>
        <v>0.11799999999999999</v>
      </c>
      <c r="O381" s="23">
        <f t="shared" si="45"/>
        <v>0</v>
      </c>
    </row>
    <row r="382" spans="1:15" ht="11.25" hidden="1" customHeight="1" outlineLevel="2" x14ac:dyDescent="0.2">
      <c r="A382" s="12">
        <v>453</v>
      </c>
      <c r="B382" s="2" t="s">
        <v>143</v>
      </c>
      <c r="C382" s="4" t="str">
        <f>VLOOKUP(B382,[1]Склад!$A$6231:$N$6501,14,0)</f>
        <v>НХ</v>
      </c>
      <c r="D382" s="7">
        <v>46158.33</v>
      </c>
      <c r="E382" s="4" t="s">
        <v>8</v>
      </c>
      <c r="F382" s="4">
        <v>0.13800000000000001</v>
      </c>
      <c r="G382" s="4"/>
      <c r="H382" s="4"/>
      <c r="I382" s="4">
        <v>0.13800000000000001</v>
      </c>
      <c r="J382" s="14">
        <f t="shared" si="42"/>
        <v>6369.8495400000011</v>
      </c>
      <c r="K382" s="4">
        <v>0.13800000000000001</v>
      </c>
      <c r="L382" s="4">
        <v>0</v>
      </c>
      <c r="M382" s="3">
        <f t="shared" si="43"/>
        <v>0.13800000000000001</v>
      </c>
      <c r="N382" s="23">
        <f t="shared" si="44"/>
        <v>0</v>
      </c>
      <c r="O382" s="23">
        <f t="shared" si="45"/>
        <v>0</v>
      </c>
    </row>
    <row r="383" spans="1:15" ht="11.25" customHeight="1" outlineLevel="2" x14ac:dyDescent="0.2">
      <c r="A383" s="12">
        <v>454</v>
      </c>
      <c r="B383" s="2" t="s">
        <v>370</v>
      </c>
      <c r="C383" s="4" t="str">
        <f>VLOOKUP(B383,[1]Склад!$A$6231:$N$6501,14,0)</f>
        <v>НХ</v>
      </c>
      <c r="D383" s="7">
        <v>55100</v>
      </c>
      <c r="E383" s="4" t="s">
        <v>11</v>
      </c>
      <c r="F383" s="4">
        <v>0.55000000000000004</v>
      </c>
      <c r="G383" s="4"/>
      <c r="H383" s="4"/>
      <c r="I383" s="4">
        <v>0.55000000000000004</v>
      </c>
      <c r="J383" s="14">
        <f t="shared" si="42"/>
        <v>30305.000000000004</v>
      </c>
      <c r="K383" s="4">
        <v>0</v>
      </c>
      <c r="L383" s="4">
        <v>0</v>
      </c>
      <c r="M383" s="3">
        <f t="shared" si="43"/>
        <v>0</v>
      </c>
      <c r="N383" s="23">
        <f t="shared" si="44"/>
        <v>0.55000000000000004</v>
      </c>
      <c r="O383" s="23">
        <f t="shared" si="45"/>
        <v>0</v>
      </c>
    </row>
    <row r="384" spans="1:15" ht="11.25" customHeight="1" outlineLevel="2" x14ac:dyDescent="0.2">
      <c r="A384" s="12">
        <v>455</v>
      </c>
      <c r="B384" s="2" t="s">
        <v>371</v>
      </c>
      <c r="C384" s="4" t="str">
        <f>VLOOKUP(B384,[1]Склад!$A$6231:$N$6501,14,0)</f>
        <v>НХ</v>
      </c>
      <c r="D384" s="7">
        <v>74800</v>
      </c>
      <c r="E384" s="4" t="s">
        <v>11</v>
      </c>
      <c r="F384" s="4">
        <v>0.32800000000000001</v>
      </c>
      <c r="G384" s="4"/>
      <c r="H384" s="4"/>
      <c r="I384" s="4">
        <v>0.32800000000000001</v>
      </c>
      <c r="J384" s="14">
        <f t="shared" si="42"/>
        <v>24534.400000000001</v>
      </c>
      <c r="K384" s="4">
        <v>0</v>
      </c>
      <c r="L384" s="4">
        <v>0</v>
      </c>
      <c r="M384" s="3">
        <f t="shared" si="43"/>
        <v>0</v>
      </c>
      <c r="N384" s="23">
        <f t="shared" si="44"/>
        <v>0.32800000000000001</v>
      </c>
      <c r="O384" s="23">
        <f t="shared" si="45"/>
        <v>0</v>
      </c>
    </row>
    <row r="385" spans="1:15" ht="11.25" hidden="1" customHeight="1" outlineLevel="2" x14ac:dyDescent="0.2">
      <c r="A385" s="12">
        <v>456</v>
      </c>
      <c r="B385" s="2" t="s">
        <v>372</v>
      </c>
      <c r="C385" s="4" t="str">
        <f>VLOOKUP(B385,[1]Склад!$A$6231:$N$6501,14,0)</f>
        <v>НХ</v>
      </c>
      <c r="D385" s="7">
        <v>75000</v>
      </c>
      <c r="E385" s="4" t="s">
        <v>8</v>
      </c>
      <c r="F385" s="4">
        <v>4.7460000000000004</v>
      </c>
      <c r="G385" s="4"/>
      <c r="H385" s="4">
        <v>4.4050000000000002</v>
      </c>
      <c r="I385" s="4">
        <v>0.34100000000000003</v>
      </c>
      <c r="J385" s="14">
        <f t="shared" si="42"/>
        <v>25575.000000000004</v>
      </c>
      <c r="K385" s="4">
        <v>0.28100000000000003</v>
      </c>
      <c r="L385" s="4">
        <v>0</v>
      </c>
      <c r="M385" s="3">
        <f t="shared" si="43"/>
        <v>0.28100000000000003</v>
      </c>
      <c r="N385" s="23">
        <f t="shared" si="44"/>
        <v>0</v>
      </c>
      <c r="O385" s="23">
        <f t="shared" si="45"/>
        <v>0</v>
      </c>
    </row>
    <row r="386" spans="1:15" ht="11.25" customHeight="1" outlineLevel="2" x14ac:dyDescent="0.2">
      <c r="A386" s="12">
        <v>457</v>
      </c>
      <c r="B386" s="2" t="s">
        <v>373</v>
      </c>
      <c r="C386" s="4" t="str">
        <f>VLOOKUP(B386,[1]Склад!$A$6231:$N$6501,14,0)</f>
        <v>НХ</v>
      </c>
      <c r="D386">
        <v>152352.10144927536</v>
      </c>
      <c r="E386" s="4" t="s">
        <v>11</v>
      </c>
      <c r="F386" s="4">
        <v>1.38</v>
      </c>
      <c r="G386" s="4"/>
      <c r="H386" s="4"/>
      <c r="I386" s="4">
        <v>1.38</v>
      </c>
      <c r="J386" s="14">
        <f t="shared" si="42"/>
        <v>210245.9</v>
      </c>
      <c r="K386" s="4">
        <v>0</v>
      </c>
      <c r="L386" s="4">
        <v>0</v>
      </c>
      <c r="M386" s="3">
        <f t="shared" si="43"/>
        <v>0</v>
      </c>
      <c r="N386" s="23">
        <f t="shared" si="44"/>
        <v>1.38</v>
      </c>
      <c r="O386" s="23">
        <f t="shared" si="45"/>
        <v>0</v>
      </c>
    </row>
    <row r="387" spans="1:15" ht="11.25" customHeight="1" outlineLevel="2" x14ac:dyDescent="0.2">
      <c r="A387" s="12">
        <v>459</v>
      </c>
      <c r="B387" s="2" t="s">
        <v>375</v>
      </c>
      <c r="C387" s="4" t="str">
        <f>VLOOKUP(B387,[1]Склад!$A$6231:$N$6501,14,0)</f>
        <v>НХ</v>
      </c>
      <c r="D387" s="7">
        <v>150000</v>
      </c>
      <c r="E387" s="4" t="s">
        <v>78</v>
      </c>
      <c r="F387" s="4">
        <v>1.006</v>
      </c>
      <c r="G387" s="4"/>
      <c r="H387" s="4">
        <v>0.69799999999999995</v>
      </c>
      <c r="I387" s="4">
        <v>0.308</v>
      </c>
      <c r="J387" s="14">
        <f t="shared" si="42"/>
        <v>46200</v>
      </c>
      <c r="K387" s="4">
        <v>1.006</v>
      </c>
      <c r="L387" s="4">
        <v>0</v>
      </c>
      <c r="M387" s="3">
        <f t="shared" si="43"/>
        <v>1.006</v>
      </c>
      <c r="N387" s="23">
        <f t="shared" si="44"/>
        <v>0</v>
      </c>
      <c r="O387" s="23">
        <f t="shared" si="45"/>
        <v>0.308</v>
      </c>
    </row>
    <row r="388" spans="1:15" ht="11.25" customHeight="1" outlineLevel="2" x14ac:dyDescent="0.2">
      <c r="A388" s="12">
        <v>460</v>
      </c>
      <c r="B388" s="2" t="s">
        <v>376</v>
      </c>
      <c r="C388" s="4" t="s">
        <v>1852</v>
      </c>
      <c r="D388" s="7">
        <v>49500</v>
      </c>
      <c r="E388" s="4" t="s">
        <v>78</v>
      </c>
      <c r="F388" s="4"/>
      <c r="G388" s="4">
        <v>0.22600000000000001</v>
      </c>
      <c r="H388" s="4"/>
      <c r="I388" s="4">
        <v>0.22600000000000001</v>
      </c>
      <c r="J388" s="14">
        <f t="shared" si="42"/>
        <v>11187</v>
      </c>
      <c r="K388" s="4">
        <v>0.22600000000000001</v>
      </c>
      <c r="L388" s="4"/>
      <c r="M388" s="3">
        <f t="shared" si="43"/>
        <v>0.22600000000000001</v>
      </c>
      <c r="N388" s="23">
        <f t="shared" si="44"/>
        <v>0</v>
      </c>
      <c r="O388" s="23">
        <f t="shared" si="45"/>
        <v>0.22600000000000001</v>
      </c>
    </row>
    <row r="389" spans="1:15" ht="11.25" hidden="1" customHeight="1" outlineLevel="2" x14ac:dyDescent="0.2">
      <c r="A389" s="12">
        <v>461</v>
      </c>
      <c r="B389" s="2" t="s">
        <v>377</v>
      </c>
      <c r="C389" s="4" t="str">
        <f>VLOOKUP(B389,[1]Склад!$A$6231:$N$6501,14,0)</f>
        <v>НХ</v>
      </c>
      <c r="D389" s="7">
        <v>158015</v>
      </c>
      <c r="E389" s="4" t="s">
        <v>8</v>
      </c>
      <c r="F389" s="4">
        <v>0.23400000000000001</v>
      </c>
      <c r="G389" s="4"/>
      <c r="H389" s="4"/>
      <c r="I389" s="4">
        <v>0.23400000000000001</v>
      </c>
      <c r="J389" s="14">
        <f t="shared" si="42"/>
        <v>36975.51</v>
      </c>
      <c r="K389" s="4">
        <v>0.126</v>
      </c>
      <c r="L389" s="4">
        <v>0</v>
      </c>
      <c r="M389" s="3">
        <f t="shared" si="43"/>
        <v>0.126</v>
      </c>
      <c r="N389" s="23">
        <f t="shared" si="44"/>
        <v>0.10800000000000001</v>
      </c>
      <c r="O389" s="23">
        <f t="shared" si="45"/>
        <v>0</v>
      </c>
    </row>
    <row r="390" spans="1:15" ht="11.25" customHeight="1" outlineLevel="2" x14ac:dyDescent="0.2">
      <c r="A390" s="12">
        <v>462</v>
      </c>
      <c r="B390" s="2" t="s">
        <v>378</v>
      </c>
      <c r="C390" s="4" t="str">
        <f>VLOOKUP(B390,[1]Склад!$A$6231:$N$6501,14,0)</f>
        <v>НХ</v>
      </c>
      <c r="D390">
        <v>91666.705882352937</v>
      </c>
      <c r="E390" s="4" t="s">
        <v>11</v>
      </c>
      <c r="F390" s="4">
        <v>8.5000000000000006E-2</v>
      </c>
      <c r="G390" s="4"/>
      <c r="H390" s="4"/>
      <c r="I390" s="4">
        <v>8.5000000000000006E-2</v>
      </c>
      <c r="J390" s="14">
        <f t="shared" si="42"/>
        <v>7791.67</v>
      </c>
      <c r="K390" s="4">
        <v>0</v>
      </c>
      <c r="L390" s="4">
        <v>0</v>
      </c>
      <c r="M390" s="3">
        <f t="shared" si="43"/>
        <v>0</v>
      </c>
      <c r="N390" s="23">
        <f t="shared" si="44"/>
        <v>8.5000000000000006E-2</v>
      </c>
      <c r="O390" s="23">
        <f t="shared" si="45"/>
        <v>0</v>
      </c>
    </row>
    <row r="391" spans="1:15" ht="11.25" hidden="1" customHeight="1" outlineLevel="2" x14ac:dyDescent="0.2">
      <c r="A391" s="12">
        <v>463</v>
      </c>
      <c r="B391" s="2" t="s">
        <v>144</v>
      </c>
      <c r="C391" s="4" t="str">
        <f>VLOOKUP(B391,[1]Склад!$A$6231:$N$6501,14,0)</f>
        <v>НХ</v>
      </c>
      <c r="D391" s="7">
        <v>56100</v>
      </c>
      <c r="E391" s="4" t="s">
        <v>8</v>
      </c>
      <c r="F391" s="4">
        <v>5.8000000000000003E-2</v>
      </c>
      <c r="G391" s="4"/>
      <c r="H391" s="4"/>
      <c r="I391" s="4">
        <v>5.8000000000000003E-2</v>
      </c>
      <c r="J391" s="14">
        <f t="shared" si="42"/>
        <v>3253.8</v>
      </c>
      <c r="K391" s="4">
        <v>1.6E-2</v>
      </c>
      <c r="L391" s="4">
        <v>0</v>
      </c>
      <c r="M391" s="3">
        <f t="shared" si="43"/>
        <v>1.6E-2</v>
      </c>
      <c r="N391" s="23">
        <f t="shared" si="44"/>
        <v>4.2000000000000003E-2</v>
      </c>
      <c r="O391" s="23">
        <f t="shared" si="45"/>
        <v>0</v>
      </c>
    </row>
    <row r="392" spans="1:15" ht="11.25" hidden="1" customHeight="1" outlineLevel="2" x14ac:dyDescent="0.2">
      <c r="A392" s="12">
        <v>464</v>
      </c>
      <c r="B392" s="2" t="s">
        <v>379</v>
      </c>
      <c r="C392" s="4" t="str">
        <f>VLOOKUP(B392,[1]Склад!$A$6231:$N$6501,14,0)</f>
        <v>НХ</v>
      </c>
      <c r="D392" s="7">
        <v>67000</v>
      </c>
      <c r="E392" s="4" t="s">
        <v>8</v>
      </c>
      <c r="F392" s="4">
        <v>0.123</v>
      </c>
      <c r="G392" s="4"/>
      <c r="H392" s="4"/>
      <c r="I392" s="4">
        <v>0.123</v>
      </c>
      <c r="J392" s="14">
        <f t="shared" si="42"/>
        <v>8241</v>
      </c>
      <c r="K392" s="4">
        <v>0.10299999999999999</v>
      </c>
      <c r="L392" s="4">
        <v>0</v>
      </c>
      <c r="M392" s="3">
        <f t="shared" si="43"/>
        <v>0.10299999999999999</v>
      </c>
      <c r="N392" s="23">
        <f t="shared" si="44"/>
        <v>2.0000000000000004E-2</v>
      </c>
      <c r="O392" s="23">
        <f t="shared" si="45"/>
        <v>0</v>
      </c>
    </row>
    <row r="393" spans="1:15" ht="11.25" customHeight="1" outlineLevel="2" x14ac:dyDescent="0.2">
      <c r="A393" s="12">
        <v>465</v>
      </c>
      <c r="B393" s="2" t="s">
        <v>146</v>
      </c>
      <c r="C393" s="4" t="str">
        <f>VLOOKUP(B393,[1]Склад!$A$6231:$N$6501,14,0)</f>
        <v>НХ</v>
      </c>
      <c r="D393" s="7">
        <v>53000</v>
      </c>
      <c r="E393" s="4" t="s">
        <v>11</v>
      </c>
      <c r="F393" s="4">
        <v>5.5E-2</v>
      </c>
      <c r="G393" s="4"/>
      <c r="H393" s="4"/>
      <c r="I393" s="4">
        <v>5.5E-2</v>
      </c>
      <c r="J393" s="14">
        <f t="shared" si="42"/>
        <v>2915</v>
      </c>
      <c r="K393" s="4">
        <v>0</v>
      </c>
      <c r="L393" s="4">
        <v>0</v>
      </c>
      <c r="M393" s="3">
        <f t="shared" si="43"/>
        <v>0</v>
      </c>
      <c r="N393" s="23">
        <f t="shared" si="44"/>
        <v>5.5E-2</v>
      </c>
      <c r="O393" s="23">
        <f t="shared" si="45"/>
        <v>0</v>
      </c>
    </row>
    <row r="394" spans="1:15" ht="11.25" customHeight="1" outlineLevel="2" x14ac:dyDescent="0.2">
      <c r="A394" s="12">
        <v>466</v>
      </c>
      <c r="B394" s="2" t="s">
        <v>380</v>
      </c>
      <c r="C394" s="4" t="str">
        <f>VLOOKUP(B394,[1]Склад!$A$6231:$N$6501,14,0)</f>
        <v>НХ</v>
      </c>
      <c r="D394" s="7">
        <v>56158.33</v>
      </c>
      <c r="E394" s="4" t="s">
        <v>11</v>
      </c>
      <c r="F394" s="4">
        <v>0.19900000000000001</v>
      </c>
      <c r="G394" s="4"/>
      <c r="H394" s="4"/>
      <c r="I394" s="4">
        <v>0.19900000000000001</v>
      </c>
      <c r="J394" s="14">
        <f t="shared" si="42"/>
        <v>11175.507670000001</v>
      </c>
      <c r="K394" s="4">
        <v>0</v>
      </c>
      <c r="L394" s="4">
        <v>0</v>
      </c>
      <c r="M394" s="3">
        <f t="shared" si="43"/>
        <v>0</v>
      </c>
      <c r="N394" s="23">
        <f t="shared" si="44"/>
        <v>0.19900000000000001</v>
      </c>
      <c r="O394" s="23">
        <f t="shared" si="45"/>
        <v>0</v>
      </c>
    </row>
    <row r="395" spans="1:15" ht="11.25" hidden="1" customHeight="1" outlineLevel="2" x14ac:dyDescent="0.2">
      <c r="A395" s="12">
        <v>467</v>
      </c>
      <c r="B395" s="2" t="s">
        <v>381</v>
      </c>
      <c r="C395" s="4" t="str">
        <f>VLOOKUP(B395,[1]Склад!$A$6231:$N$6501,14,0)</f>
        <v>НХ</v>
      </c>
      <c r="D395" s="7">
        <v>74300</v>
      </c>
      <c r="E395" s="4" t="s">
        <v>8</v>
      </c>
      <c r="F395" s="4">
        <v>0.1</v>
      </c>
      <c r="G395" s="4"/>
      <c r="H395" s="4"/>
      <c r="I395" s="4">
        <v>0.1</v>
      </c>
      <c r="J395" s="14">
        <f t="shared" si="42"/>
        <v>7430</v>
      </c>
      <c r="K395" s="4">
        <v>0.1</v>
      </c>
      <c r="L395" s="4">
        <v>0</v>
      </c>
      <c r="M395" s="3">
        <f t="shared" si="43"/>
        <v>0.1</v>
      </c>
      <c r="N395" s="23">
        <f t="shared" si="44"/>
        <v>0</v>
      </c>
      <c r="O395" s="23">
        <f t="shared" si="45"/>
        <v>0</v>
      </c>
    </row>
    <row r="396" spans="1:15" ht="11.25" customHeight="1" outlineLevel="2" x14ac:dyDescent="0.2">
      <c r="A396" s="12">
        <v>468</v>
      </c>
      <c r="B396" s="2" t="s">
        <v>382</v>
      </c>
      <c r="C396" s="4" t="str">
        <f>VLOOKUP(B396,[1]Склад!$A$6231:$N$6501,14,0)</f>
        <v>НХ</v>
      </c>
      <c r="D396" s="7">
        <v>1994000</v>
      </c>
      <c r="E396" s="4" t="s">
        <v>11</v>
      </c>
      <c r="F396" s="4">
        <v>1</v>
      </c>
      <c r="G396" s="4"/>
      <c r="H396" s="4"/>
      <c r="I396" s="4">
        <v>1</v>
      </c>
      <c r="J396" s="14">
        <f t="shared" si="42"/>
        <v>1994000</v>
      </c>
      <c r="K396" s="4">
        <v>0</v>
      </c>
      <c r="L396" s="4">
        <v>0</v>
      </c>
      <c r="M396" s="3">
        <f t="shared" si="43"/>
        <v>0</v>
      </c>
      <c r="N396" s="23">
        <f t="shared" si="44"/>
        <v>1</v>
      </c>
      <c r="O396" s="23">
        <f t="shared" si="45"/>
        <v>0</v>
      </c>
    </row>
    <row r="397" spans="1:15" ht="11.25" customHeight="1" outlineLevel="2" x14ac:dyDescent="0.2">
      <c r="A397" s="12">
        <v>470</v>
      </c>
      <c r="B397" s="2" t="s">
        <v>383</v>
      </c>
      <c r="C397" s="4" t="str">
        <f>VLOOKUP(B397,[1]Склад!$A$6231:$N$6501,14,0)</f>
        <v>НХ</v>
      </c>
      <c r="D397" s="7">
        <v>59000</v>
      </c>
      <c r="E397" s="4" t="s">
        <v>11</v>
      </c>
      <c r="F397" s="4">
        <v>0.18</v>
      </c>
      <c r="G397" s="4"/>
      <c r="H397" s="4"/>
      <c r="I397" s="4">
        <v>0.18</v>
      </c>
      <c r="J397" s="14">
        <f t="shared" si="42"/>
        <v>10620</v>
      </c>
      <c r="K397" s="4">
        <v>0</v>
      </c>
      <c r="L397" s="4">
        <v>0</v>
      </c>
      <c r="M397" s="3">
        <f t="shared" si="43"/>
        <v>0</v>
      </c>
      <c r="N397" s="23">
        <f t="shared" si="44"/>
        <v>0.18</v>
      </c>
      <c r="O397" s="23">
        <f t="shared" si="45"/>
        <v>0</v>
      </c>
    </row>
    <row r="398" spans="1:15" ht="11.25" hidden="1" customHeight="1" outlineLevel="2" x14ac:dyDescent="0.2">
      <c r="A398" s="12">
        <v>472</v>
      </c>
      <c r="B398" s="2" t="s">
        <v>384</v>
      </c>
      <c r="C398" s="4" t="str">
        <f>VLOOKUP(B398,[1]Склад!$A$6231:$N$6501,14,0)</f>
        <v>НХ</v>
      </c>
      <c r="D398" s="7">
        <v>53750</v>
      </c>
      <c r="E398" s="4" t="s">
        <v>8</v>
      </c>
      <c r="F398" s="4">
        <v>0.78500000000000003</v>
      </c>
      <c r="G398" s="4"/>
      <c r="H398" s="4"/>
      <c r="I398" s="4">
        <v>0.78500000000000003</v>
      </c>
      <c r="J398" s="14">
        <f t="shared" si="42"/>
        <v>42193.75</v>
      </c>
      <c r="K398" s="4">
        <v>0.78500000000000003</v>
      </c>
      <c r="L398" s="4">
        <v>0</v>
      </c>
      <c r="M398" s="3">
        <f t="shared" si="43"/>
        <v>0.78500000000000003</v>
      </c>
      <c r="N398" s="23">
        <f t="shared" si="44"/>
        <v>0</v>
      </c>
      <c r="O398" s="23">
        <f t="shared" si="45"/>
        <v>0</v>
      </c>
    </row>
    <row r="399" spans="1:15" ht="11.25" customHeight="1" outlineLevel="2" x14ac:dyDescent="0.2">
      <c r="A399" s="12">
        <v>474</v>
      </c>
      <c r="B399" s="2" t="s">
        <v>385</v>
      </c>
      <c r="C399" s="4" t="str">
        <f>VLOOKUP(B399,[1]Склад!$A$6231:$N$6501,14,0)</f>
        <v>НХ</v>
      </c>
      <c r="D399" s="7">
        <v>54000</v>
      </c>
      <c r="E399" s="4" t="s">
        <v>11</v>
      </c>
      <c r="F399" s="4">
        <v>7.0999999999999994E-2</v>
      </c>
      <c r="G399" s="4"/>
      <c r="H399" s="4"/>
      <c r="I399" s="4">
        <v>7.0999999999999994E-2</v>
      </c>
      <c r="J399" s="14">
        <f t="shared" si="42"/>
        <v>3833.9999999999995</v>
      </c>
      <c r="K399" s="4">
        <v>0</v>
      </c>
      <c r="L399" s="4">
        <v>0</v>
      </c>
      <c r="M399" s="3">
        <f t="shared" si="43"/>
        <v>0</v>
      </c>
      <c r="N399" s="23">
        <f t="shared" si="44"/>
        <v>7.0999999999999994E-2</v>
      </c>
      <c r="O399" s="23">
        <f t="shared" si="45"/>
        <v>0</v>
      </c>
    </row>
    <row r="400" spans="1:15" ht="11.25" customHeight="1" outlineLevel="2" x14ac:dyDescent="0.2">
      <c r="A400" s="12">
        <v>476</v>
      </c>
      <c r="B400" s="2" t="s">
        <v>386</v>
      </c>
      <c r="C400" s="4" t="str">
        <f>VLOOKUP(B400,[1]Склад!$A$6231:$N$6501,14,0)</f>
        <v>НХ</v>
      </c>
      <c r="D400" s="7">
        <v>120833.33</v>
      </c>
      <c r="E400" s="4" t="s">
        <v>11</v>
      </c>
      <c r="F400" s="4">
        <v>0.17399999999999999</v>
      </c>
      <c r="G400" s="4"/>
      <c r="H400" s="4"/>
      <c r="I400" s="4">
        <v>0.17399999999999999</v>
      </c>
      <c r="J400" s="14">
        <f t="shared" si="42"/>
        <v>21024.99942</v>
      </c>
      <c r="K400" s="4">
        <v>0</v>
      </c>
      <c r="L400" s="4">
        <v>0</v>
      </c>
      <c r="M400" s="3">
        <f t="shared" si="43"/>
        <v>0</v>
      </c>
      <c r="N400" s="23">
        <f t="shared" si="44"/>
        <v>0.17399999999999999</v>
      </c>
      <c r="O400" s="23">
        <f t="shared" si="45"/>
        <v>0</v>
      </c>
    </row>
    <row r="401" spans="1:15" ht="11.25" hidden="1" customHeight="1" outlineLevel="2" x14ac:dyDescent="0.2">
      <c r="A401" s="12">
        <v>477</v>
      </c>
      <c r="B401" s="2" t="s">
        <v>387</v>
      </c>
      <c r="C401" s="4" t="str">
        <f>VLOOKUP(B401,[1]Склад!$A$6231:$N$6501,14,0)</f>
        <v>НХ</v>
      </c>
      <c r="D401" s="7">
        <v>98333.33</v>
      </c>
      <c r="E401" s="4" t="s">
        <v>8</v>
      </c>
      <c r="F401" s="4">
        <v>0.3</v>
      </c>
      <c r="G401" s="4"/>
      <c r="H401" s="4"/>
      <c r="I401" s="4">
        <v>0.3</v>
      </c>
      <c r="J401" s="14">
        <f t="shared" si="42"/>
        <v>29499.999</v>
      </c>
      <c r="K401" s="4">
        <v>0.3</v>
      </c>
      <c r="L401" s="4">
        <v>0</v>
      </c>
      <c r="M401" s="3">
        <f t="shared" si="43"/>
        <v>0.3</v>
      </c>
      <c r="N401" s="23">
        <f t="shared" si="44"/>
        <v>0</v>
      </c>
      <c r="O401" s="23">
        <f t="shared" si="45"/>
        <v>0</v>
      </c>
    </row>
    <row r="402" spans="1:15" ht="11.25" hidden="1" customHeight="1" outlineLevel="2" x14ac:dyDescent="0.2">
      <c r="A402" s="12">
        <v>478</v>
      </c>
      <c r="B402" s="2" t="s">
        <v>388</v>
      </c>
      <c r="C402" s="4" t="str">
        <f>VLOOKUP(B402,[1]Склад!$A$6231:$N$6501,14,0)</f>
        <v>НХ</v>
      </c>
      <c r="D402" s="7">
        <v>104000</v>
      </c>
      <c r="E402" s="4" t="s">
        <v>8</v>
      </c>
      <c r="F402" s="4">
        <v>0.59899999999999998</v>
      </c>
      <c r="G402" s="4"/>
      <c r="H402" s="4"/>
      <c r="I402" s="4">
        <v>0.59899999999999998</v>
      </c>
      <c r="J402" s="14">
        <f t="shared" si="42"/>
        <v>62296</v>
      </c>
      <c r="K402" s="4">
        <v>0.57999999999999996</v>
      </c>
      <c r="L402" s="4">
        <v>0</v>
      </c>
      <c r="M402" s="3">
        <f t="shared" si="43"/>
        <v>0.57999999999999996</v>
      </c>
      <c r="N402" s="23">
        <f t="shared" si="44"/>
        <v>1.9000000000000017E-2</v>
      </c>
      <c r="O402" s="23">
        <f t="shared" si="45"/>
        <v>0</v>
      </c>
    </row>
    <row r="403" spans="1:15" ht="11.25" customHeight="1" outlineLevel="2" x14ac:dyDescent="0.2">
      <c r="A403" s="12">
        <v>480</v>
      </c>
      <c r="B403" s="2" t="s">
        <v>389</v>
      </c>
      <c r="C403" s="4" t="s">
        <v>1852</v>
      </c>
      <c r="D403" s="7">
        <v>57377.04</v>
      </c>
      <c r="E403" s="4" t="s">
        <v>78</v>
      </c>
      <c r="F403" s="4"/>
      <c r="G403" s="4">
        <v>0.25</v>
      </c>
      <c r="H403" s="4"/>
      <c r="I403" s="4">
        <v>0.25</v>
      </c>
      <c r="J403" s="14">
        <f t="shared" si="42"/>
        <v>14344.26</v>
      </c>
      <c r="K403" s="4">
        <v>0.25</v>
      </c>
      <c r="L403" s="4"/>
      <c r="M403" s="3">
        <f t="shared" si="43"/>
        <v>0.25</v>
      </c>
      <c r="N403" s="23">
        <f t="shared" si="44"/>
        <v>0</v>
      </c>
      <c r="O403" s="23">
        <f t="shared" si="45"/>
        <v>0.25</v>
      </c>
    </row>
    <row r="404" spans="1:15" ht="11.25" customHeight="1" outlineLevel="2" x14ac:dyDescent="0.2">
      <c r="A404" s="12">
        <v>482</v>
      </c>
      <c r="B404" s="2" t="s">
        <v>390</v>
      </c>
      <c r="C404" s="4" t="str">
        <f>VLOOKUP(B404,[1]Склад!$A$6231:$N$6501,14,0)</f>
        <v>НХ</v>
      </c>
      <c r="D404" s="7">
        <v>55000</v>
      </c>
      <c r="E404" s="4" t="s">
        <v>11</v>
      </c>
      <c r="F404" s="4">
        <v>5.8000000000000003E-2</v>
      </c>
      <c r="G404" s="4"/>
      <c r="H404" s="4"/>
      <c r="I404" s="4">
        <v>5.8000000000000003E-2</v>
      </c>
      <c r="J404" s="14">
        <f t="shared" si="42"/>
        <v>3190</v>
      </c>
      <c r="K404" s="4">
        <v>0</v>
      </c>
      <c r="L404" s="4">
        <v>0</v>
      </c>
      <c r="M404" s="3">
        <f t="shared" si="43"/>
        <v>0</v>
      </c>
      <c r="N404" s="23">
        <f t="shared" si="44"/>
        <v>5.8000000000000003E-2</v>
      </c>
      <c r="O404" s="23">
        <f t="shared" si="45"/>
        <v>0</v>
      </c>
    </row>
    <row r="405" spans="1:15" ht="11.25" hidden="1" customHeight="1" outlineLevel="2" x14ac:dyDescent="0.2">
      <c r="A405" s="12">
        <v>484</v>
      </c>
      <c r="B405" s="2" t="s">
        <v>391</v>
      </c>
      <c r="C405" s="4" t="str">
        <f>VLOOKUP(B405,[1]Склад!$A$6231:$N$6501,14,0)</f>
        <v>НХ</v>
      </c>
      <c r="D405" s="7">
        <v>44000</v>
      </c>
      <c r="E405" s="4" t="s">
        <v>8</v>
      </c>
      <c r="F405" s="4">
        <v>2.1999999999999999E-2</v>
      </c>
      <c r="G405" s="4"/>
      <c r="H405" s="4"/>
      <c r="I405" s="4">
        <v>2.1999999999999999E-2</v>
      </c>
      <c r="J405" s="14">
        <f t="shared" si="42"/>
        <v>968</v>
      </c>
      <c r="K405" s="4">
        <v>2.1999999999999999E-2</v>
      </c>
      <c r="L405" s="4">
        <v>0</v>
      </c>
      <c r="M405" s="3">
        <f t="shared" si="43"/>
        <v>2.1999999999999999E-2</v>
      </c>
      <c r="N405" s="23">
        <f t="shared" si="44"/>
        <v>0</v>
      </c>
      <c r="O405" s="23">
        <f t="shared" si="45"/>
        <v>0</v>
      </c>
    </row>
    <row r="406" spans="1:15" ht="11.25" hidden="1" customHeight="1" outlineLevel="2" x14ac:dyDescent="0.2">
      <c r="A406" s="12">
        <v>485</v>
      </c>
      <c r="B406" s="2" t="s">
        <v>392</v>
      </c>
      <c r="C406" s="4" t="str">
        <f>VLOOKUP(B406,[1]Склад!$A$6231:$N$6501,14,0)</f>
        <v>НХ</v>
      </c>
      <c r="D406" s="7">
        <v>40000</v>
      </c>
      <c r="E406" s="4" t="s">
        <v>8</v>
      </c>
      <c r="F406" s="4">
        <v>0.12</v>
      </c>
      <c r="G406" s="4"/>
      <c r="H406" s="4"/>
      <c r="I406" s="4">
        <v>0.12</v>
      </c>
      <c r="J406" s="14">
        <f t="shared" si="42"/>
        <v>4800</v>
      </c>
      <c r="K406" s="4">
        <v>8.6999999999999994E-2</v>
      </c>
      <c r="L406" s="4">
        <v>0</v>
      </c>
      <c r="M406" s="3">
        <f t="shared" si="43"/>
        <v>8.6999999999999994E-2</v>
      </c>
      <c r="N406" s="23">
        <f t="shared" si="44"/>
        <v>3.3000000000000002E-2</v>
      </c>
      <c r="O406" s="23">
        <f t="shared" si="45"/>
        <v>0</v>
      </c>
    </row>
    <row r="407" spans="1:15" ht="11.25" hidden="1" customHeight="1" outlineLevel="2" x14ac:dyDescent="0.2">
      <c r="A407" s="12">
        <v>486</v>
      </c>
      <c r="B407" s="2" t="s">
        <v>393</v>
      </c>
      <c r="C407" s="4" t="str">
        <f>VLOOKUP(B407,[1]Склад!$A$6231:$N$6501,14,0)</f>
        <v>НХ</v>
      </c>
      <c r="D407" s="7">
        <v>50819.68</v>
      </c>
      <c r="E407" s="4" t="s">
        <v>8</v>
      </c>
      <c r="F407" s="4">
        <v>0.67</v>
      </c>
      <c r="G407" s="4">
        <v>2.0299999999999998</v>
      </c>
      <c r="H407" s="4">
        <v>0.67</v>
      </c>
      <c r="I407" s="4">
        <v>2.0299999999999998</v>
      </c>
      <c r="J407" s="14">
        <f t="shared" si="42"/>
        <v>103163.95039999999</v>
      </c>
      <c r="K407" s="4">
        <v>1.621</v>
      </c>
      <c r="L407" s="4">
        <v>0</v>
      </c>
      <c r="M407" s="3">
        <f t="shared" si="43"/>
        <v>1.621</v>
      </c>
      <c r="N407" s="23">
        <f t="shared" si="44"/>
        <v>0</v>
      </c>
      <c r="O407" s="23">
        <f t="shared" si="45"/>
        <v>0</v>
      </c>
    </row>
    <row r="408" spans="1:15" ht="11.25" hidden="1" customHeight="1" outlineLevel="2" x14ac:dyDescent="0.2">
      <c r="A408" s="12">
        <v>488</v>
      </c>
      <c r="B408" s="2" t="s">
        <v>394</v>
      </c>
      <c r="C408" s="4" t="str">
        <f>VLOOKUP(B408,[1]Склад!$A$6231:$N$6501,14,0)</f>
        <v>НХ</v>
      </c>
      <c r="D408" s="7">
        <v>40000</v>
      </c>
      <c r="E408" s="4" t="s">
        <v>8</v>
      </c>
      <c r="F408" s="4">
        <v>7.8150000000000004</v>
      </c>
      <c r="G408" s="4">
        <v>7.8289999999999997</v>
      </c>
      <c r="H408" s="4">
        <v>9.2230000000000008</v>
      </c>
      <c r="I408" s="4">
        <v>6.4210000000000003</v>
      </c>
      <c r="J408" s="14">
        <f t="shared" si="42"/>
        <v>256840</v>
      </c>
      <c r="K408" s="4">
        <v>6.4210000000000003</v>
      </c>
      <c r="L408" s="4">
        <v>0</v>
      </c>
      <c r="M408" s="3">
        <f t="shared" si="43"/>
        <v>6.4210000000000003</v>
      </c>
      <c r="N408" s="23">
        <f t="shared" si="44"/>
        <v>0</v>
      </c>
      <c r="O408" s="23">
        <f t="shared" si="45"/>
        <v>0</v>
      </c>
    </row>
    <row r="409" spans="1:15" ht="11.25" customHeight="1" outlineLevel="2" x14ac:dyDescent="0.2">
      <c r="A409" s="12">
        <v>489</v>
      </c>
      <c r="B409" s="2" t="s">
        <v>395</v>
      </c>
      <c r="C409" s="4" t="str">
        <f>VLOOKUP(B409,[1]Склад!$A$6231:$N$6501,14,0)</f>
        <v>НХ</v>
      </c>
      <c r="D409" s="7">
        <v>42500</v>
      </c>
      <c r="E409" s="4" t="s">
        <v>11</v>
      </c>
      <c r="F409" s="4">
        <v>1.4410000000000001</v>
      </c>
      <c r="G409" s="4"/>
      <c r="H409" s="4">
        <v>0.317</v>
      </c>
      <c r="I409" s="4">
        <v>1.1240000000000001</v>
      </c>
      <c r="J409" s="14">
        <f t="shared" si="42"/>
        <v>47770.000000000007</v>
      </c>
      <c r="K409" s="4">
        <v>1.0169999999999999</v>
      </c>
      <c r="L409" s="4">
        <v>0</v>
      </c>
      <c r="M409" s="3">
        <f t="shared" si="43"/>
        <v>1.0169999999999999</v>
      </c>
      <c r="N409" s="23">
        <f t="shared" si="44"/>
        <v>0</v>
      </c>
      <c r="O409" s="23">
        <f t="shared" si="45"/>
        <v>0</v>
      </c>
    </row>
    <row r="410" spans="1:15" ht="11.25" hidden="1" customHeight="1" outlineLevel="2" x14ac:dyDescent="0.2">
      <c r="A410" s="12">
        <v>490</v>
      </c>
      <c r="B410" s="2" t="s">
        <v>396</v>
      </c>
      <c r="C410" s="4" t="str">
        <f>VLOOKUP(B410,[1]Склад!$A$6231:$N$6501,14,0)</f>
        <v>НХ</v>
      </c>
      <c r="D410" s="7">
        <v>41500</v>
      </c>
      <c r="E410" s="4" t="s">
        <v>8</v>
      </c>
      <c r="F410" s="4">
        <v>3.79</v>
      </c>
      <c r="G410" s="4"/>
      <c r="H410" s="4">
        <v>2.0680000000000001</v>
      </c>
      <c r="I410" s="4">
        <v>1.722</v>
      </c>
      <c r="J410" s="14">
        <f t="shared" si="42"/>
        <v>71463</v>
      </c>
      <c r="K410" s="4">
        <v>1.6890000000000001</v>
      </c>
      <c r="L410" s="4">
        <v>0</v>
      </c>
      <c r="M410" s="3">
        <f t="shared" si="43"/>
        <v>1.6890000000000001</v>
      </c>
      <c r="N410" s="23">
        <f t="shared" si="44"/>
        <v>0</v>
      </c>
      <c r="O410" s="23">
        <f t="shared" si="45"/>
        <v>0</v>
      </c>
    </row>
    <row r="411" spans="1:15" ht="11.25" hidden="1" customHeight="1" outlineLevel="2" x14ac:dyDescent="0.2">
      <c r="A411" s="12">
        <v>491</v>
      </c>
      <c r="B411" s="2" t="s">
        <v>397</v>
      </c>
      <c r="C411" s="4" t="str">
        <f>VLOOKUP(B411,[1]Склад!$A$6231:$N$6501,14,0)</f>
        <v>НХ</v>
      </c>
      <c r="D411" s="7">
        <v>39262.29</v>
      </c>
      <c r="E411" s="4" t="s">
        <v>8</v>
      </c>
      <c r="F411" s="4">
        <v>7.3999999999999996E-2</v>
      </c>
      <c r="G411" s="4">
        <v>0.99</v>
      </c>
      <c r="H411" s="4">
        <v>0.82</v>
      </c>
      <c r="I411" s="4">
        <v>0.24399999999999999</v>
      </c>
      <c r="J411" s="14">
        <f t="shared" si="42"/>
        <v>9579.9987600000004</v>
      </c>
      <c r="K411" s="4">
        <v>4.4999999999999998E-2</v>
      </c>
      <c r="L411" s="4">
        <v>0</v>
      </c>
      <c r="M411" s="3">
        <f t="shared" si="43"/>
        <v>4.4999999999999998E-2</v>
      </c>
      <c r="N411" s="23">
        <f t="shared" si="44"/>
        <v>0</v>
      </c>
      <c r="O411" s="23">
        <f t="shared" si="45"/>
        <v>0</v>
      </c>
    </row>
    <row r="412" spans="1:15" ht="11.25" customHeight="1" outlineLevel="2" x14ac:dyDescent="0.2">
      <c r="A412" s="12">
        <v>492</v>
      </c>
      <c r="B412" s="2" t="s">
        <v>398</v>
      </c>
      <c r="C412" s="4" t="str">
        <f>VLOOKUP(B412,[1]Склад!$A$6231:$N$6501,14,0)</f>
        <v>НХ</v>
      </c>
      <c r="D412" s="7">
        <v>40573.78</v>
      </c>
      <c r="E412" s="4" t="s">
        <v>78</v>
      </c>
      <c r="F412" s="4">
        <v>0.746</v>
      </c>
      <c r="G412" s="4"/>
      <c r="H412" s="4">
        <v>0.12</v>
      </c>
      <c r="I412" s="4">
        <v>0.626</v>
      </c>
      <c r="J412" s="14">
        <f t="shared" si="42"/>
        <v>25399.186279999998</v>
      </c>
      <c r="K412" s="4">
        <v>0.626</v>
      </c>
      <c r="L412" s="4">
        <v>0</v>
      </c>
      <c r="M412" s="3">
        <f t="shared" si="43"/>
        <v>0.626</v>
      </c>
      <c r="N412" s="23">
        <f t="shared" si="44"/>
        <v>0</v>
      </c>
      <c r="O412" s="23">
        <f t="shared" si="45"/>
        <v>0.626</v>
      </c>
    </row>
    <row r="413" spans="1:15" ht="11.25" hidden="1" customHeight="1" outlineLevel="2" x14ac:dyDescent="0.2">
      <c r="A413" s="12">
        <v>493</v>
      </c>
      <c r="B413" s="2" t="s">
        <v>399</v>
      </c>
      <c r="C413" s="4" t="str">
        <f>VLOOKUP(B413,[1]Склад!$A$6231:$N$6501,14,0)</f>
        <v>НХ</v>
      </c>
      <c r="D413" s="7">
        <v>42500</v>
      </c>
      <c r="E413" s="4" t="s">
        <v>8</v>
      </c>
      <c r="F413" s="4">
        <v>3.3109999999999999</v>
      </c>
      <c r="G413" s="4"/>
      <c r="H413" s="4">
        <v>2.117</v>
      </c>
      <c r="I413" s="4">
        <v>1.194</v>
      </c>
      <c r="J413" s="14">
        <f t="shared" si="42"/>
        <v>50745</v>
      </c>
      <c r="K413" s="4">
        <v>7.0999999999999994E-2</v>
      </c>
      <c r="L413" s="4">
        <v>0</v>
      </c>
      <c r="M413" s="3">
        <f t="shared" si="43"/>
        <v>7.0999999999999994E-2</v>
      </c>
      <c r="N413" s="23">
        <f t="shared" si="44"/>
        <v>0</v>
      </c>
      <c r="O413" s="23">
        <f t="shared" si="45"/>
        <v>0</v>
      </c>
    </row>
    <row r="414" spans="1:15" ht="11.25" hidden="1" customHeight="1" outlineLevel="2" x14ac:dyDescent="0.2">
      <c r="A414" s="12">
        <v>495</v>
      </c>
      <c r="B414" s="2" t="s">
        <v>152</v>
      </c>
      <c r="C414" s="4" t="str">
        <f>VLOOKUP(B414,[1]Склад!$A$6231:$N$6501,14,0)</f>
        <v>НХ</v>
      </c>
      <c r="D414" s="7">
        <v>40573.769999999997</v>
      </c>
      <c r="E414" s="4" t="s">
        <v>8</v>
      </c>
      <c r="F414" s="4">
        <v>1.2789999999999999</v>
      </c>
      <c r="G414" s="4">
        <v>1.66</v>
      </c>
      <c r="H414" s="4">
        <v>1.7430000000000001</v>
      </c>
      <c r="I414" s="4">
        <v>1.196</v>
      </c>
      <c r="J414" s="14">
        <f t="shared" si="42"/>
        <v>48526.228919999994</v>
      </c>
      <c r="K414" s="4">
        <v>1.113</v>
      </c>
      <c r="L414" s="4">
        <v>0</v>
      </c>
      <c r="M414" s="3">
        <f t="shared" si="43"/>
        <v>1.113</v>
      </c>
      <c r="N414" s="23">
        <f t="shared" si="44"/>
        <v>0</v>
      </c>
      <c r="O414" s="23">
        <f t="shared" si="45"/>
        <v>0</v>
      </c>
    </row>
    <row r="415" spans="1:15" ht="11.25" customHeight="1" outlineLevel="2" x14ac:dyDescent="0.2">
      <c r="A415" s="12">
        <v>496</v>
      </c>
      <c r="B415" s="2" t="s">
        <v>400</v>
      </c>
      <c r="C415" s="4" t="str">
        <f>VLOOKUP(B415,[1]Склад!$A$6231:$N$6501,14,0)</f>
        <v>НХ</v>
      </c>
      <c r="D415" s="7">
        <v>48163.94</v>
      </c>
      <c r="E415" s="4" t="s">
        <v>11</v>
      </c>
      <c r="F415" s="4">
        <v>2.089</v>
      </c>
      <c r="G415" s="4">
        <v>2.5499999999999998</v>
      </c>
      <c r="H415" s="4">
        <v>8.5999999999999993E-2</v>
      </c>
      <c r="I415" s="4">
        <v>4.5529999999999999</v>
      </c>
      <c r="J415" s="14">
        <f t="shared" si="42"/>
        <v>219290.41882000002</v>
      </c>
      <c r="K415" s="4">
        <v>4.4829999999999997</v>
      </c>
      <c r="L415" s="4">
        <v>0</v>
      </c>
      <c r="M415" s="3">
        <f t="shared" si="43"/>
        <v>4.4829999999999997</v>
      </c>
      <c r="N415" s="23">
        <f t="shared" si="44"/>
        <v>0</v>
      </c>
      <c r="O415" s="23">
        <f t="shared" si="45"/>
        <v>0</v>
      </c>
    </row>
    <row r="416" spans="1:15" ht="11.25" hidden="1" customHeight="1" outlineLevel="2" x14ac:dyDescent="0.2">
      <c r="A416" s="12">
        <v>497</v>
      </c>
      <c r="B416" s="2" t="s">
        <v>154</v>
      </c>
      <c r="C416" s="4" t="str">
        <f>VLOOKUP(B416,[1]Склад!$A$6231:$N$6501,14,0)</f>
        <v>НХ</v>
      </c>
      <c r="D416" s="7">
        <v>52000</v>
      </c>
      <c r="E416" s="4" t="s">
        <v>8</v>
      </c>
      <c r="F416" s="4">
        <v>0.19800000000000001</v>
      </c>
      <c r="G416" s="4"/>
      <c r="H416" s="4"/>
      <c r="I416" s="4">
        <v>0.19800000000000001</v>
      </c>
      <c r="J416" s="14">
        <f t="shared" si="42"/>
        <v>10296</v>
      </c>
      <c r="K416" s="4">
        <v>0.19800000000000001</v>
      </c>
      <c r="L416" s="4">
        <v>0</v>
      </c>
      <c r="M416" s="3">
        <f t="shared" si="43"/>
        <v>0.19800000000000001</v>
      </c>
      <c r="N416" s="23">
        <f t="shared" si="44"/>
        <v>0</v>
      </c>
      <c r="O416" s="23">
        <f t="shared" si="45"/>
        <v>0</v>
      </c>
    </row>
    <row r="417" spans="1:15" ht="11.25" hidden="1" customHeight="1" outlineLevel="2" x14ac:dyDescent="0.2">
      <c r="A417" s="12">
        <v>498</v>
      </c>
      <c r="B417" s="2" t="s">
        <v>401</v>
      </c>
      <c r="C417" s="4" t="str">
        <f>VLOOKUP(B417,[1]Склад!$A$6231:$N$6501,14,0)</f>
        <v>НХ</v>
      </c>
      <c r="D417" s="7">
        <v>56000</v>
      </c>
      <c r="E417" s="4" t="s">
        <v>8</v>
      </c>
      <c r="F417" s="4">
        <v>0.38100000000000001</v>
      </c>
      <c r="G417" s="4"/>
      <c r="H417" s="4"/>
      <c r="I417" s="4">
        <v>0.38100000000000001</v>
      </c>
      <c r="J417" s="14">
        <f t="shared" si="42"/>
        <v>21336</v>
      </c>
      <c r="K417" s="4">
        <v>0.38100000000000001</v>
      </c>
      <c r="L417" s="4">
        <v>0</v>
      </c>
      <c r="M417" s="3">
        <f t="shared" si="43"/>
        <v>0.38100000000000001</v>
      </c>
      <c r="N417" s="23">
        <f t="shared" si="44"/>
        <v>0</v>
      </c>
      <c r="O417" s="23">
        <f t="shared" si="45"/>
        <v>0</v>
      </c>
    </row>
    <row r="418" spans="1:15" ht="11.25" hidden="1" customHeight="1" outlineLevel="2" x14ac:dyDescent="0.2">
      <c r="A418" s="12">
        <v>502</v>
      </c>
      <c r="B418" s="2" t="s">
        <v>402</v>
      </c>
      <c r="C418" s="4" t="str">
        <f>VLOOKUP(B418,[1]Склад!$A$6231:$N$6501,14,0)</f>
        <v>НХ</v>
      </c>
      <c r="D418" s="7">
        <v>50000</v>
      </c>
      <c r="E418" s="4" t="s">
        <v>8</v>
      </c>
      <c r="F418" s="4">
        <v>0.15</v>
      </c>
      <c r="G418" s="4"/>
      <c r="H418" s="4"/>
      <c r="I418" s="4">
        <v>0.15</v>
      </c>
      <c r="J418" s="14">
        <f t="shared" si="42"/>
        <v>7500</v>
      </c>
      <c r="K418" s="4">
        <v>0.15</v>
      </c>
      <c r="L418" s="4">
        <v>0</v>
      </c>
      <c r="M418" s="3">
        <f t="shared" si="43"/>
        <v>0.15</v>
      </c>
      <c r="N418" s="23">
        <f t="shared" si="44"/>
        <v>0</v>
      </c>
      <c r="O418" s="23">
        <f t="shared" si="45"/>
        <v>0</v>
      </c>
    </row>
    <row r="419" spans="1:15" ht="11.25" customHeight="1" outlineLevel="2" x14ac:dyDescent="0.2">
      <c r="A419" s="12">
        <v>504</v>
      </c>
      <c r="B419" s="2" t="s">
        <v>403</v>
      </c>
      <c r="C419" s="4" t="str">
        <f>VLOOKUP(B419,[1]Склад!$A$6231:$N$6501,14,0)</f>
        <v>НХ</v>
      </c>
      <c r="D419" s="7">
        <v>44000</v>
      </c>
      <c r="E419" s="4" t="s">
        <v>78</v>
      </c>
      <c r="F419" s="4">
        <v>0.34100000000000003</v>
      </c>
      <c r="G419" s="4">
        <v>7.5449999999999999</v>
      </c>
      <c r="H419" s="4"/>
      <c r="I419" s="4">
        <v>7.8860000000000001</v>
      </c>
      <c r="J419" s="14">
        <f t="shared" si="42"/>
        <v>346984</v>
      </c>
      <c r="K419" s="4">
        <v>7.8860000000000001</v>
      </c>
      <c r="L419" s="4">
        <v>0</v>
      </c>
      <c r="M419" s="3">
        <f t="shared" si="43"/>
        <v>7.8860000000000001</v>
      </c>
      <c r="N419" s="23">
        <f t="shared" si="44"/>
        <v>0</v>
      </c>
      <c r="O419" s="23">
        <f t="shared" si="45"/>
        <v>7.8860000000000001</v>
      </c>
    </row>
    <row r="420" spans="1:15" ht="11.25" hidden="1" customHeight="1" outlineLevel="2" x14ac:dyDescent="0.2">
      <c r="A420" s="12">
        <v>505</v>
      </c>
      <c r="B420" s="2" t="s">
        <v>404</v>
      </c>
      <c r="C420" s="4" t="str">
        <f>VLOOKUP(B420,[1]Склад!$A$6231:$N$6501,14,0)</f>
        <v>НХ</v>
      </c>
      <c r="D420" s="7">
        <v>53000</v>
      </c>
      <c r="E420" s="4" t="s">
        <v>8</v>
      </c>
      <c r="F420" s="4">
        <v>0.89700000000000002</v>
      </c>
      <c r="G420" s="4"/>
      <c r="H420" s="4"/>
      <c r="I420" s="4">
        <v>0.89700000000000002</v>
      </c>
      <c r="J420" s="14">
        <f t="shared" si="42"/>
        <v>47541</v>
      </c>
      <c r="K420" s="4">
        <v>0.89700000000000002</v>
      </c>
      <c r="L420" s="4">
        <v>0</v>
      </c>
      <c r="M420" s="3">
        <f t="shared" si="43"/>
        <v>0.89700000000000002</v>
      </c>
      <c r="N420" s="23">
        <f t="shared" si="44"/>
        <v>0</v>
      </c>
      <c r="O420" s="23">
        <f t="shared" si="45"/>
        <v>0</v>
      </c>
    </row>
    <row r="421" spans="1:15" ht="11.25" customHeight="1" outlineLevel="2" x14ac:dyDescent="0.2">
      <c r="A421" s="12">
        <v>506</v>
      </c>
      <c r="B421" s="2" t="s">
        <v>405</v>
      </c>
      <c r="C421" s="4" t="str">
        <f>VLOOKUP(B421,[1]Склад!$A$6231:$N$6501,14,0)</f>
        <v>НХ</v>
      </c>
      <c r="D421" s="7">
        <v>52250</v>
      </c>
      <c r="E421" s="4" t="s">
        <v>78</v>
      </c>
      <c r="F421" s="4">
        <v>0.67600000000000005</v>
      </c>
      <c r="G421" s="4"/>
      <c r="H421" s="4">
        <v>0.33600000000000002</v>
      </c>
      <c r="I421" s="4">
        <v>0.34</v>
      </c>
      <c r="J421" s="14">
        <f t="shared" si="42"/>
        <v>17765</v>
      </c>
      <c r="K421" s="4">
        <v>0.34</v>
      </c>
      <c r="L421" s="4">
        <v>0</v>
      </c>
      <c r="M421" s="3">
        <f t="shared" si="43"/>
        <v>0.34</v>
      </c>
      <c r="N421" s="23">
        <f t="shared" si="44"/>
        <v>0</v>
      </c>
      <c r="O421" s="23">
        <f t="shared" si="45"/>
        <v>0.34</v>
      </c>
    </row>
    <row r="422" spans="1:15" ht="11.25" hidden="1" customHeight="1" outlineLevel="2" x14ac:dyDescent="0.2">
      <c r="A422" s="12">
        <v>508</v>
      </c>
      <c r="B422" s="2" t="s">
        <v>406</v>
      </c>
      <c r="C422" s="4" t="str">
        <f>VLOOKUP(B422,[1]Склад!$A$6231:$N$6501,14,0)</f>
        <v>НХ</v>
      </c>
      <c r="D422" s="7">
        <v>50000</v>
      </c>
      <c r="E422" s="4" t="s">
        <v>8</v>
      </c>
      <c r="F422" s="4">
        <v>2.3180000000000001</v>
      </c>
      <c r="G422" s="4">
        <v>1.708</v>
      </c>
      <c r="H422" s="4">
        <v>3.718</v>
      </c>
      <c r="I422" s="4">
        <v>0.308</v>
      </c>
      <c r="J422" s="14">
        <f t="shared" si="42"/>
        <v>15400</v>
      </c>
      <c r="K422" s="4">
        <v>0.20799999999999999</v>
      </c>
      <c r="L422" s="4">
        <v>0</v>
      </c>
      <c r="M422" s="3">
        <f t="shared" si="43"/>
        <v>0.20799999999999999</v>
      </c>
      <c r="N422" s="23">
        <f t="shared" si="44"/>
        <v>0</v>
      </c>
      <c r="O422" s="23">
        <f t="shared" si="45"/>
        <v>0</v>
      </c>
    </row>
    <row r="423" spans="1:15" ht="11.25" hidden="1" customHeight="1" outlineLevel="2" x14ac:dyDescent="0.2">
      <c r="A423" s="12">
        <v>509</v>
      </c>
      <c r="B423" s="2" t="s">
        <v>407</v>
      </c>
      <c r="C423" s="4" t="str">
        <f>VLOOKUP(B423,[1]Склад!$A$6231:$N$6501,14,0)</f>
        <v>НХ</v>
      </c>
      <c r="D423" s="7">
        <v>49180.34</v>
      </c>
      <c r="E423" s="4" t="s">
        <v>8</v>
      </c>
      <c r="F423" s="4">
        <v>0.59099999999999997</v>
      </c>
      <c r="G423" s="4"/>
      <c r="H423" s="4"/>
      <c r="I423" s="4">
        <v>0.59099999999999997</v>
      </c>
      <c r="J423" s="14">
        <f t="shared" si="42"/>
        <v>29065.580939999996</v>
      </c>
      <c r="K423" s="4">
        <v>0.59099999999999997</v>
      </c>
      <c r="L423" s="4">
        <v>0</v>
      </c>
      <c r="M423" s="3">
        <f t="shared" si="43"/>
        <v>0.59099999999999997</v>
      </c>
      <c r="N423" s="23">
        <f t="shared" si="44"/>
        <v>0</v>
      </c>
      <c r="O423" s="23">
        <f t="shared" si="45"/>
        <v>0</v>
      </c>
    </row>
    <row r="424" spans="1:15" ht="11.25" hidden="1" customHeight="1" outlineLevel="2" x14ac:dyDescent="0.2">
      <c r="A424" s="12">
        <v>510</v>
      </c>
      <c r="B424" s="2" t="s">
        <v>408</v>
      </c>
      <c r="C424" s="4" t="str">
        <f>VLOOKUP(B424,[1]Склад!$A$6231:$N$6501,14,0)</f>
        <v>НХ</v>
      </c>
      <c r="D424" s="7">
        <v>49016.38</v>
      </c>
      <c r="E424" s="4" t="s">
        <v>8</v>
      </c>
      <c r="F424" s="4">
        <v>0.42</v>
      </c>
      <c r="G424" s="4"/>
      <c r="H424" s="4"/>
      <c r="I424" s="4">
        <v>0.42</v>
      </c>
      <c r="J424" s="14">
        <f t="shared" si="42"/>
        <v>20586.879599999997</v>
      </c>
      <c r="K424" s="4">
        <v>0.42</v>
      </c>
      <c r="L424" s="4">
        <v>0</v>
      </c>
      <c r="M424" s="3">
        <f t="shared" si="43"/>
        <v>0.42</v>
      </c>
      <c r="N424" s="23">
        <f t="shared" si="44"/>
        <v>0</v>
      </c>
      <c r="O424" s="23">
        <f t="shared" si="45"/>
        <v>0</v>
      </c>
    </row>
    <row r="425" spans="1:15" ht="11.25" customHeight="1" outlineLevel="2" x14ac:dyDescent="0.2">
      <c r="A425" s="12">
        <v>511</v>
      </c>
      <c r="B425" s="2" t="s">
        <v>409</v>
      </c>
      <c r="C425" s="4" t="str">
        <f>VLOOKUP(B425,[1]Склад!$A$6231:$N$6501,14,0)</f>
        <v>НХ</v>
      </c>
      <c r="D425" s="7">
        <v>90901.63</v>
      </c>
      <c r="E425" s="4" t="s">
        <v>78</v>
      </c>
      <c r="F425" s="4">
        <v>0.46</v>
      </c>
      <c r="G425" s="4"/>
      <c r="H425" s="4">
        <v>0.26</v>
      </c>
      <c r="I425" s="4">
        <v>0.2</v>
      </c>
      <c r="J425" s="14">
        <f t="shared" si="42"/>
        <v>18180.326000000001</v>
      </c>
      <c r="K425" s="4">
        <v>0.2</v>
      </c>
      <c r="L425" s="4">
        <v>0</v>
      </c>
      <c r="M425" s="3">
        <f t="shared" si="43"/>
        <v>0.2</v>
      </c>
      <c r="N425" s="23">
        <f t="shared" si="44"/>
        <v>0</v>
      </c>
      <c r="O425" s="23">
        <f t="shared" si="45"/>
        <v>0.2</v>
      </c>
    </row>
    <row r="426" spans="1:15" ht="11.25" customHeight="1" outlineLevel="2" x14ac:dyDescent="0.2">
      <c r="A426" s="12">
        <v>512</v>
      </c>
      <c r="B426" s="2" t="s">
        <v>410</v>
      </c>
      <c r="C426" s="4" t="str">
        <f>VLOOKUP(B426,[1]Склад!$A$6231:$N$6501,14,0)</f>
        <v>НХ</v>
      </c>
      <c r="D426" s="7">
        <v>89344.26</v>
      </c>
      <c r="E426" s="4" t="s">
        <v>78</v>
      </c>
      <c r="F426" s="4">
        <v>1.022</v>
      </c>
      <c r="G426" s="4">
        <v>8.6069999999999993</v>
      </c>
      <c r="H426" s="4">
        <v>3.0760000000000001</v>
      </c>
      <c r="I426" s="4">
        <v>6.5529999999999999</v>
      </c>
      <c r="J426" s="14">
        <f t="shared" si="42"/>
        <v>585472.93577999994</v>
      </c>
      <c r="K426" s="4">
        <v>6.5529999999999999</v>
      </c>
      <c r="L426" s="4">
        <v>0</v>
      </c>
      <c r="M426" s="3">
        <f t="shared" si="43"/>
        <v>6.5529999999999999</v>
      </c>
      <c r="N426" s="23">
        <f t="shared" si="44"/>
        <v>0</v>
      </c>
      <c r="O426" s="23">
        <f t="shared" si="45"/>
        <v>6.5529999999999999</v>
      </c>
    </row>
    <row r="427" spans="1:15" ht="11.25" hidden="1" customHeight="1" outlineLevel="2" x14ac:dyDescent="0.2">
      <c r="A427" s="12">
        <v>513</v>
      </c>
      <c r="B427" s="2" t="s">
        <v>156</v>
      </c>
      <c r="C427" s="4" t="str">
        <f>VLOOKUP(B427,[1]Склад!$A$6231:$N$6501,14,0)</f>
        <v>НХ</v>
      </c>
      <c r="D427" s="7">
        <v>91250</v>
      </c>
      <c r="E427" s="4" t="s">
        <v>8</v>
      </c>
      <c r="F427" s="4">
        <v>0.185</v>
      </c>
      <c r="G427" s="4"/>
      <c r="H427" s="4"/>
      <c r="I427" s="4">
        <v>0.185</v>
      </c>
      <c r="J427" s="14">
        <f t="shared" si="42"/>
        <v>16881.25</v>
      </c>
      <c r="K427" s="4">
        <v>0.185</v>
      </c>
      <c r="L427" s="4">
        <v>0</v>
      </c>
      <c r="M427" s="3">
        <f t="shared" si="43"/>
        <v>0.185</v>
      </c>
      <c r="N427" s="23">
        <f t="shared" si="44"/>
        <v>0</v>
      </c>
      <c r="O427" s="23">
        <f t="shared" si="45"/>
        <v>0</v>
      </c>
    </row>
    <row r="428" spans="1:15" ht="11.25" hidden="1" customHeight="1" outlineLevel="2" x14ac:dyDescent="0.2">
      <c r="A428" s="12">
        <v>514</v>
      </c>
      <c r="B428" s="2" t="s">
        <v>411</v>
      </c>
      <c r="C428" s="4" t="str">
        <f>VLOOKUP(B428,[1]Склад!$A$6231:$N$6501,14,0)</f>
        <v>НХ</v>
      </c>
      <c r="D428">
        <v>93500</v>
      </c>
      <c r="E428" s="4" t="s">
        <v>8</v>
      </c>
      <c r="F428" s="4">
        <v>0.5</v>
      </c>
      <c r="G428" s="4"/>
      <c r="H428" s="4"/>
      <c r="I428" s="4">
        <v>0.5</v>
      </c>
      <c r="J428" s="14">
        <f t="shared" si="42"/>
        <v>46750</v>
      </c>
      <c r="K428" s="4">
        <v>0.5</v>
      </c>
      <c r="L428" s="4">
        <v>0</v>
      </c>
      <c r="M428" s="3">
        <f t="shared" si="43"/>
        <v>0.5</v>
      </c>
      <c r="N428" s="23">
        <f t="shared" si="44"/>
        <v>0</v>
      </c>
      <c r="O428" s="23">
        <f t="shared" si="45"/>
        <v>0</v>
      </c>
    </row>
    <row r="429" spans="1:15" ht="11.25" hidden="1" customHeight="1" outlineLevel="2" x14ac:dyDescent="0.2">
      <c r="A429" s="12">
        <v>515</v>
      </c>
      <c r="B429" s="2" t="s">
        <v>412</v>
      </c>
      <c r="C429" s="4" t="str">
        <f>VLOOKUP(B429,[1]Склад!$A$6231:$N$6501,14,0)</f>
        <v>НХ</v>
      </c>
      <c r="D429" s="7">
        <v>97291.67</v>
      </c>
      <c r="E429" s="4" t="s">
        <v>8</v>
      </c>
      <c r="F429" s="4">
        <v>1.038</v>
      </c>
      <c r="G429" s="4"/>
      <c r="H429" s="4"/>
      <c r="I429" s="4">
        <v>1.038</v>
      </c>
      <c r="J429" s="14">
        <f t="shared" si="42"/>
        <v>100988.75346000001</v>
      </c>
      <c r="K429" s="4">
        <v>1.038</v>
      </c>
      <c r="L429" s="4">
        <v>0</v>
      </c>
      <c r="M429" s="3">
        <f t="shared" si="43"/>
        <v>1.038</v>
      </c>
      <c r="N429" s="23">
        <f t="shared" si="44"/>
        <v>0</v>
      </c>
      <c r="O429" s="23">
        <f t="shared" si="45"/>
        <v>0</v>
      </c>
    </row>
    <row r="430" spans="1:15" ht="11.25" hidden="1" customHeight="1" outlineLevel="2" x14ac:dyDescent="0.2">
      <c r="A430" s="12">
        <v>516</v>
      </c>
      <c r="B430" s="2" t="s">
        <v>157</v>
      </c>
      <c r="C430" s="4" t="str">
        <f>VLOOKUP(B430,[1]Склад!$A$6231:$N$6501,14,0)</f>
        <v>НХ</v>
      </c>
      <c r="D430" s="7">
        <v>93750</v>
      </c>
      <c r="E430" s="4" t="s">
        <v>8</v>
      </c>
      <c r="F430" s="4">
        <v>3.26</v>
      </c>
      <c r="G430" s="4"/>
      <c r="H430" s="4"/>
      <c r="I430" s="4">
        <v>3.26</v>
      </c>
      <c r="J430" s="14">
        <f t="shared" si="42"/>
        <v>305625</v>
      </c>
      <c r="K430" s="4">
        <v>3.26</v>
      </c>
      <c r="L430" s="4">
        <v>0</v>
      </c>
      <c r="M430" s="3">
        <f t="shared" si="43"/>
        <v>3.26</v>
      </c>
      <c r="N430" s="23">
        <f t="shared" si="44"/>
        <v>0</v>
      </c>
      <c r="O430" s="23">
        <f t="shared" si="45"/>
        <v>0</v>
      </c>
    </row>
    <row r="431" spans="1:15" ht="11.25" hidden="1" customHeight="1" outlineLevel="2" x14ac:dyDescent="0.2">
      <c r="A431" s="12">
        <v>517</v>
      </c>
      <c r="B431" s="2" t="s">
        <v>413</v>
      </c>
      <c r="C431" s="4" t="str">
        <f>VLOOKUP(B431,[1]Склад!$A$6231:$N$6501,14,0)</f>
        <v>НХ</v>
      </c>
      <c r="D431" s="7">
        <v>150000</v>
      </c>
      <c r="E431" s="4" t="s">
        <v>8</v>
      </c>
      <c r="F431" s="4">
        <v>11.372</v>
      </c>
      <c r="G431" s="4"/>
      <c r="H431" s="4"/>
      <c r="I431" s="4">
        <v>11.372</v>
      </c>
      <c r="J431" s="14">
        <f t="shared" si="42"/>
        <v>1705800</v>
      </c>
      <c r="K431" s="4">
        <v>1.1000000000000001</v>
      </c>
      <c r="L431" s="4">
        <v>0</v>
      </c>
      <c r="M431" s="3">
        <f t="shared" si="43"/>
        <v>1.1000000000000001</v>
      </c>
      <c r="N431" s="23">
        <f t="shared" si="44"/>
        <v>10.272</v>
      </c>
      <c r="O431" s="23">
        <f t="shared" si="45"/>
        <v>0</v>
      </c>
    </row>
    <row r="432" spans="1:15" ht="11.25" customHeight="1" outlineLevel="2" x14ac:dyDescent="0.2">
      <c r="A432" s="12">
        <v>518</v>
      </c>
      <c r="B432" s="2" t="s">
        <v>414</v>
      </c>
      <c r="C432" s="4" t="str">
        <f>VLOOKUP(B432,[1]Склад!$A$6231:$N$6501,14,0)</f>
        <v>НХ</v>
      </c>
      <c r="D432" s="7">
        <v>150000</v>
      </c>
      <c r="E432" s="4" t="s">
        <v>11</v>
      </c>
      <c r="F432" s="4">
        <v>0.16300000000000001</v>
      </c>
      <c r="G432" s="4"/>
      <c r="H432" s="4"/>
      <c r="I432" s="4">
        <v>0.16300000000000001</v>
      </c>
      <c r="J432" s="14">
        <f t="shared" si="42"/>
        <v>24450</v>
      </c>
      <c r="K432" s="4">
        <v>0</v>
      </c>
      <c r="L432" s="4">
        <v>0</v>
      </c>
      <c r="M432" s="3">
        <f t="shared" si="43"/>
        <v>0</v>
      </c>
      <c r="N432" s="23">
        <f t="shared" si="44"/>
        <v>0.16300000000000001</v>
      </c>
      <c r="O432" s="23">
        <f t="shared" si="45"/>
        <v>0</v>
      </c>
    </row>
    <row r="433" spans="1:15" ht="11.25" customHeight="1" outlineLevel="2" x14ac:dyDescent="0.2">
      <c r="A433" s="12">
        <v>519</v>
      </c>
      <c r="B433" s="2" t="s">
        <v>415</v>
      </c>
      <c r="C433" s="4" t="str">
        <f>VLOOKUP(B433,[1]Склад!$A$6231:$N$6501,14,0)</f>
        <v>НХ</v>
      </c>
      <c r="D433" s="7">
        <v>61000</v>
      </c>
      <c r="E433" s="4" t="s">
        <v>78</v>
      </c>
      <c r="F433" s="4">
        <v>0.70199999999999996</v>
      </c>
      <c r="G433" s="4">
        <v>7.0999999999999994E-2</v>
      </c>
      <c r="H433" s="4">
        <v>0.14199999999999999</v>
      </c>
      <c r="I433" s="4">
        <v>0.63100000000000001</v>
      </c>
      <c r="J433" s="14">
        <f t="shared" si="42"/>
        <v>38491</v>
      </c>
      <c r="K433" s="4">
        <v>0.63100000000000001</v>
      </c>
      <c r="L433" s="4">
        <v>0</v>
      </c>
      <c r="M433" s="3">
        <f t="shared" si="43"/>
        <v>0.63100000000000001</v>
      </c>
      <c r="N433" s="23">
        <f t="shared" si="44"/>
        <v>0</v>
      </c>
      <c r="O433" s="23">
        <f t="shared" si="45"/>
        <v>0.63100000000000001</v>
      </c>
    </row>
    <row r="434" spans="1:15" ht="11.25" hidden="1" customHeight="1" outlineLevel="2" x14ac:dyDescent="0.2">
      <c r="A434" s="12">
        <v>520</v>
      </c>
      <c r="B434" s="2" t="s">
        <v>416</v>
      </c>
      <c r="C434" s="4" t="str">
        <f>VLOOKUP(B434,[1]Склад!$A$6231:$N$6501,14,0)</f>
        <v>НХ</v>
      </c>
      <c r="D434" s="7">
        <v>41803.279999999999</v>
      </c>
      <c r="E434" s="4" t="s">
        <v>8</v>
      </c>
      <c r="F434" s="4">
        <v>1.1459999999999999</v>
      </c>
      <c r="G434" s="4"/>
      <c r="H434" s="4">
        <v>0.6</v>
      </c>
      <c r="I434" s="4">
        <v>0.54600000000000004</v>
      </c>
      <c r="J434" s="14">
        <f t="shared" si="42"/>
        <v>22824.59088</v>
      </c>
      <c r="K434" s="4">
        <v>0.39500000000000002</v>
      </c>
      <c r="L434" s="4">
        <v>0</v>
      </c>
      <c r="M434" s="3">
        <f t="shared" si="43"/>
        <v>0.39500000000000002</v>
      </c>
      <c r="N434" s="23">
        <f t="shared" si="44"/>
        <v>0</v>
      </c>
      <c r="O434" s="23">
        <f t="shared" si="45"/>
        <v>0</v>
      </c>
    </row>
    <row r="435" spans="1:15" ht="11.25" hidden="1" customHeight="1" outlineLevel="2" x14ac:dyDescent="0.2">
      <c r="A435" s="12">
        <v>521</v>
      </c>
      <c r="B435" s="2" t="s">
        <v>417</v>
      </c>
      <c r="C435" s="4" t="str">
        <f>VLOOKUP(B435,[1]Склад!$A$6231:$N$6501,14,0)</f>
        <v>НХ</v>
      </c>
      <c r="D435" s="7">
        <v>87000</v>
      </c>
      <c r="E435" s="4" t="s">
        <v>8</v>
      </c>
      <c r="F435" s="4">
        <v>0.22600000000000001</v>
      </c>
      <c r="G435" s="4"/>
      <c r="H435" s="4"/>
      <c r="I435" s="4">
        <v>0.22600000000000001</v>
      </c>
      <c r="J435" s="14">
        <f t="shared" si="42"/>
        <v>19662</v>
      </c>
      <c r="K435" s="4">
        <v>0.22600000000000001</v>
      </c>
      <c r="L435" s="4">
        <v>0</v>
      </c>
      <c r="M435" s="3">
        <f t="shared" si="43"/>
        <v>0.22600000000000001</v>
      </c>
      <c r="N435" s="23">
        <f t="shared" si="44"/>
        <v>0</v>
      </c>
      <c r="O435" s="23">
        <f t="shared" si="45"/>
        <v>0</v>
      </c>
    </row>
    <row r="436" spans="1:15" ht="11.25" hidden="1" customHeight="1" outlineLevel="2" x14ac:dyDescent="0.2">
      <c r="A436" s="12">
        <v>522</v>
      </c>
      <c r="B436" s="2" t="s">
        <v>418</v>
      </c>
      <c r="C436" s="4" t="str">
        <f>VLOOKUP(B436,[1]Склад!$A$6231:$N$6501,14,0)</f>
        <v>НХ</v>
      </c>
      <c r="D436" s="7">
        <v>87690</v>
      </c>
      <c r="E436" s="4" t="s">
        <v>8</v>
      </c>
      <c r="F436" s="4">
        <v>0.44400000000000001</v>
      </c>
      <c r="G436" s="4"/>
      <c r="H436" s="4"/>
      <c r="I436" s="4">
        <v>0.44400000000000001</v>
      </c>
      <c r="J436" s="14">
        <f t="shared" ref="J436:J449" si="46">D436*I436</f>
        <v>38934.36</v>
      </c>
      <c r="K436" s="4">
        <v>0.44400000000000001</v>
      </c>
      <c r="L436" s="4">
        <v>0</v>
      </c>
      <c r="M436" s="3">
        <f t="shared" ref="M436:M449" si="47">SUM(K436,L436)</f>
        <v>0.44400000000000001</v>
      </c>
      <c r="N436" s="23">
        <f t="shared" ref="N436:N449" si="48">IF(G436+H436=0,MAX(0,F436-M436),0)</f>
        <v>0</v>
      </c>
      <c r="O436" s="23">
        <f t="shared" ref="O436:O449" si="49">IF(E436="сверхзапас",I436,0)</f>
        <v>0</v>
      </c>
    </row>
    <row r="437" spans="1:15" ht="11.25" customHeight="1" outlineLevel="2" x14ac:dyDescent="0.2">
      <c r="A437" s="12">
        <v>523</v>
      </c>
      <c r="B437" s="2" t="s">
        <v>419</v>
      </c>
      <c r="C437" s="4" t="str">
        <f>VLOOKUP(B437,[1]Склад!$A$6231:$N$6501,14,0)</f>
        <v>НХ</v>
      </c>
      <c r="D437" s="7">
        <v>49324.88</v>
      </c>
      <c r="E437" s="4" t="s">
        <v>11</v>
      </c>
      <c r="F437" s="4">
        <v>4.1000000000000002E-2</v>
      </c>
      <c r="G437" s="4"/>
      <c r="H437" s="4"/>
      <c r="I437" s="4">
        <v>4.1000000000000002E-2</v>
      </c>
      <c r="J437" s="14">
        <f t="shared" si="46"/>
        <v>2022.32008</v>
      </c>
      <c r="K437" s="4">
        <v>4.0000000000000001E-3</v>
      </c>
      <c r="L437" s="4">
        <v>0</v>
      </c>
      <c r="M437" s="3">
        <f t="shared" si="47"/>
        <v>4.0000000000000001E-3</v>
      </c>
      <c r="N437" s="23">
        <f t="shared" si="48"/>
        <v>3.7000000000000005E-2</v>
      </c>
      <c r="O437" s="23">
        <f t="shared" si="49"/>
        <v>0</v>
      </c>
    </row>
    <row r="438" spans="1:15" ht="11.25" customHeight="1" outlineLevel="2" x14ac:dyDescent="0.2">
      <c r="A438" s="12">
        <v>524</v>
      </c>
      <c r="B438" s="2" t="s">
        <v>162</v>
      </c>
      <c r="C438" s="4" t="str">
        <f>VLOOKUP(B438,[1]Склад!$A$6231:$N$6501,14,0)</f>
        <v>НХ</v>
      </c>
      <c r="D438" s="7">
        <v>180000</v>
      </c>
      <c r="E438" s="4" t="s">
        <v>78</v>
      </c>
      <c r="F438" s="4">
        <v>3.99</v>
      </c>
      <c r="G438" s="4"/>
      <c r="H438" s="4">
        <v>1.276</v>
      </c>
      <c r="I438" s="4">
        <v>2.714</v>
      </c>
      <c r="J438" s="14">
        <f t="shared" si="46"/>
        <v>488520</v>
      </c>
      <c r="K438" s="4">
        <v>3.99</v>
      </c>
      <c r="L438" s="4">
        <v>0</v>
      </c>
      <c r="M438" s="3">
        <f t="shared" si="47"/>
        <v>3.99</v>
      </c>
      <c r="N438" s="23">
        <f t="shared" si="48"/>
        <v>0</v>
      </c>
      <c r="O438" s="23">
        <f t="shared" si="49"/>
        <v>2.714</v>
      </c>
    </row>
    <row r="439" spans="1:15" ht="11.25" customHeight="1" outlineLevel="2" x14ac:dyDescent="0.2">
      <c r="A439" s="12">
        <v>525</v>
      </c>
      <c r="B439" s="2" t="s">
        <v>165</v>
      </c>
      <c r="C439" s="4" t="str">
        <f>VLOOKUP(B439,[1]Склад!$A$6231:$N$6501,14,0)</f>
        <v>НХ</v>
      </c>
      <c r="D439" s="7">
        <v>145000</v>
      </c>
      <c r="E439" s="4" t="s">
        <v>11</v>
      </c>
      <c r="F439" s="4">
        <v>2.2629999999999999</v>
      </c>
      <c r="G439" s="4"/>
      <c r="H439" s="4"/>
      <c r="I439" s="4">
        <v>2.2629999999999999</v>
      </c>
      <c r="J439" s="14">
        <f t="shared" si="46"/>
        <v>328135</v>
      </c>
      <c r="K439" s="4">
        <v>0</v>
      </c>
      <c r="L439" s="4">
        <v>0</v>
      </c>
      <c r="M439" s="3">
        <f t="shared" si="47"/>
        <v>0</v>
      </c>
      <c r="N439" s="23">
        <f t="shared" si="48"/>
        <v>2.2629999999999999</v>
      </c>
      <c r="O439" s="23">
        <f t="shared" si="49"/>
        <v>0</v>
      </c>
    </row>
    <row r="440" spans="1:15" ht="11.25" customHeight="1" outlineLevel="2" x14ac:dyDescent="0.2">
      <c r="A440" s="12">
        <v>526</v>
      </c>
      <c r="B440" s="2" t="s">
        <v>420</v>
      </c>
      <c r="C440" s="4" t="str">
        <f>VLOOKUP(B440,[1]Склад!$A$6231:$N$6501,14,0)</f>
        <v>НХ</v>
      </c>
      <c r="D440" s="7">
        <v>330000</v>
      </c>
      <c r="E440" s="4" t="s">
        <v>78</v>
      </c>
      <c r="F440" s="4">
        <v>2.3039999999999998</v>
      </c>
      <c r="G440" s="4">
        <v>0.44600000000000001</v>
      </c>
      <c r="H440" s="4">
        <v>1.8720000000000001</v>
      </c>
      <c r="I440" s="4">
        <v>0.878</v>
      </c>
      <c r="J440" s="14">
        <f t="shared" si="46"/>
        <v>289740</v>
      </c>
      <c r="K440" s="4">
        <v>0.878</v>
      </c>
      <c r="L440" s="4">
        <v>0</v>
      </c>
      <c r="M440" s="3">
        <f t="shared" si="47"/>
        <v>0.878</v>
      </c>
      <c r="N440" s="23">
        <f t="shared" si="48"/>
        <v>0</v>
      </c>
      <c r="O440" s="23">
        <f t="shared" si="49"/>
        <v>0.878</v>
      </c>
    </row>
    <row r="441" spans="1:15" ht="11.25" hidden="1" customHeight="1" outlineLevel="2" x14ac:dyDescent="0.2">
      <c r="A441" s="12">
        <v>527</v>
      </c>
      <c r="B441" s="2" t="s">
        <v>167</v>
      </c>
      <c r="C441" s="4" t="str">
        <f>VLOOKUP(B441,[1]Склад!$A$6231:$N$6501,14,0)</f>
        <v>ГОЗ</v>
      </c>
      <c r="D441" s="7">
        <v>185000</v>
      </c>
      <c r="E441" s="4" t="s">
        <v>11</v>
      </c>
      <c r="F441" s="4">
        <v>2.88</v>
      </c>
      <c r="G441" s="4">
        <v>3.82</v>
      </c>
      <c r="H441" s="4"/>
      <c r="I441" s="4">
        <v>6.7</v>
      </c>
      <c r="J441" s="14">
        <f t="shared" si="46"/>
        <v>1239500</v>
      </c>
      <c r="K441" s="4">
        <v>0</v>
      </c>
      <c r="L441" s="4">
        <v>2.88</v>
      </c>
      <c r="M441" s="3">
        <f t="shared" si="47"/>
        <v>2.88</v>
      </c>
      <c r="N441" s="23">
        <f t="shared" si="48"/>
        <v>0</v>
      </c>
      <c r="O441" s="23">
        <f t="shared" si="49"/>
        <v>0</v>
      </c>
    </row>
    <row r="442" spans="1:15" ht="11.25" hidden="1" customHeight="1" outlineLevel="2" x14ac:dyDescent="0.2">
      <c r="A442" s="12">
        <v>528</v>
      </c>
      <c r="B442" s="2" t="s">
        <v>168</v>
      </c>
      <c r="C442" s="4" t="str">
        <f>VLOOKUP(B442,[1]Склад!$A$6231:$N$6501,14,0)</f>
        <v>НХ</v>
      </c>
      <c r="D442" s="7">
        <v>288000</v>
      </c>
      <c r="E442" s="4" t="s">
        <v>8</v>
      </c>
      <c r="F442" s="4">
        <v>2.2669999999999999</v>
      </c>
      <c r="G442" s="4"/>
      <c r="H442" s="4"/>
      <c r="I442" s="4">
        <v>2.2669999999999999</v>
      </c>
      <c r="J442" s="14">
        <f t="shared" si="46"/>
        <v>652896</v>
      </c>
      <c r="K442" s="4">
        <v>1.026</v>
      </c>
      <c r="L442" s="4">
        <v>0</v>
      </c>
      <c r="M442" s="3">
        <f t="shared" si="47"/>
        <v>1.026</v>
      </c>
      <c r="N442" s="23">
        <f t="shared" si="48"/>
        <v>1.2409999999999999</v>
      </c>
      <c r="O442" s="23">
        <f t="shared" si="49"/>
        <v>0</v>
      </c>
    </row>
    <row r="443" spans="1:15" ht="11.25" customHeight="1" outlineLevel="2" x14ac:dyDescent="0.2">
      <c r="A443" s="12">
        <v>529</v>
      </c>
      <c r="B443" s="2" t="s">
        <v>171</v>
      </c>
      <c r="C443" s="4" t="str">
        <f>VLOOKUP(B443,[1]Склад!$A$6231:$N$6501,14,0)</f>
        <v>НХ</v>
      </c>
      <c r="D443" s="7">
        <v>150000</v>
      </c>
      <c r="E443" s="4" t="s">
        <v>11</v>
      </c>
      <c r="F443" s="4">
        <v>7.6639999999999997</v>
      </c>
      <c r="G443" s="4"/>
      <c r="H443" s="4"/>
      <c r="I443" s="4">
        <v>7.6639999999999997</v>
      </c>
      <c r="J443" s="14">
        <f t="shared" si="46"/>
        <v>1149600</v>
      </c>
      <c r="K443" s="4">
        <v>0</v>
      </c>
      <c r="L443" s="4">
        <v>0</v>
      </c>
      <c r="M443" s="3">
        <f t="shared" si="47"/>
        <v>0</v>
      </c>
      <c r="N443" s="23">
        <f t="shared" si="48"/>
        <v>7.6639999999999997</v>
      </c>
      <c r="O443" s="23">
        <f t="shared" si="49"/>
        <v>0</v>
      </c>
    </row>
    <row r="444" spans="1:15" ht="11.25" hidden="1" customHeight="1" outlineLevel="2" x14ac:dyDescent="0.2">
      <c r="A444" s="12">
        <v>530</v>
      </c>
      <c r="B444" s="2" t="s">
        <v>421</v>
      </c>
      <c r="C444" s="4" t="str">
        <f>VLOOKUP(B444,[1]Склад!$A$6231:$N$6501,14,0)</f>
        <v>НХ</v>
      </c>
      <c r="D444" s="7">
        <v>454000</v>
      </c>
      <c r="E444" s="4" t="s">
        <v>8</v>
      </c>
      <c r="F444" s="4">
        <v>0.18099999999999999</v>
      </c>
      <c r="G444" s="4"/>
      <c r="H444" s="4"/>
      <c r="I444" s="4">
        <v>0.18099999999999999</v>
      </c>
      <c r="J444" s="14">
        <f t="shared" si="46"/>
        <v>82174</v>
      </c>
      <c r="K444" s="4">
        <v>0.11700000000000001</v>
      </c>
      <c r="L444" s="4">
        <v>0</v>
      </c>
      <c r="M444" s="3">
        <f t="shared" si="47"/>
        <v>0.11700000000000001</v>
      </c>
      <c r="N444" s="23">
        <f t="shared" si="48"/>
        <v>6.3999999999999987E-2</v>
      </c>
      <c r="O444" s="23">
        <f t="shared" si="49"/>
        <v>0</v>
      </c>
    </row>
    <row r="445" spans="1:15" ht="11.25" customHeight="1" outlineLevel="2" x14ac:dyDescent="0.2">
      <c r="A445" s="12">
        <v>531</v>
      </c>
      <c r="B445" s="2" t="s">
        <v>422</v>
      </c>
      <c r="C445" s="4" t="str">
        <f>VLOOKUP(B445,[1]Склад!$A$6231:$N$6501,14,0)</f>
        <v>НХ</v>
      </c>
      <c r="D445" s="7">
        <v>300000</v>
      </c>
      <c r="E445" s="4" t="s">
        <v>11</v>
      </c>
      <c r="F445" s="4">
        <v>1.6919999999999999</v>
      </c>
      <c r="G445" s="4"/>
      <c r="H445" s="4"/>
      <c r="I445" s="4">
        <v>1.6919999999999999</v>
      </c>
      <c r="J445" s="14">
        <f t="shared" si="46"/>
        <v>507600</v>
      </c>
      <c r="K445" s="4">
        <v>0</v>
      </c>
      <c r="L445" s="4">
        <v>0</v>
      </c>
      <c r="M445" s="3">
        <f t="shared" si="47"/>
        <v>0</v>
      </c>
      <c r="N445" s="23">
        <f t="shared" si="48"/>
        <v>1.6919999999999999</v>
      </c>
      <c r="O445" s="23">
        <f t="shared" si="49"/>
        <v>0</v>
      </c>
    </row>
    <row r="446" spans="1:15" ht="11.25" hidden="1" customHeight="1" outlineLevel="2" x14ac:dyDescent="0.2">
      <c r="A446" s="12">
        <v>532</v>
      </c>
      <c r="B446" s="2" t="s">
        <v>423</v>
      </c>
      <c r="C446" s="4" t="str">
        <f>VLOOKUP(B446,[1]Склад!$A$6231:$N$6501,14,0)</f>
        <v>НХ</v>
      </c>
      <c r="D446" s="7">
        <v>310588.99</v>
      </c>
      <c r="E446" s="4" t="s">
        <v>8</v>
      </c>
      <c r="F446" s="4">
        <v>4.5279999999999996</v>
      </c>
      <c r="G446" s="4"/>
      <c r="H446" s="4"/>
      <c r="I446" s="4">
        <v>4.5279999999999996</v>
      </c>
      <c r="J446" s="14">
        <f t="shared" si="46"/>
        <v>1406346.9467199999</v>
      </c>
      <c r="K446" s="4">
        <v>1.5</v>
      </c>
      <c r="L446" s="4">
        <v>0</v>
      </c>
      <c r="M446" s="3">
        <f t="shared" si="47"/>
        <v>1.5</v>
      </c>
      <c r="N446" s="23">
        <f t="shared" si="48"/>
        <v>3.0279999999999996</v>
      </c>
      <c r="O446" s="23">
        <f t="shared" si="49"/>
        <v>0</v>
      </c>
    </row>
    <row r="447" spans="1:15" ht="11.25" hidden="1" customHeight="1" outlineLevel="2" x14ac:dyDescent="0.2">
      <c r="A447" s="12">
        <v>533</v>
      </c>
      <c r="B447" s="2" t="s">
        <v>424</v>
      </c>
      <c r="C447" s="4" t="str">
        <f>VLOOKUP(B447,[1]Склад!$A$6231:$N$6501,14,0)</f>
        <v>НХ</v>
      </c>
      <c r="D447" s="7">
        <v>335000</v>
      </c>
      <c r="E447" s="4" t="s">
        <v>8</v>
      </c>
      <c r="F447" s="4">
        <v>8.33</v>
      </c>
      <c r="G447" s="4"/>
      <c r="H447" s="4"/>
      <c r="I447" s="4">
        <v>8.33</v>
      </c>
      <c r="J447" s="14">
        <f t="shared" si="46"/>
        <v>2790550</v>
      </c>
      <c r="K447" s="4">
        <v>8.33</v>
      </c>
      <c r="L447" s="4">
        <v>0</v>
      </c>
      <c r="M447" s="3">
        <f t="shared" si="47"/>
        <v>8.33</v>
      </c>
      <c r="N447" s="23">
        <f t="shared" si="48"/>
        <v>0</v>
      </c>
      <c r="O447" s="23">
        <f t="shared" si="49"/>
        <v>0</v>
      </c>
    </row>
    <row r="448" spans="1:15" ht="11.25" customHeight="1" outlineLevel="2" x14ac:dyDescent="0.2">
      <c r="A448" s="12">
        <v>535</v>
      </c>
      <c r="B448" s="2" t="s">
        <v>425</v>
      </c>
      <c r="C448" s="4" t="str">
        <f>VLOOKUP(B448,[1]Склад!$A$6231:$N$6501,14,0)</f>
        <v>НХ</v>
      </c>
      <c r="D448" s="7">
        <v>335000</v>
      </c>
      <c r="E448" s="4" t="s">
        <v>11</v>
      </c>
      <c r="F448" s="4">
        <v>9</v>
      </c>
      <c r="G448" s="4"/>
      <c r="H448" s="4"/>
      <c r="I448" s="4">
        <v>9</v>
      </c>
      <c r="J448" s="14">
        <f t="shared" si="46"/>
        <v>3015000</v>
      </c>
      <c r="K448" s="4">
        <v>0</v>
      </c>
      <c r="L448" s="4">
        <v>0</v>
      </c>
      <c r="M448" s="3">
        <f t="shared" si="47"/>
        <v>0</v>
      </c>
      <c r="N448" s="23">
        <f t="shared" si="48"/>
        <v>9</v>
      </c>
      <c r="O448" s="23">
        <f t="shared" si="49"/>
        <v>0</v>
      </c>
    </row>
    <row r="449" spans="1:15" ht="11.25" hidden="1" customHeight="1" outlineLevel="2" x14ac:dyDescent="0.2">
      <c r="A449" s="12">
        <v>536</v>
      </c>
      <c r="B449" s="2" t="s">
        <v>426</v>
      </c>
      <c r="C449" s="4" t="str">
        <f>VLOOKUP(B449,[1]Склад!$A$6231:$N$6501,14,0)</f>
        <v>НХ</v>
      </c>
      <c r="D449" s="7">
        <v>162000</v>
      </c>
      <c r="E449" s="4" t="s">
        <v>8</v>
      </c>
      <c r="F449" s="4">
        <v>0.28000000000000003</v>
      </c>
      <c r="G449" s="4"/>
      <c r="H449" s="4"/>
      <c r="I449" s="4">
        <v>0.28000000000000003</v>
      </c>
      <c r="J449" s="14">
        <f t="shared" si="46"/>
        <v>45360.000000000007</v>
      </c>
      <c r="K449" s="4">
        <v>0.28000000000000003</v>
      </c>
      <c r="L449" s="4">
        <v>0</v>
      </c>
      <c r="M449" s="3">
        <f t="shared" si="47"/>
        <v>0.28000000000000003</v>
      </c>
      <c r="N449" s="23">
        <f t="shared" si="48"/>
        <v>0</v>
      </c>
      <c r="O449" s="23">
        <f t="shared" si="49"/>
        <v>0</v>
      </c>
    </row>
    <row r="450" spans="1:15" ht="11.25" hidden="1" customHeight="1" outlineLevel="1" x14ac:dyDescent="0.2">
      <c r="A450" s="11">
        <v>539</v>
      </c>
      <c r="B450" s="5" t="s">
        <v>427</v>
      </c>
      <c r="C450" s="5"/>
      <c r="D450" s="5"/>
      <c r="E450" s="5"/>
      <c r="F450" s="5">
        <f t="shared" ref="F450:M450" si="50">SUM(F451:F484)</f>
        <v>182.60663400000001</v>
      </c>
      <c r="G450" s="5">
        <f t="shared" si="50"/>
        <v>133.05099999999999</v>
      </c>
      <c r="H450" s="5">
        <f t="shared" si="50"/>
        <v>0</v>
      </c>
      <c r="I450" s="5">
        <f t="shared" si="50"/>
        <v>315.65763399999997</v>
      </c>
      <c r="J450" s="13">
        <f t="shared" si="50"/>
        <v>26864228.121256664</v>
      </c>
      <c r="K450" s="5">
        <f t="shared" si="50"/>
        <v>0</v>
      </c>
      <c r="L450" s="5">
        <f t="shared" si="50"/>
        <v>13</v>
      </c>
      <c r="M450" s="19">
        <f t="shared" si="50"/>
        <v>13</v>
      </c>
      <c r="N450" s="22" t="e">
        <f t="shared" ref="N450" si="51">SUM(N451:N484)</f>
        <v>#REF!</v>
      </c>
      <c r="O450" s="22">
        <f t="shared" ref="O450" si="52">SUM(O451:O484)</f>
        <v>133.755</v>
      </c>
    </row>
    <row r="451" spans="1:15" ht="11.25" hidden="1" customHeight="1" outlineLevel="2" x14ac:dyDescent="0.2">
      <c r="A451" s="12">
        <v>540</v>
      </c>
      <c r="B451" s="2" t="s">
        <v>428</v>
      </c>
      <c r="C451" s="4" t="str">
        <f>VLOOKUP(B451,[1]Склад!$A$10:$N$71,14,0)</f>
        <v>ГОЗ</v>
      </c>
      <c r="D451" s="7">
        <v>158310</v>
      </c>
      <c r="E451" s="4" t="s">
        <v>11</v>
      </c>
      <c r="F451" s="4">
        <v>48.177999999999997</v>
      </c>
      <c r="G451" s="4"/>
      <c r="H451" s="4"/>
      <c r="I451" s="4">
        <v>48.177999999999997</v>
      </c>
      <c r="J451" s="14">
        <f t="shared" ref="J451:J484" si="53">D451*I451</f>
        <v>7627059.1799999997</v>
      </c>
      <c r="K451" s="4"/>
      <c r="L451" s="4"/>
      <c r="M451" s="3">
        <f t="shared" ref="M451:M484" si="54">SUM(K451,L451)</f>
        <v>0</v>
      </c>
      <c r="N451" s="23" t="e">
        <f>#REF!</f>
        <v>#REF!</v>
      </c>
      <c r="O451" s="23">
        <f t="shared" ref="O451:O484" si="55">IF(E451="сверхзапас",I451,0)</f>
        <v>0</v>
      </c>
    </row>
    <row r="452" spans="1:15" ht="21.75" customHeight="1" outlineLevel="2" x14ac:dyDescent="0.2">
      <c r="A452" s="12">
        <v>541</v>
      </c>
      <c r="B452" s="2" t="s">
        <v>429</v>
      </c>
      <c r="C452" s="4" t="str">
        <f>VLOOKUP(B452,[1]Склад!$A$10:$N$71,14,0)</f>
        <v>НХ</v>
      </c>
      <c r="D452" s="7">
        <v>350000</v>
      </c>
      <c r="E452" s="4" t="s">
        <v>11</v>
      </c>
      <c r="F452" s="4">
        <v>9.9139999999999997</v>
      </c>
      <c r="G452" s="4"/>
      <c r="H452" s="4"/>
      <c r="I452" s="4">
        <v>9.9139999999999997</v>
      </c>
      <c r="J452" s="14">
        <f t="shared" si="53"/>
        <v>3469900</v>
      </c>
      <c r="K452" s="4"/>
      <c r="L452" s="4"/>
      <c r="M452" s="3">
        <f t="shared" si="54"/>
        <v>0</v>
      </c>
      <c r="N452" s="23" t="e">
        <f>#REF!</f>
        <v>#REF!</v>
      </c>
      <c r="O452" s="23">
        <f t="shared" si="55"/>
        <v>0</v>
      </c>
    </row>
    <row r="453" spans="1:15" ht="11.25" hidden="1" customHeight="1" outlineLevel="2" x14ac:dyDescent="0.2">
      <c r="A453" s="12">
        <v>542</v>
      </c>
      <c r="B453" s="2" t="s">
        <v>430</v>
      </c>
      <c r="C453" s="4" t="str">
        <f>VLOOKUP(B453,[1]Склад!$A$10:$N$71,14,0)</f>
        <v>ГОЗ</v>
      </c>
      <c r="D453">
        <v>1377000</v>
      </c>
      <c r="E453" s="4" t="s">
        <v>11</v>
      </c>
      <c r="F453" s="4">
        <v>9.7000000000000003E-2</v>
      </c>
      <c r="G453" s="4"/>
      <c r="H453" s="4"/>
      <c r="I453" s="4">
        <v>9.7000000000000003E-2</v>
      </c>
      <c r="J453" s="14">
        <f t="shared" si="53"/>
        <v>133569</v>
      </c>
      <c r="K453" s="4"/>
      <c r="L453" s="4"/>
      <c r="M453" s="3">
        <f t="shared" si="54"/>
        <v>0</v>
      </c>
      <c r="N453" s="23" t="e">
        <f>#REF!</f>
        <v>#REF!</v>
      </c>
      <c r="O453" s="23">
        <f t="shared" si="55"/>
        <v>0</v>
      </c>
    </row>
    <row r="454" spans="1:15" ht="11.25" hidden="1" customHeight="1" outlineLevel="2" x14ac:dyDescent="0.2">
      <c r="A454" s="12">
        <v>543</v>
      </c>
      <c r="B454" s="2" t="s">
        <v>431</v>
      </c>
      <c r="C454" s="4" t="str">
        <f>VLOOKUP(B454,[1]Склад!$A$10:$N$71,14,0)</f>
        <v>ГОЗ</v>
      </c>
      <c r="D454">
        <v>1800000</v>
      </c>
      <c r="E454" s="4" t="s">
        <v>11</v>
      </c>
      <c r="F454" s="4">
        <v>3.6340000000000001E-3</v>
      </c>
      <c r="G454" s="4">
        <v>0</v>
      </c>
      <c r="H454" s="4">
        <v>0</v>
      </c>
      <c r="I454" s="4">
        <v>3.6340000000000001E-3</v>
      </c>
      <c r="J454" s="14">
        <f t="shared" si="53"/>
        <v>6541.2</v>
      </c>
      <c r="K454" s="4"/>
      <c r="L454" s="4"/>
      <c r="M454" s="3">
        <f t="shared" si="54"/>
        <v>0</v>
      </c>
      <c r="N454" s="23" t="e">
        <f>#REF!</f>
        <v>#REF!</v>
      </c>
      <c r="O454" s="23">
        <f t="shared" si="55"/>
        <v>0</v>
      </c>
    </row>
    <row r="455" spans="1:15" ht="11.25" hidden="1" customHeight="1" outlineLevel="2" x14ac:dyDescent="0.2">
      <c r="A455" s="12">
        <v>544</v>
      </c>
      <c r="B455" s="2" t="s">
        <v>432</v>
      </c>
      <c r="C455" s="4" t="str">
        <f>VLOOKUP(B455,[1]Склад!$A$10:$N$71,14,0)</f>
        <v>ГОЗ</v>
      </c>
      <c r="D455">
        <v>107747.29957805907</v>
      </c>
      <c r="E455" s="4" t="s">
        <v>11</v>
      </c>
      <c r="F455" s="4">
        <v>0.79</v>
      </c>
      <c r="G455" s="4"/>
      <c r="H455" s="4"/>
      <c r="I455" s="4">
        <v>0.79</v>
      </c>
      <c r="J455" s="14">
        <f t="shared" si="53"/>
        <v>85120.366666666669</v>
      </c>
      <c r="K455" s="4"/>
      <c r="L455" s="4"/>
      <c r="M455" s="3">
        <f t="shared" si="54"/>
        <v>0</v>
      </c>
      <c r="N455" s="23" t="e">
        <f>#REF!</f>
        <v>#REF!</v>
      </c>
      <c r="O455" s="23">
        <f t="shared" si="55"/>
        <v>0</v>
      </c>
    </row>
    <row r="456" spans="1:15" ht="11.25" hidden="1" customHeight="1" outlineLevel="2" x14ac:dyDescent="0.2">
      <c r="A456" s="12">
        <v>545</v>
      </c>
      <c r="B456" s="2" t="s">
        <v>46</v>
      </c>
      <c r="C456" s="4" t="str">
        <f>VLOOKUP(B456,[1]Склад!$A$10:$N$71,14,0)</f>
        <v>ГОЗ</v>
      </c>
      <c r="D456" s="7">
        <v>62000</v>
      </c>
      <c r="E456" s="4" t="s">
        <v>11</v>
      </c>
      <c r="F456" s="4">
        <v>0.14499999999999999</v>
      </c>
      <c r="G456" s="4"/>
      <c r="H456" s="4"/>
      <c r="I456" s="4">
        <v>0.14499999999999999</v>
      </c>
      <c r="J456" s="14">
        <f t="shared" si="53"/>
        <v>8990</v>
      </c>
      <c r="K456" s="4"/>
      <c r="L456" s="4"/>
      <c r="M456" s="3">
        <f t="shared" si="54"/>
        <v>0</v>
      </c>
      <c r="N456" s="23" t="e">
        <f>#REF!</f>
        <v>#REF!</v>
      </c>
      <c r="O456" s="23">
        <f t="shared" si="55"/>
        <v>0</v>
      </c>
    </row>
    <row r="457" spans="1:15" ht="11.25" customHeight="1" outlineLevel="2" x14ac:dyDescent="0.2">
      <c r="A457" s="12">
        <v>546</v>
      </c>
      <c r="B457" s="2" t="s">
        <v>433</v>
      </c>
      <c r="C457" s="4" t="str">
        <f>VLOOKUP(B457,[1]Склад!$A$10:$N$71,14,0)</f>
        <v>НХ</v>
      </c>
      <c r="D457">
        <v>58191.875</v>
      </c>
      <c r="E457" s="4" t="s">
        <v>11</v>
      </c>
      <c r="F457" s="4">
        <v>0.16</v>
      </c>
      <c r="G457" s="4"/>
      <c r="H457" s="4"/>
      <c r="I457" s="4">
        <v>0.16</v>
      </c>
      <c r="J457" s="14">
        <f t="shared" si="53"/>
        <v>9310.7000000000007</v>
      </c>
      <c r="K457" s="4"/>
      <c r="L457" s="4"/>
      <c r="M457" s="3">
        <f t="shared" si="54"/>
        <v>0</v>
      </c>
      <c r="N457" s="23" t="e">
        <f>#REF!</f>
        <v>#REF!</v>
      </c>
      <c r="O457" s="23">
        <f t="shared" si="55"/>
        <v>0</v>
      </c>
    </row>
    <row r="458" spans="1:15" ht="11.25" hidden="1" customHeight="1" outlineLevel="2" x14ac:dyDescent="0.2">
      <c r="A458" s="12">
        <v>547</v>
      </c>
      <c r="B458" s="2" t="s">
        <v>434</v>
      </c>
      <c r="C458" s="4" t="str">
        <f>VLOOKUP(B458,[1]Склад!$A$10:$N$71,14,0)</f>
        <v>ГОЗ</v>
      </c>
      <c r="D458">
        <v>47166.768333333333</v>
      </c>
      <c r="E458" s="4" t="s">
        <v>11</v>
      </c>
      <c r="F458" s="4">
        <v>5</v>
      </c>
      <c r="G458" s="4"/>
      <c r="H458" s="4"/>
      <c r="I458" s="4">
        <v>5</v>
      </c>
      <c r="J458" s="14">
        <f t="shared" si="53"/>
        <v>235833.84166666667</v>
      </c>
      <c r="K458" s="4"/>
      <c r="L458" s="4"/>
      <c r="M458" s="3">
        <f t="shared" si="54"/>
        <v>0</v>
      </c>
      <c r="N458" s="23" t="e">
        <f>#REF!</f>
        <v>#REF!</v>
      </c>
      <c r="O458" s="23">
        <f t="shared" si="55"/>
        <v>0</v>
      </c>
    </row>
    <row r="459" spans="1:15" ht="11.25" customHeight="1" outlineLevel="2" x14ac:dyDescent="0.2">
      <c r="A459" s="12">
        <v>548</v>
      </c>
      <c r="B459" s="2" t="s">
        <v>435</v>
      </c>
      <c r="C459" s="4" t="str">
        <f>VLOOKUP(B459,[1]Склад!$A$10:$N$71,14,0)</f>
        <v>НХ</v>
      </c>
      <c r="D459">
        <v>1654000</v>
      </c>
      <c r="E459" s="4" t="s">
        <v>11</v>
      </c>
      <c r="F459" s="4">
        <v>0.17599999999999999</v>
      </c>
      <c r="G459" s="4"/>
      <c r="H459" s="4"/>
      <c r="I459" s="4">
        <v>0.17599999999999999</v>
      </c>
      <c r="J459" s="14">
        <f t="shared" si="53"/>
        <v>291104</v>
      </c>
      <c r="K459" s="4"/>
      <c r="L459" s="4"/>
      <c r="M459" s="3">
        <f t="shared" si="54"/>
        <v>0</v>
      </c>
      <c r="N459" s="23" t="e">
        <f>#REF!</f>
        <v>#REF!</v>
      </c>
      <c r="O459" s="23">
        <f t="shared" si="55"/>
        <v>0</v>
      </c>
    </row>
    <row r="460" spans="1:15" ht="11.25" hidden="1" customHeight="1" outlineLevel="2" x14ac:dyDescent="0.2">
      <c r="A460" s="12">
        <v>549</v>
      </c>
      <c r="B460" s="2" t="s">
        <v>436</v>
      </c>
      <c r="C460" s="4" t="str">
        <f>VLOOKUP(B460,[1]Склад!$A$10:$N$71,14,0)</f>
        <v>ГОЗ</v>
      </c>
      <c r="D460">
        <v>40460.871578099839</v>
      </c>
      <c r="E460" s="4" t="s">
        <v>11</v>
      </c>
      <c r="F460" s="4">
        <v>4.1399999999999997</v>
      </c>
      <c r="G460" s="4"/>
      <c r="H460" s="4"/>
      <c r="I460" s="4">
        <v>4.1399999999999997</v>
      </c>
      <c r="J460" s="14">
        <f t="shared" si="53"/>
        <v>167508.00833333333</v>
      </c>
      <c r="K460" s="4"/>
      <c r="L460" s="4"/>
      <c r="M460" s="3">
        <f t="shared" si="54"/>
        <v>0</v>
      </c>
      <c r="N460" s="23" t="e">
        <f>#REF!</f>
        <v>#REF!</v>
      </c>
      <c r="O460" s="23">
        <f t="shared" si="55"/>
        <v>0</v>
      </c>
    </row>
    <row r="461" spans="1:15" ht="21.75" hidden="1" customHeight="1" outlineLevel="2" x14ac:dyDescent="0.2">
      <c r="A461" s="12">
        <v>550</v>
      </c>
      <c r="B461" s="2" t="s">
        <v>437</v>
      </c>
      <c r="C461" s="4" t="s">
        <v>1853</v>
      </c>
      <c r="D461" s="7">
        <v>51000</v>
      </c>
      <c r="E461" s="4" t="s">
        <v>78</v>
      </c>
      <c r="F461" s="4"/>
      <c r="G461" s="4">
        <v>43.51</v>
      </c>
      <c r="H461" s="4"/>
      <c r="I461" s="4">
        <v>43.51</v>
      </c>
      <c r="J461" s="14">
        <f t="shared" si="53"/>
        <v>2219010</v>
      </c>
      <c r="K461" s="4"/>
      <c r="L461" s="4"/>
      <c r="M461" s="3">
        <f t="shared" si="54"/>
        <v>0</v>
      </c>
      <c r="N461" s="23" t="e">
        <f>#REF!</f>
        <v>#REF!</v>
      </c>
      <c r="O461" s="23">
        <f t="shared" si="55"/>
        <v>43.51</v>
      </c>
    </row>
    <row r="462" spans="1:15" ht="11.25" hidden="1" customHeight="1" outlineLevel="2" x14ac:dyDescent="0.2">
      <c r="A462" s="12">
        <v>551</v>
      </c>
      <c r="B462" s="2" t="s">
        <v>438</v>
      </c>
      <c r="C462" s="4" t="str">
        <f>VLOOKUP(B462,[1]Склад!$A$10:$N$71,14,0)</f>
        <v>ГОЗ</v>
      </c>
      <c r="D462" s="7">
        <v>44700</v>
      </c>
      <c r="E462" s="4" t="s">
        <v>78</v>
      </c>
      <c r="F462" s="4"/>
      <c r="G462" s="4">
        <v>10.61</v>
      </c>
      <c r="H462" s="4"/>
      <c r="I462" s="4">
        <v>10.61</v>
      </c>
      <c r="J462" s="14">
        <f t="shared" si="53"/>
        <v>474267</v>
      </c>
      <c r="K462" s="4"/>
      <c r="L462" s="4"/>
      <c r="M462" s="3">
        <f t="shared" si="54"/>
        <v>0</v>
      </c>
      <c r="N462" s="23" t="e">
        <f>#REF!</f>
        <v>#REF!</v>
      </c>
      <c r="O462" s="23">
        <f t="shared" si="55"/>
        <v>10.61</v>
      </c>
    </row>
    <row r="463" spans="1:15" ht="11.25" hidden="1" customHeight="1" outlineLevel="2" x14ac:dyDescent="0.2">
      <c r="A463" s="12">
        <v>552</v>
      </c>
      <c r="B463" s="2" t="s">
        <v>439</v>
      </c>
      <c r="C463" s="4" t="str">
        <f>VLOOKUP(B463,[1]Склад!$A$10:$N$71,14,0)</f>
        <v>ГОЗ</v>
      </c>
      <c r="D463" s="7">
        <v>52000</v>
      </c>
      <c r="E463" s="4" t="s">
        <v>11</v>
      </c>
      <c r="F463" s="4">
        <v>4.1829999999999998</v>
      </c>
      <c r="G463" s="4"/>
      <c r="H463" s="4"/>
      <c r="I463" s="4">
        <v>4.1829999999999998</v>
      </c>
      <c r="J463" s="14">
        <f t="shared" si="53"/>
        <v>217516</v>
      </c>
      <c r="K463" s="4"/>
      <c r="L463" s="4"/>
      <c r="M463" s="3">
        <f t="shared" si="54"/>
        <v>0</v>
      </c>
      <c r="N463" s="23" t="e">
        <f>#REF!</f>
        <v>#REF!</v>
      </c>
      <c r="O463" s="23">
        <f t="shared" si="55"/>
        <v>0</v>
      </c>
    </row>
    <row r="464" spans="1:15" ht="21.75" hidden="1" customHeight="1" outlineLevel="2" x14ac:dyDescent="0.2">
      <c r="A464" s="12">
        <v>553</v>
      </c>
      <c r="B464" s="2" t="s">
        <v>440</v>
      </c>
      <c r="C464" s="4" t="str">
        <f>VLOOKUP(B464,[1]Склад!$A$10:$N$71,14,0)</f>
        <v>ГОЗ</v>
      </c>
      <c r="D464" s="7">
        <v>51000</v>
      </c>
      <c r="E464" s="4" t="s">
        <v>78</v>
      </c>
      <c r="F464" s="4"/>
      <c r="G464" s="4">
        <v>7.14</v>
      </c>
      <c r="H464" s="4"/>
      <c r="I464" s="4">
        <v>7.14</v>
      </c>
      <c r="J464" s="14">
        <f t="shared" si="53"/>
        <v>364140</v>
      </c>
      <c r="K464" s="4"/>
      <c r="L464" s="4"/>
      <c r="M464" s="3">
        <f t="shared" si="54"/>
        <v>0</v>
      </c>
      <c r="N464" s="23" t="e">
        <f>#REF!</f>
        <v>#REF!</v>
      </c>
      <c r="O464" s="23">
        <f t="shared" si="55"/>
        <v>7.14</v>
      </c>
    </row>
    <row r="465" spans="1:15" ht="11.25" hidden="1" customHeight="1" outlineLevel="2" x14ac:dyDescent="0.2">
      <c r="A465" s="12">
        <v>554</v>
      </c>
      <c r="B465" s="2" t="s">
        <v>441</v>
      </c>
      <c r="C465" s="4" t="str">
        <f>VLOOKUP(B465,[1]Склад!$A$10:$N$71,14,0)</f>
        <v>ГОЗ</v>
      </c>
      <c r="D465" s="7">
        <v>83300</v>
      </c>
      <c r="E465" s="4" t="s">
        <v>11</v>
      </c>
      <c r="F465" s="4">
        <v>0.48299999999999998</v>
      </c>
      <c r="G465" s="4"/>
      <c r="H465" s="4"/>
      <c r="I465" s="4">
        <v>0.48299999999999998</v>
      </c>
      <c r="J465" s="14">
        <f t="shared" si="53"/>
        <v>40233.9</v>
      </c>
      <c r="K465" s="4"/>
      <c r="L465" s="4"/>
      <c r="M465" s="3">
        <f t="shared" si="54"/>
        <v>0</v>
      </c>
      <c r="N465" s="23" t="e">
        <f>#REF!</f>
        <v>#REF!</v>
      </c>
      <c r="O465" s="23">
        <f t="shared" si="55"/>
        <v>0</v>
      </c>
    </row>
    <row r="466" spans="1:15" ht="21.75" hidden="1" customHeight="1" outlineLevel="2" x14ac:dyDescent="0.2">
      <c r="A466" s="12">
        <v>555</v>
      </c>
      <c r="B466" s="2" t="s">
        <v>442</v>
      </c>
      <c r="C466" s="4" t="str">
        <f>VLOOKUP(B466,[1]Склад!$A$10:$N$71,14,0)</f>
        <v>ГОЗ</v>
      </c>
      <c r="D466" s="7">
        <v>63650</v>
      </c>
      <c r="E466" s="4" t="s">
        <v>8</v>
      </c>
      <c r="F466" s="4">
        <v>10.7</v>
      </c>
      <c r="G466" s="4"/>
      <c r="H466" s="4"/>
      <c r="I466" s="4">
        <v>10.7</v>
      </c>
      <c r="J466" s="14">
        <f t="shared" si="53"/>
        <v>681055</v>
      </c>
      <c r="K466" s="4"/>
      <c r="L466" s="4">
        <v>11</v>
      </c>
      <c r="M466" s="3">
        <f t="shared" si="54"/>
        <v>11</v>
      </c>
      <c r="N466" s="23" t="e">
        <f>#REF!</f>
        <v>#REF!</v>
      </c>
      <c r="O466" s="23">
        <f t="shared" si="55"/>
        <v>0</v>
      </c>
    </row>
    <row r="467" spans="1:15" ht="11.25" hidden="1" customHeight="1" outlineLevel="2" x14ac:dyDescent="0.2">
      <c r="A467" s="12">
        <v>556</v>
      </c>
      <c r="B467" s="2" t="s">
        <v>443</v>
      </c>
      <c r="C467" s="4" t="str">
        <f>VLOOKUP(B467,[1]Склад!$A$10:$N$71,14,0)</f>
        <v>ГОЗ</v>
      </c>
      <c r="D467" s="7">
        <v>51000</v>
      </c>
      <c r="E467" s="4" t="s">
        <v>8</v>
      </c>
      <c r="F467" s="4">
        <v>1.55</v>
      </c>
      <c r="G467" s="4"/>
      <c r="H467" s="4"/>
      <c r="I467" s="4">
        <v>1.55</v>
      </c>
      <c r="J467" s="14">
        <f t="shared" si="53"/>
        <v>79050</v>
      </c>
      <c r="K467" s="4"/>
      <c r="L467" s="4">
        <v>2</v>
      </c>
      <c r="M467" s="3">
        <f t="shared" si="54"/>
        <v>2</v>
      </c>
      <c r="N467" s="23" t="e">
        <f>#REF!</f>
        <v>#REF!</v>
      </c>
      <c r="O467" s="23">
        <f t="shared" si="55"/>
        <v>0</v>
      </c>
    </row>
    <row r="468" spans="1:15" ht="11.25" hidden="1" customHeight="1" outlineLevel="2" x14ac:dyDescent="0.2">
      <c r="A468" s="12">
        <v>557</v>
      </c>
      <c r="B468" s="2" t="s">
        <v>444</v>
      </c>
      <c r="C468" s="4" t="str">
        <f>VLOOKUP(B468,[1]Склад!$A$10:$N$71,14,0)</f>
        <v>ГОЗ</v>
      </c>
      <c r="D468" s="7">
        <v>51000</v>
      </c>
      <c r="E468" s="4" t="s">
        <v>11</v>
      </c>
      <c r="F468" s="4">
        <v>0.59499999999999997</v>
      </c>
      <c r="G468" s="4"/>
      <c r="H468" s="4"/>
      <c r="I468" s="4">
        <v>0.59499999999999997</v>
      </c>
      <c r="J468" s="14">
        <f t="shared" si="53"/>
        <v>30345</v>
      </c>
      <c r="K468" s="4"/>
      <c r="L468" s="4"/>
      <c r="M468" s="3">
        <f t="shared" si="54"/>
        <v>0</v>
      </c>
      <c r="N468" s="23" t="e">
        <f>#REF!</f>
        <v>#REF!</v>
      </c>
      <c r="O468" s="23">
        <f t="shared" si="55"/>
        <v>0</v>
      </c>
    </row>
    <row r="469" spans="1:15" ht="11.25" customHeight="1" outlineLevel="2" x14ac:dyDescent="0.2">
      <c r="A469" s="12">
        <v>558</v>
      </c>
      <c r="B469" s="2" t="s">
        <v>445</v>
      </c>
      <c r="C469" s="4" t="str">
        <f>VLOOKUP(B469,[1]Склад!$A$10:$N$71,14,0)</f>
        <v>НХ</v>
      </c>
      <c r="D469" s="7">
        <v>42000</v>
      </c>
      <c r="E469" s="4" t="s">
        <v>78</v>
      </c>
      <c r="F469" s="4"/>
      <c r="G469" s="4">
        <v>9.76</v>
      </c>
      <c r="H469" s="4"/>
      <c r="I469" s="4">
        <v>9.76</v>
      </c>
      <c r="J469" s="14">
        <f t="shared" si="53"/>
        <v>409920</v>
      </c>
      <c r="K469" s="4"/>
      <c r="L469" s="4"/>
      <c r="M469" s="3">
        <f t="shared" si="54"/>
        <v>0</v>
      </c>
      <c r="N469" s="23" t="e">
        <f>#REF!</f>
        <v>#REF!</v>
      </c>
      <c r="O469" s="23">
        <f t="shared" si="55"/>
        <v>9.76</v>
      </c>
    </row>
    <row r="470" spans="1:15" ht="11.25" hidden="1" customHeight="1" outlineLevel="2" x14ac:dyDescent="0.2">
      <c r="A470" s="12">
        <v>559</v>
      </c>
      <c r="B470" s="2" t="s">
        <v>446</v>
      </c>
      <c r="C470" s="4" t="s">
        <v>1853</v>
      </c>
      <c r="D470" s="7">
        <v>47000</v>
      </c>
      <c r="E470" s="4" t="s">
        <v>78</v>
      </c>
      <c r="F470" s="4"/>
      <c r="G470" s="4">
        <v>2.77</v>
      </c>
      <c r="H470" s="4"/>
      <c r="I470" s="4">
        <v>2.77</v>
      </c>
      <c r="J470" s="14">
        <f t="shared" si="53"/>
        <v>130190</v>
      </c>
      <c r="K470" s="4"/>
      <c r="L470" s="4"/>
      <c r="M470" s="3">
        <f t="shared" si="54"/>
        <v>0</v>
      </c>
      <c r="N470" s="23" t="e">
        <f>#REF!</f>
        <v>#REF!</v>
      </c>
      <c r="O470" s="23">
        <f t="shared" si="55"/>
        <v>2.77</v>
      </c>
    </row>
    <row r="471" spans="1:15" ht="11.25" hidden="1" customHeight="1" outlineLevel="2" x14ac:dyDescent="0.2">
      <c r="A471" s="12">
        <v>560</v>
      </c>
      <c r="B471" s="2" t="s">
        <v>447</v>
      </c>
      <c r="C471" s="4" t="str">
        <f>VLOOKUP(B471,[1]Склад!$A$10:$N$71,14,0)</f>
        <v>ГОЗ</v>
      </c>
      <c r="D471" s="7">
        <v>154586</v>
      </c>
      <c r="E471" s="4" t="s">
        <v>11</v>
      </c>
      <c r="F471" s="4">
        <v>2.78</v>
      </c>
      <c r="G471" s="4"/>
      <c r="H471" s="4"/>
      <c r="I471" s="4">
        <v>2.78</v>
      </c>
      <c r="J471" s="14">
        <f t="shared" si="53"/>
        <v>429749.07999999996</v>
      </c>
      <c r="K471" s="4"/>
      <c r="L471" s="4"/>
      <c r="M471" s="3">
        <f t="shared" si="54"/>
        <v>0</v>
      </c>
      <c r="N471" s="23" t="e">
        <f>#REF!</f>
        <v>#REF!</v>
      </c>
      <c r="O471" s="23">
        <f t="shared" si="55"/>
        <v>0</v>
      </c>
    </row>
    <row r="472" spans="1:15" ht="11.25" customHeight="1" outlineLevel="2" x14ac:dyDescent="0.2">
      <c r="A472" s="12">
        <v>561</v>
      </c>
      <c r="B472" s="2" t="s">
        <v>448</v>
      </c>
      <c r="C472" s="4" t="str">
        <f>VLOOKUP(B472,[1]Склад!$A$10:$N$71,14,0)</f>
        <v>НХ</v>
      </c>
      <c r="D472" s="7">
        <v>42000</v>
      </c>
      <c r="E472" s="4" t="s">
        <v>78</v>
      </c>
      <c r="F472" s="4"/>
      <c r="G472" s="4">
        <v>10.8</v>
      </c>
      <c r="H472" s="4"/>
      <c r="I472" s="4">
        <v>10.8</v>
      </c>
      <c r="J472" s="14">
        <f t="shared" si="53"/>
        <v>453600.00000000006</v>
      </c>
      <c r="K472" s="4"/>
      <c r="L472" s="4"/>
      <c r="M472" s="3">
        <f t="shared" si="54"/>
        <v>0</v>
      </c>
      <c r="N472" s="23" t="e">
        <f>#REF!</f>
        <v>#REF!</v>
      </c>
      <c r="O472" s="23">
        <f t="shared" si="55"/>
        <v>10.8</v>
      </c>
    </row>
    <row r="473" spans="1:15" ht="11.25" customHeight="1" outlineLevel="2" x14ac:dyDescent="0.2">
      <c r="A473" s="12">
        <v>562</v>
      </c>
      <c r="B473" s="2" t="s">
        <v>449</v>
      </c>
      <c r="C473" s="4" t="str">
        <f>VLOOKUP(B473,[1]Склад!$A$10:$N$71,14,0)</f>
        <v>НХ</v>
      </c>
      <c r="D473" s="7">
        <v>81700</v>
      </c>
      <c r="E473" s="4" t="s">
        <v>11</v>
      </c>
      <c r="F473" s="4">
        <v>1.175</v>
      </c>
      <c r="G473" s="4"/>
      <c r="H473" s="4"/>
      <c r="I473" s="4">
        <v>1.175</v>
      </c>
      <c r="J473" s="14">
        <f t="shared" si="53"/>
        <v>95997.5</v>
      </c>
      <c r="K473" s="4"/>
      <c r="L473" s="4"/>
      <c r="M473" s="3">
        <f t="shared" si="54"/>
        <v>0</v>
      </c>
      <c r="N473" s="23" t="e">
        <f>#REF!</f>
        <v>#REF!</v>
      </c>
      <c r="O473" s="23">
        <f t="shared" si="55"/>
        <v>0</v>
      </c>
    </row>
    <row r="474" spans="1:15" ht="11.25" hidden="1" customHeight="1" outlineLevel="2" x14ac:dyDescent="0.2">
      <c r="A474" s="12">
        <v>563</v>
      </c>
      <c r="B474" s="2" t="s">
        <v>450</v>
      </c>
      <c r="C474" s="4"/>
      <c r="D474" s="3"/>
      <c r="E474" s="4" t="s">
        <v>11</v>
      </c>
      <c r="F474" s="4">
        <v>87</v>
      </c>
      <c r="G474" s="4"/>
      <c r="H474" s="4"/>
      <c r="I474" s="4">
        <v>87</v>
      </c>
      <c r="J474" s="14">
        <f t="shared" si="53"/>
        <v>0</v>
      </c>
      <c r="K474" s="4"/>
      <c r="L474" s="4"/>
      <c r="M474" s="3">
        <f t="shared" si="54"/>
        <v>0</v>
      </c>
      <c r="N474" s="23" t="e">
        <f>#REF!</f>
        <v>#REF!</v>
      </c>
      <c r="O474" s="23">
        <f t="shared" si="55"/>
        <v>0</v>
      </c>
    </row>
    <row r="475" spans="1:15" ht="11.25" customHeight="1" outlineLevel="2" x14ac:dyDescent="0.2">
      <c r="A475" s="12">
        <v>564</v>
      </c>
      <c r="B475" s="2" t="s">
        <v>451</v>
      </c>
      <c r="C475" s="4" t="s">
        <v>1852</v>
      </c>
      <c r="D475" s="7">
        <v>75334.89</v>
      </c>
      <c r="E475" s="4" t="s">
        <v>78</v>
      </c>
      <c r="F475" s="4"/>
      <c r="G475" s="4">
        <v>24.61</v>
      </c>
      <c r="H475" s="4"/>
      <c r="I475" s="4">
        <v>24.61</v>
      </c>
      <c r="J475" s="14">
        <f t="shared" si="53"/>
        <v>1853991.6428999999</v>
      </c>
      <c r="K475" s="4"/>
      <c r="L475" s="4"/>
      <c r="M475" s="3">
        <f t="shared" si="54"/>
        <v>0</v>
      </c>
      <c r="N475" s="23" t="e">
        <f>#REF!</f>
        <v>#REF!</v>
      </c>
      <c r="O475" s="23">
        <f t="shared" si="55"/>
        <v>24.61</v>
      </c>
    </row>
    <row r="476" spans="1:15" ht="11.25" customHeight="1" outlineLevel="2" x14ac:dyDescent="0.2">
      <c r="A476" s="12">
        <v>565</v>
      </c>
      <c r="B476" s="2" t="s">
        <v>452</v>
      </c>
      <c r="C476" s="4" t="s">
        <v>1852</v>
      </c>
      <c r="D476" s="7">
        <v>101082.59</v>
      </c>
      <c r="E476" s="4" t="s">
        <v>78</v>
      </c>
      <c r="F476" s="4"/>
      <c r="G476" s="4">
        <v>7.3999999999999996E-2</v>
      </c>
      <c r="H476" s="4"/>
      <c r="I476" s="4">
        <v>7.3999999999999996E-2</v>
      </c>
      <c r="J476" s="14">
        <f t="shared" si="53"/>
        <v>7480.1116599999996</v>
      </c>
      <c r="K476" s="4"/>
      <c r="L476" s="4"/>
      <c r="M476" s="3">
        <f t="shared" si="54"/>
        <v>0</v>
      </c>
      <c r="N476" s="23" t="e">
        <f>#REF!</f>
        <v>#REF!</v>
      </c>
      <c r="O476" s="23">
        <f t="shared" si="55"/>
        <v>7.3999999999999996E-2</v>
      </c>
    </row>
    <row r="477" spans="1:15" ht="11.25" hidden="1" customHeight="1" outlineLevel="2" x14ac:dyDescent="0.2">
      <c r="A477" s="12">
        <v>566</v>
      </c>
      <c r="B477" s="2" t="s">
        <v>453</v>
      </c>
      <c r="C477" s="4" t="str">
        <f>VLOOKUP(B477,[1]Склад!$A$10:$N$71,14,0)</f>
        <v>ГОЗ</v>
      </c>
      <c r="D477">
        <v>56666.666666666672</v>
      </c>
      <c r="E477" s="4" t="s">
        <v>11</v>
      </c>
      <c r="F477" s="4">
        <v>3.72</v>
      </c>
      <c r="G477" s="4"/>
      <c r="H477" s="4"/>
      <c r="I477" s="4">
        <v>3.72</v>
      </c>
      <c r="J477" s="14">
        <f t="shared" si="53"/>
        <v>210800.00000000003</v>
      </c>
      <c r="K477" s="4"/>
      <c r="L477" s="4"/>
      <c r="M477" s="3">
        <f t="shared" si="54"/>
        <v>0</v>
      </c>
      <c r="N477" s="23" t="e">
        <f>#REF!</f>
        <v>#REF!</v>
      </c>
      <c r="O477" s="23">
        <f t="shared" si="55"/>
        <v>0</v>
      </c>
    </row>
    <row r="478" spans="1:15" ht="11.25" customHeight="1" outlineLevel="2" x14ac:dyDescent="0.2">
      <c r="A478" s="12">
        <v>567</v>
      </c>
      <c r="B478" s="2" t="s">
        <v>454</v>
      </c>
      <c r="C478" s="4" t="s">
        <v>1852</v>
      </c>
      <c r="D478" s="7">
        <v>160290.12</v>
      </c>
      <c r="E478" s="4" t="s">
        <v>78</v>
      </c>
      <c r="F478" s="4"/>
      <c r="G478" s="4">
        <v>5.3999999999999999E-2</v>
      </c>
      <c r="H478" s="4"/>
      <c r="I478" s="4">
        <v>5.3999999999999999E-2</v>
      </c>
      <c r="J478" s="14">
        <f t="shared" si="53"/>
        <v>8655.6664799999999</v>
      </c>
      <c r="K478" s="4"/>
      <c r="L478" s="4"/>
      <c r="M478" s="3">
        <f t="shared" si="54"/>
        <v>0</v>
      </c>
      <c r="N478" s="23" t="e">
        <f>#REF!</f>
        <v>#REF!</v>
      </c>
      <c r="O478" s="23">
        <f t="shared" si="55"/>
        <v>5.3999999999999999E-2</v>
      </c>
    </row>
    <row r="479" spans="1:15" ht="11.25" hidden="1" customHeight="1" outlineLevel="2" x14ac:dyDescent="0.2">
      <c r="A479" s="12">
        <v>568</v>
      </c>
      <c r="B479" s="2" t="s">
        <v>455</v>
      </c>
      <c r="C479" s="4" t="s">
        <v>1853</v>
      </c>
      <c r="D479" s="7">
        <v>140299.34</v>
      </c>
      <c r="E479" s="4" t="s">
        <v>78</v>
      </c>
      <c r="F479" s="4"/>
      <c r="G479" s="4">
        <v>0.44</v>
      </c>
      <c r="H479" s="4"/>
      <c r="I479" s="4">
        <v>0.44</v>
      </c>
      <c r="J479" s="14">
        <f t="shared" si="53"/>
        <v>61731.709600000002</v>
      </c>
      <c r="K479" s="4"/>
      <c r="L479" s="4"/>
      <c r="M479" s="3">
        <f t="shared" si="54"/>
        <v>0</v>
      </c>
      <c r="N479" s="23" t="e">
        <f>#REF!</f>
        <v>#REF!</v>
      </c>
      <c r="O479" s="23">
        <f t="shared" si="55"/>
        <v>0.44</v>
      </c>
    </row>
    <row r="480" spans="1:15" ht="11.25" hidden="1" customHeight="1" outlineLevel="2" x14ac:dyDescent="0.2">
      <c r="A480" s="12">
        <v>569</v>
      </c>
      <c r="B480" s="2" t="s">
        <v>456</v>
      </c>
      <c r="C480" s="4" t="str">
        <f>VLOOKUP(B480,[1]Склад!$A$10:$N$71,14,0)</f>
        <v>ГОЗ</v>
      </c>
      <c r="D480">
        <v>1150000</v>
      </c>
      <c r="E480" s="4" t="s">
        <v>78</v>
      </c>
      <c r="F480" s="4">
        <v>0.70399999999999996</v>
      </c>
      <c r="G480" s="4">
        <v>3.0179999999999998</v>
      </c>
      <c r="H480" s="4">
        <v>0</v>
      </c>
      <c r="I480" s="4">
        <v>3.722</v>
      </c>
      <c r="J480" s="14">
        <f t="shared" si="53"/>
        <v>4280300</v>
      </c>
      <c r="K480" s="4"/>
      <c r="L480" s="4"/>
      <c r="M480" s="3">
        <f t="shared" si="54"/>
        <v>0</v>
      </c>
      <c r="N480" s="23" t="e">
        <f>#REF!</f>
        <v>#REF!</v>
      </c>
      <c r="O480" s="23">
        <f t="shared" si="55"/>
        <v>3.722</v>
      </c>
    </row>
    <row r="481" spans="1:15" ht="11.25" customHeight="1" outlineLevel="2" x14ac:dyDescent="0.2">
      <c r="A481" s="12">
        <v>570</v>
      </c>
      <c r="B481" s="2" t="s">
        <v>457</v>
      </c>
      <c r="C481" s="4" t="s">
        <v>1852</v>
      </c>
      <c r="D481" s="7">
        <v>131083.49</v>
      </c>
      <c r="E481" s="4" t="s">
        <v>78</v>
      </c>
      <c r="F481" s="4"/>
      <c r="G481" s="4">
        <v>20.265000000000001</v>
      </c>
      <c r="H481" s="4"/>
      <c r="I481" s="4">
        <v>20.265000000000001</v>
      </c>
      <c r="J481" s="14">
        <f t="shared" si="53"/>
        <v>2656406.9248500001</v>
      </c>
      <c r="K481" s="4"/>
      <c r="L481" s="4"/>
      <c r="M481" s="3">
        <f t="shared" si="54"/>
        <v>0</v>
      </c>
      <c r="N481" s="23" t="e">
        <f>#REF!</f>
        <v>#REF!</v>
      </c>
      <c r="O481" s="23">
        <f t="shared" si="55"/>
        <v>20.265000000000001</v>
      </c>
    </row>
    <row r="482" spans="1:15" ht="11.25" customHeight="1" outlineLevel="2" x14ac:dyDescent="0.2">
      <c r="A482" s="12">
        <v>571</v>
      </c>
      <c r="B482" s="2" t="s">
        <v>458</v>
      </c>
      <c r="C482" s="4" t="str">
        <f>VLOOKUP(B482,[1]Склад!$A$10:$N$71,14,0)</f>
        <v>НХ</v>
      </c>
      <c r="D482" s="7">
        <v>128000</v>
      </c>
      <c r="E482" s="4" t="s">
        <v>11</v>
      </c>
      <c r="F482" s="4">
        <v>3.5000000000000003E-2</v>
      </c>
      <c r="G482" s="4"/>
      <c r="H482" s="4"/>
      <c r="I482" s="4">
        <v>3.5000000000000003E-2</v>
      </c>
      <c r="J482" s="14">
        <f t="shared" si="53"/>
        <v>4480</v>
      </c>
      <c r="K482" s="4"/>
      <c r="L482" s="4"/>
      <c r="M482" s="3">
        <f t="shared" si="54"/>
        <v>0</v>
      </c>
      <c r="N482" s="23" t="e">
        <f>#REF!</f>
        <v>#REF!</v>
      </c>
      <c r="O482" s="23">
        <f t="shared" si="55"/>
        <v>0</v>
      </c>
    </row>
    <row r="483" spans="1:15" ht="11.25" customHeight="1" outlineLevel="2" x14ac:dyDescent="0.2">
      <c r="A483" s="12">
        <v>572</v>
      </c>
      <c r="B483" s="2" t="s">
        <v>459</v>
      </c>
      <c r="C483" s="4" t="str">
        <f>VLOOKUP(B483,[1]Склад!$A$10:$N$71,14,0)</f>
        <v>НХ</v>
      </c>
      <c r="D483" s="7">
        <v>143865.75</v>
      </c>
      <c r="E483" s="4" t="s">
        <v>11</v>
      </c>
      <c r="F483" s="4">
        <v>0.60199999999999998</v>
      </c>
      <c r="G483" s="4"/>
      <c r="H483" s="4"/>
      <c r="I483" s="4">
        <v>0.60199999999999998</v>
      </c>
      <c r="J483" s="14">
        <f t="shared" si="53"/>
        <v>86607.181499999992</v>
      </c>
      <c r="K483" s="4"/>
      <c r="L483" s="4"/>
      <c r="M483" s="3">
        <f t="shared" si="54"/>
        <v>0</v>
      </c>
      <c r="N483" s="23" t="e">
        <f>#REF!</f>
        <v>#REF!</v>
      </c>
      <c r="O483" s="23">
        <f t="shared" si="55"/>
        <v>0</v>
      </c>
    </row>
    <row r="484" spans="1:15" ht="11.25" customHeight="1" outlineLevel="2" x14ac:dyDescent="0.2">
      <c r="A484" s="12">
        <v>573</v>
      </c>
      <c r="B484" s="2" t="s">
        <v>460</v>
      </c>
      <c r="C484" s="4" t="str">
        <f>VLOOKUP(B484,[1]Склад!$A$10:$N$71,14,0)</f>
        <v>НХ</v>
      </c>
      <c r="D484" s="7">
        <v>70935.100000000006</v>
      </c>
      <c r="E484" s="4" t="s">
        <v>11</v>
      </c>
      <c r="F484" s="4">
        <v>0.47599999999999998</v>
      </c>
      <c r="G484" s="4"/>
      <c r="H484" s="4"/>
      <c r="I484" s="4">
        <v>0.47599999999999998</v>
      </c>
      <c r="J484" s="14">
        <f t="shared" si="53"/>
        <v>33765.107600000003</v>
      </c>
      <c r="K484" s="4"/>
      <c r="L484" s="4"/>
      <c r="M484" s="3">
        <f t="shared" si="54"/>
        <v>0</v>
      </c>
      <c r="N484" s="23" t="e">
        <f>#REF!</f>
        <v>#REF!</v>
      </c>
      <c r="O484" s="23">
        <f t="shared" si="55"/>
        <v>0</v>
      </c>
    </row>
    <row r="485" spans="1:15" ht="11.25" hidden="1" customHeight="1" outlineLevel="1" x14ac:dyDescent="0.2">
      <c r="A485" s="11">
        <v>574</v>
      </c>
      <c r="B485" s="5" t="s">
        <v>461</v>
      </c>
      <c r="C485" s="5"/>
      <c r="D485" s="5"/>
      <c r="E485" s="5"/>
      <c r="F485" s="5">
        <f t="shared" ref="F485:M485" si="56">SUM(F486:F533)</f>
        <v>41.677999999999997</v>
      </c>
      <c r="G485" s="5">
        <f t="shared" si="56"/>
        <v>0</v>
      </c>
      <c r="H485" s="5">
        <f t="shared" si="56"/>
        <v>0</v>
      </c>
      <c r="I485" s="5">
        <f t="shared" si="56"/>
        <v>41.677999999999997</v>
      </c>
      <c r="J485" s="13">
        <f t="shared" si="56"/>
        <v>2021964.07788</v>
      </c>
      <c r="K485" s="5">
        <f t="shared" si="56"/>
        <v>1.82</v>
      </c>
      <c r="L485" s="5">
        <f t="shared" si="56"/>
        <v>1140.4100000000001</v>
      </c>
      <c r="M485" s="19">
        <f t="shared" si="56"/>
        <v>1142.23</v>
      </c>
      <c r="N485" s="22">
        <f t="shared" ref="N485" si="57">SUM(N486:N533)</f>
        <v>33.075000000000003</v>
      </c>
      <c r="O485" s="22">
        <f t="shared" ref="O485" si="58">SUM(O486:O533)</f>
        <v>0</v>
      </c>
    </row>
    <row r="486" spans="1:15" ht="11.25" hidden="1" customHeight="1" outlineLevel="2" x14ac:dyDescent="0.2">
      <c r="A486" s="12">
        <v>575</v>
      </c>
      <c r="B486" s="2" t="s">
        <v>462</v>
      </c>
      <c r="C486" s="4"/>
      <c r="D486">
        <v>54049.575226089342</v>
      </c>
      <c r="E486" s="4" t="s">
        <v>11</v>
      </c>
      <c r="F486" s="4">
        <v>3.649</v>
      </c>
      <c r="G486" s="4"/>
      <c r="H486" s="4"/>
      <c r="I486" s="4">
        <v>3.649</v>
      </c>
      <c r="J486" s="14">
        <f t="shared" ref="J486:J533" si="59">D486*I486</f>
        <v>197226.90000000002</v>
      </c>
      <c r="K486" s="4"/>
      <c r="L486" s="4"/>
      <c r="M486" s="3">
        <f t="shared" ref="M486:M533" si="60">SUM(K486,L486)</f>
        <v>0</v>
      </c>
      <c r="N486" s="23">
        <f t="shared" ref="N486:N533" si="61">IF(G486+H486=0,MAX(0,F486-M486),0)</f>
        <v>3.649</v>
      </c>
      <c r="O486" s="23">
        <f t="shared" ref="O486:O533" si="62">IF(E486="сверхзапас",I486,0)</f>
        <v>0</v>
      </c>
    </row>
    <row r="487" spans="1:15" ht="11.25" customHeight="1" outlineLevel="2" x14ac:dyDescent="0.2">
      <c r="A487" s="12">
        <v>576</v>
      </c>
      <c r="B487" s="2" t="s">
        <v>35</v>
      </c>
      <c r="C487" s="4" t="str">
        <f>VLOOKUP(B487,[1]Склад!$A$74:$N$152,14,0)</f>
        <v>НХ</v>
      </c>
      <c r="D487" s="7">
        <v>150000</v>
      </c>
      <c r="E487" s="4" t="s">
        <v>11</v>
      </c>
      <c r="F487" s="4">
        <v>1</v>
      </c>
      <c r="G487" s="4"/>
      <c r="H487" s="4"/>
      <c r="I487" s="4">
        <v>1</v>
      </c>
      <c r="J487" s="14">
        <f t="shared" si="59"/>
        <v>150000</v>
      </c>
      <c r="K487" s="4"/>
      <c r="L487" s="4">
        <v>0</v>
      </c>
      <c r="M487" s="3">
        <f t="shared" si="60"/>
        <v>0</v>
      </c>
      <c r="N487" s="23">
        <f t="shared" si="61"/>
        <v>1</v>
      </c>
      <c r="O487" s="23">
        <f t="shared" si="62"/>
        <v>0</v>
      </c>
    </row>
    <row r="488" spans="1:15" ht="11.25" hidden="1" customHeight="1" outlineLevel="2" x14ac:dyDescent="0.2">
      <c r="A488" s="12">
        <v>577</v>
      </c>
      <c r="B488" s="2" t="s">
        <v>463</v>
      </c>
      <c r="C488" s="4" t="str">
        <f>VLOOKUP(B488,[1]Склад!$A$74:$N$152,14,0)</f>
        <v>ГОЗ</v>
      </c>
      <c r="D488">
        <v>16161.502347417843</v>
      </c>
      <c r="E488" s="4" t="s">
        <v>8</v>
      </c>
      <c r="F488" s="4">
        <v>0.14199999999999999</v>
      </c>
      <c r="G488" s="4"/>
      <c r="H488" s="4"/>
      <c r="I488" s="4">
        <v>0.14199999999999999</v>
      </c>
      <c r="J488" s="14">
        <f t="shared" si="59"/>
        <v>2294.9333333333334</v>
      </c>
      <c r="K488" s="4"/>
      <c r="L488" s="4">
        <v>0.15</v>
      </c>
      <c r="M488" s="3">
        <f t="shared" si="60"/>
        <v>0.15</v>
      </c>
      <c r="N488" s="23">
        <f t="shared" si="61"/>
        <v>0</v>
      </c>
      <c r="O488" s="23">
        <f t="shared" si="62"/>
        <v>0</v>
      </c>
    </row>
    <row r="489" spans="1:15" ht="11.25" hidden="1" customHeight="1" outlineLevel="2" x14ac:dyDescent="0.2">
      <c r="A489" s="12">
        <v>578</v>
      </c>
      <c r="B489" s="2" t="s">
        <v>464</v>
      </c>
      <c r="C489" s="4" t="str">
        <f>VLOOKUP(B489,[1]Склад!$A$74:$N$152,14,0)</f>
        <v>ГОЗ</v>
      </c>
      <c r="D489" s="7">
        <v>38516.959999999999</v>
      </c>
      <c r="E489" s="4" t="s">
        <v>8</v>
      </c>
      <c r="F489" s="4">
        <v>1.54</v>
      </c>
      <c r="G489" s="4"/>
      <c r="H489" s="4"/>
      <c r="I489" s="4">
        <v>1.54</v>
      </c>
      <c r="J489" s="14">
        <f t="shared" si="59"/>
        <v>59316.118399999999</v>
      </c>
      <c r="K489" s="4">
        <v>0.76</v>
      </c>
      <c r="L489" s="4">
        <v>22.59</v>
      </c>
      <c r="M489" s="3">
        <f t="shared" si="60"/>
        <v>23.35</v>
      </c>
      <c r="N489" s="23">
        <f t="shared" si="61"/>
        <v>0</v>
      </c>
      <c r="O489" s="23">
        <f t="shared" si="62"/>
        <v>0</v>
      </c>
    </row>
    <row r="490" spans="1:15" ht="11.25" hidden="1" customHeight="1" outlineLevel="2" x14ac:dyDescent="0.2">
      <c r="A490" s="12">
        <v>579</v>
      </c>
      <c r="B490" s="2" t="s">
        <v>465</v>
      </c>
      <c r="C490" s="4" t="str">
        <f>VLOOKUP(B490,[1]Склад!$A$74:$N$152,14,0)</f>
        <v>ГОЗ</v>
      </c>
      <c r="D490">
        <v>63252.693156732894</v>
      </c>
      <c r="E490" s="4" t="s">
        <v>8</v>
      </c>
      <c r="F490" s="4">
        <v>0.755</v>
      </c>
      <c r="G490" s="4"/>
      <c r="H490" s="4"/>
      <c r="I490" s="4">
        <v>0.755</v>
      </c>
      <c r="J490" s="14">
        <f t="shared" si="59"/>
        <v>47755.783333333333</v>
      </c>
      <c r="K490" s="4"/>
      <c r="L490" s="4">
        <v>0.02</v>
      </c>
      <c r="M490" s="3">
        <f t="shared" si="60"/>
        <v>0.02</v>
      </c>
      <c r="N490" s="23">
        <f t="shared" si="61"/>
        <v>0.73499999999999999</v>
      </c>
      <c r="O490" s="23">
        <f t="shared" si="62"/>
        <v>0</v>
      </c>
    </row>
    <row r="491" spans="1:15" ht="11.25" customHeight="1" outlineLevel="2" x14ac:dyDescent="0.2">
      <c r="A491" s="12">
        <v>580</v>
      </c>
      <c r="B491" s="2" t="s">
        <v>466</v>
      </c>
      <c r="C491" s="4" t="str">
        <f>VLOOKUP(B491,[1]Склад!$A$74:$N$152,14,0)</f>
        <v>НХ</v>
      </c>
      <c r="D491" s="7">
        <v>428000</v>
      </c>
      <c r="E491" s="4" t="s">
        <v>11</v>
      </c>
      <c r="F491" s="4">
        <v>5.1999999999999998E-2</v>
      </c>
      <c r="G491" s="4"/>
      <c r="H491" s="4"/>
      <c r="I491" s="4">
        <v>5.1999999999999998E-2</v>
      </c>
      <c r="J491" s="14">
        <f t="shared" si="59"/>
        <v>22256</v>
      </c>
      <c r="K491" s="4"/>
      <c r="L491" s="4">
        <v>0</v>
      </c>
      <c r="M491" s="3">
        <f t="shared" si="60"/>
        <v>0</v>
      </c>
      <c r="N491" s="23">
        <f t="shared" si="61"/>
        <v>5.1999999999999998E-2</v>
      </c>
      <c r="O491" s="23">
        <f t="shared" si="62"/>
        <v>0</v>
      </c>
    </row>
    <row r="492" spans="1:15" ht="11.25" customHeight="1" outlineLevel="2" x14ac:dyDescent="0.2">
      <c r="A492" s="12">
        <v>581</v>
      </c>
      <c r="B492" s="2" t="s">
        <v>467</v>
      </c>
      <c r="C492" s="4" t="str">
        <f>VLOOKUP(B492,[1]Склад!$A$74:$N$152,14,0)</f>
        <v>НХ</v>
      </c>
      <c r="D492" s="7">
        <v>62000</v>
      </c>
      <c r="E492" s="4" t="s">
        <v>11</v>
      </c>
      <c r="F492" s="4">
        <v>0.85399999999999998</v>
      </c>
      <c r="G492" s="4"/>
      <c r="H492" s="4"/>
      <c r="I492" s="4">
        <v>0.85399999999999998</v>
      </c>
      <c r="J492" s="14">
        <f t="shared" si="59"/>
        <v>52948</v>
      </c>
      <c r="K492" s="4"/>
      <c r="L492" s="4">
        <v>0</v>
      </c>
      <c r="M492" s="3">
        <f t="shared" si="60"/>
        <v>0</v>
      </c>
      <c r="N492" s="23">
        <f t="shared" si="61"/>
        <v>0.85399999999999998</v>
      </c>
      <c r="O492" s="23">
        <f t="shared" si="62"/>
        <v>0</v>
      </c>
    </row>
    <row r="493" spans="1:15" ht="11.25" customHeight="1" outlineLevel="2" x14ac:dyDescent="0.2">
      <c r="A493" s="12">
        <v>582</v>
      </c>
      <c r="B493" s="2" t="s">
        <v>468</v>
      </c>
      <c r="C493" s="4" t="str">
        <f>VLOOKUP(B493,[1]Склад!$A$74:$N$152,14,0)</f>
        <v>НХ</v>
      </c>
      <c r="D493">
        <v>32650.000000000007</v>
      </c>
      <c r="E493" s="4" t="s">
        <v>11</v>
      </c>
      <c r="F493" s="4">
        <v>0.03</v>
      </c>
      <c r="G493" s="4"/>
      <c r="H493" s="4"/>
      <c r="I493" s="4">
        <v>0.03</v>
      </c>
      <c r="J493" s="14">
        <f t="shared" si="59"/>
        <v>979.50000000000023</v>
      </c>
      <c r="K493" s="4"/>
      <c r="L493" s="4">
        <v>0</v>
      </c>
      <c r="M493" s="3">
        <f t="shared" si="60"/>
        <v>0</v>
      </c>
      <c r="N493" s="23">
        <f t="shared" si="61"/>
        <v>0.03</v>
      </c>
      <c r="O493" s="23">
        <f t="shared" si="62"/>
        <v>0</v>
      </c>
    </row>
    <row r="494" spans="1:15" ht="11.25" hidden="1" customHeight="1" outlineLevel="2" x14ac:dyDescent="0.2">
      <c r="A494" s="12">
        <v>583</v>
      </c>
      <c r="B494" s="2" t="s">
        <v>469</v>
      </c>
      <c r="C494" s="4" t="str">
        <f>VLOOKUP(B494,[1]Склад!$A$74:$N$152,14,0)</f>
        <v>НХ</v>
      </c>
      <c r="D494" s="7">
        <v>150000</v>
      </c>
      <c r="E494" s="4" t="s">
        <v>8</v>
      </c>
      <c r="F494" s="4">
        <v>1.532</v>
      </c>
      <c r="G494" s="4"/>
      <c r="H494" s="4"/>
      <c r="I494" s="4">
        <v>1.532</v>
      </c>
      <c r="J494" s="14">
        <f t="shared" si="59"/>
        <v>229800</v>
      </c>
      <c r="K494" s="4"/>
      <c r="L494" s="4">
        <v>28</v>
      </c>
      <c r="M494" s="3">
        <f t="shared" si="60"/>
        <v>28</v>
      </c>
      <c r="N494" s="23">
        <f t="shared" si="61"/>
        <v>0</v>
      </c>
      <c r="O494" s="23">
        <f t="shared" si="62"/>
        <v>0</v>
      </c>
    </row>
    <row r="495" spans="1:15" ht="11.25" hidden="1" customHeight="1" outlineLevel="2" x14ac:dyDescent="0.2">
      <c r="A495" s="12">
        <v>584</v>
      </c>
      <c r="B495" s="2" t="s">
        <v>470</v>
      </c>
      <c r="C495" s="4" t="str">
        <f>VLOOKUP(B495,[1]Склад!$A$74:$N$152,14,0)</f>
        <v>НХ</v>
      </c>
      <c r="D495">
        <v>38314.283192090399</v>
      </c>
      <c r="E495" s="4" t="s">
        <v>8</v>
      </c>
      <c r="F495" s="4">
        <v>2.36</v>
      </c>
      <c r="G495" s="4"/>
      <c r="H495" s="4"/>
      <c r="I495" s="4">
        <v>2.36</v>
      </c>
      <c r="J495" s="14">
        <f t="shared" si="59"/>
        <v>90421.708333333343</v>
      </c>
      <c r="K495" s="4"/>
      <c r="L495" s="4">
        <v>5.6</v>
      </c>
      <c r="M495" s="3">
        <f t="shared" si="60"/>
        <v>5.6</v>
      </c>
      <c r="N495" s="23">
        <f t="shared" si="61"/>
        <v>0</v>
      </c>
      <c r="O495" s="23">
        <f t="shared" si="62"/>
        <v>0</v>
      </c>
    </row>
    <row r="496" spans="1:15" ht="11.25" customHeight="1" outlineLevel="2" x14ac:dyDescent="0.2">
      <c r="A496" s="12">
        <v>585</v>
      </c>
      <c r="B496" s="2" t="s">
        <v>471</v>
      </c>
      <c r="C496" s="4" t="str">
        <f>VLOOKUP(B496,[1]Склад!$A$74:$N$152,14,0)</f>
        <v>НХ</v>
      </c>
      <c r="D496">
        <v>21486.500000000004</v>
      </c>
      <c r="E496" s="4" t="s">
        <v>11</v>
      </c>
      <c r="F496" s="4">
        <v>1.4</v>
      </c>
      <c r="G496" s="4"/>
      <c r="H496" s="4"/>
      <c r="I496" s="4">
        <v>1.4</v>
      </c>
      <c r="J496" s="14">
        <f t="shared" si="59"/>
        <v>30081.100000000002</v>
      </c>
      <c r="K496" s="4"/>
      <c r="L496" s="4">
        <v>0</v>
      </c>
      <c r="M496" s="3">
        <f t="shared" si="60"/>
        <v>0</v>
      </c>
      <c r="N496" s="23">
        <f t="shared" si="61"/>
        <v>1.4</v>
      </c>
      <c r="O496" s="23">
        <f t="shared" si="62"/>
        <v>0</v>
      </c>
    </row>
    <row r="497" spans="1:15" ht="11.25" hidden="1" customHeight="1" outlineLevel="2" x14ac:dyDescent="0.2">
      <c r="A497" s="12">
        <v>586</v>
      </c>
      <c r="B497" s="2" t="s">
        <v>472</v>
      </c>
      <c r="C497" s="4" t="str">
        <f>VLOOKUP(B497,[1]Склад!$A$74:$N$152,14,0)</f>
        <v>ГОЗ</v>
      </c>
      <c r="D497">
        <v>33708.095662507432</v>
      </c>
      <c r="E497" s="4" t="s">
        <v>8</v>
      </c>
      <c r="F497" s="4">
        <v>0.56100000000000005</v>
      </c>
      <c r="G497" s="4"/>
      <c r="H497" s="4"/>
      <c r="I497" s="4">
        <v>0.56100000000000005</v>
      </c>
      <c r="J497" s="14">
        <f t="shared" si="59"/>
        <v>18910.241666666672</v>
      </c>
      <c r="K497" s="4"/>
      <c r="L497" s="4">
        <v>106</v>
      </c>
      <c r="M497" s="3">
        <f t="shared" si="60"/>
        <v>106</v>
      </c>
      <c r="N497" s="23">
        <f t="shared" si="61"/>
        <v>0</v>
      </c>
      <c r="O497" s="23">
        <f t="shared" si="62"/>
        <v>0</v>
      </c>
    </row>
    <row r="498" spans="1:15" ht="11.25" hidden="1" customHeight="1" outlineLevel="2" x14ac:dyDescent="0.2">
      <c r="A498" s="12">
        <v>587</v>
      </c>
      <c r="B498" s="2" t="s">
        <v>55</v>
      </c>
      <c r="C498" s="4" t="str">
        <f>VLOOKUP(B498,[1]Склад!$A$74:$N$152,14,0)</f>
        <v>ГОЗ</v>
      </c>
      <c r="D498" s="7">
        <v>90000</v>
      </c>
      <c r="E498" s="4" t="s">
        <v>8</v>
      </c>
      <c r="F498" s="4">
        <v>0.04</v>
      </c>
      <c r="G498" s="4"/>
      <c r="H498" s="4"/>
      <c r="I498" s="4">
        <v>0.04</v>
      </c>
      <c r="J498" s="14">
        <f t="shared" si="59"/>
        <v>3600</v>
      </c>
      <c r="K498" s="4"/>
      <c r="L498" s="4">
        <v>47</v>
      </c>
      <c r="M498" s="3">
        <f t="shared" si="60"/>
        <v>47</v>
      </c>
      <c r="N498" s="23">
        <f t="shared" si="61"/>
        <v>0</v>
      </c>
      <c r="O498" s="23">
        <f t="shared" si="62"/>
        <v>0</v>
      </c>
    </row>
    <row r="499" spans="1:15" ht="11.25" customHeight="1" outlineLevel="2" x14ac:dyDescent="0.2">
      <c r="A499" s="12">
        <v>588</v>
      </c>
      <c r="B499" s="2" t="s">
        <v>473</v>
      </c>
      <c r="C499" s="4" t="str">
        <f>VLOOKUP(B499,[1]Склад!$A$74:$N$152,14,0)</f>
        <v>НХ</v>
      </c>
      <c r="D499">
        <v>27294.230769230773</v>
      </c>
      <c r="E499" s="4" t="s">
        <v>11</v>
      </c>
      <c r="F499" s="4">
        <v>1.2999999999999999E-2</v>
      </c>
      <c r="G499" s="4"/>
      <c r="H499" s="4"/>
      <c r="I499" s="4">
        <v>1.2999999999999999E-2</v>
      </c>
      <c r="J499" s="14">
        <f t="shared" si="59"/>
        <v>354.82500000000005</v>
      </c>
      <c r="K499" s="4"/>
      <c r="L499" s="4">
        <v>0</v>
      </c>
      <c r="M499" s="3">
        <f t="shared" si="60"/>
        <v>0</v>
      </c>
      <c r="N499" s="23">
        <f t="shared" si="61"/>
        <v>1.2999999999999999E-2</v>
      </c>
      <c r="O499" s="23">
        <f t="shared" si="62"/>
        <v>0</v>
      </c>
    </row>
    <row r="500" spans="1:15" ht="11.25" hidden="1" customHeight="1" outlineLevel="2" x14ac:dyDescent="0.2">
      <c r="A500" s="12">
        <v>589</v>
      </c>
      <c r="B500" s="2" t="s">
        <v>474</v>
      </c>
      <c r="C500" s="4" t="str">
        <f>VLOOKUP(B500,[1]Склад!$A$74:$N$152,14,0)</f>
        <v>ГОЗ</v>
      </c>
      <c r="D500">
        <v>18096.458333333336</v>
      </c>
      <c r="E500" s="4" t="s">
        <v>8</v>
      </c>
      <c r="F500" s="4">
        <v>0.04</v>
      </c>
      <c r="G500" s="4"/>
      <c r="H500" s="4"/>
      <c r="I500" s="4">
        <v>0.04</v>
      </c>
      <c r="J500" s="14">
        <f t="shared" si="59"/>
        <v>723.85833333333346</v>
      </c>
      <c r="K500" s="4"/>
      <c r="L500" s="4">
        <v>49</v>
      </c>
      <c r="M500" s="3">
        <f t="shared" si="60"/>
        <v>49</v>
      </c>
      <c r="N500" s="23">
        <f t="shared" si="61"/>
        <v>0</v>
      </c>
      <c r="O500" s="23">
        <f t="shared" si="62"/>
        <v>0</v>
      </c>
    </row>
    <row r="501" spans="1:15" ht="11.25" hidden="1" customHeight="1" outlineLevel="2" x14ac:dyDescent="0.2">
      <c r="A501" s="12">
        <v>590</v>
      </c>
      <c r="B501" s="2" t="s">
        <v>475</v>
      </c>
      <c r="C501" s="4" t="str">
        <f>VLOOKUP(B501,[1]Склад!$A$74:$N$152,14,0)</f>
        <v>ГОЗ</v>
      </c>
      <c r="D501">
        <v>24818.343146876025</v>
      </c>
      <c r="E501" s="4" t="s">
        <v>11</v>
      </c>
      <c r="F501" s="4">
        <v>1.0189999999999999</v>
      </c>
      <c r="G501" s="4"/>
      <c r="H501" s="4"/>
      <c r="I501" s="4">
        <v>1.0189999999999999</v>
      </c>
      <c r="J501" s="14">
        <f t="shared" si="59"/>
        <v>25289.891666666666</v>
      </c>
      <c r="K501" s="4"/>
      <c r="L501" s="4">
        <v>0</v>
      </c>
      <c r="M501" s="3">
        <f t="shared" si="60"/>
        <v>0</v>
      </c>
      <c r="N501" s="23">
        <f t="shared" si="61"/>
        <v>1.0189999999999999</v>
      </c>
      <c r="O501" s="23">
        <f t="shared" si="62"/>
        <v>0</v>
      </c>
    </row>
    <row r="502" spans="1:15" ht="11.25" hidden="1" customHeight="1" outlineLevel="2" x14ac:dyDescent="0.2">
      <c r="A502" s="12">
        <v>591</v>
      </c>
      <c r="B502" s="2" t="s">
        <v>1848</v>
      </c>
      <c r="C502" s="4" t="s">
        <v>1852</v>
      </c>
      <c r="D502">
        <v>43000</v>
      </c>
      <c r="E502" s="4" t="s">
        <v>8</v>
      </c>
      <c r="F502" s="4">
        <v>0.91600000000000004</v>
      </c>
      <c r="G502" s="4"/>
      <c r="H502" s="4"/>
      <c r="I502" s="4">
        <v>0.91600000000000004</v>
      </c>
      <c r="J502" s="14">
        <f t="shared" si="59"/>
        <v>39388</v>
      </c>
      <c r="K502" s="4">
        <v>0.3</v>
      </c>
      <c r="L502" s="4"/>
      <c r="M502" s="3">
        <f t="shared" si="60"/>
        <v>0.3</v>
      </c>
      <c r="N502" s="23">
        <f t="shared" si="61"/>
        <v>0.6160000000000001</v>
      </c>
      <c r="O502" s="23">
        <f t="shared" si="62"/>
        <v>0</v>
      </c>
    </row>
    <row r="503" spans="1:15" ht="11.25" hidden="1" customHeight="1" outlineLevel="2" x14ac:dyDescent="0.2">
      <c r="A503" s="12">
        <v>592</v>
      </c>
      <c r="B503" s="2" t="s">
        <v>476</v>
      </c>
      <c r="C503" s="4" t="str">
        <f>VLOOKUP(B503,[1]Склад!$A$74:$N$152,14,0)</f>
        <v>НХ</v>
      </c>
      <c r="D503" s="7">
        <v>110000</v>
      </c>
      <c r="E503" s="4" t="s">
        <v>8</v>
      </c>
      <c r="F503" s="4">
        <v>0.20200000000000001</v>
      </c>
      <c r="G503" s="4"/>
      <c r="H503" s="4"/>
      <c r="I503" s="4">
        <v>0.20200000000000001</v>
      </c>
      <c r="J503" s="14">
        <f t="shared" si="59"/>
        <v>22220</v>
      </c>
      <c r="K503" s="4"/>
      <c r="L503" s="4">
        <v>100</v>
      </c>
      <c r="M503" s="3">
        <f t="shared" si="60"/>
        <v>100</v>
      </c>
      <c r="N503" s="23">
        <f t="shared" si="61"/>
        <v>0</v>
      </c>
      <c r="O503" s="23">
        <f t="shared" si="62"/>
        <v>0</v>
      </c>
    </row>
    <row r="504" spans="1:15" ht="11.25" hidden="1" customHeight="1" outlineLevel="2" x14ac:dyDescent="0.2">
      <c r="A504" s="12">
        <v>593</v>
      </c>
      <c r="B504" s="2" t="s">
        <v>477</v>
      </c>
      <c r="C504" s="4" t="str">
        <f>VLOOKUP(B504,[1]Склад!$A$74:$N$152,14,0)</f>
        <v>НХ</v>
      </c>
      <c r="D504">
        <v>31645.67812798472</v>
      </c>
      <c r="E504" s="4" t="s">
        <v>8</v>
      </c>
      <c r="F504" s="4">
        <v>0.34899999999999998</v>
      </c>
      <c r="G504" s="4"/>
      <c r="H504" s="4"/>
      <c r="I504" s="4">
        <v>0.34899999999999998</v>
      </c>
      <c r="J504" s="14">
        <f t="shared" si="59"/>
        <v>11044.341666666667</v>
      </c>
      <c r="K504" s="4"/>
      <c r="L504" s="4">
        <v>0.49</v>
      </c>
      <c r="M504" s="3">
        <f t="shared" si="60"/>
        <v>0.49</v>
      </c>
      <c r="N504" s="23">
        <f t="shared" si="61"/>
        <v>0</v>
      </c>
      <c r="O504" s="23">
        <f t="shared" si="62"/>
        <v>0</v>
      </c>
    </row>
    <row r="505" spans="1:15" ht="11.25" hidden="1" customHeight="1" outlineLevel="2" x14ac:dyDescent="0.2">
      <c r="A505" s="12">
        <v>594</v>
      </c>
      <c r="B505" s="2" t="s">
        <v>478</v>
      </c>
      <c r="C505" s="4" t="str">
        <f>VLOOKUP(B505,[1]Склад!$A$74:$N$152,14,0)</f>
        <v>ГОЗ</v>
      </c>
      <c r="D505" s="7">
        <v>58500</v>
      </c>
      <c r="E505" s="4" t="s">
        <v>11</v>
      </c>
      <c r="F505" s="4">
        <v>1.532</v>
      </c>
      <c r="G505" s="4"/>
      <c r="H505" s="4"/>
      <c r="I505" s="4">
        <v>1.532</v>
      </c>
      <c r="J505" s="14">
        <f t="shared" si="59"/>
        <v>89622</v>
      </c>
      <c r="K505" s="4"/>
      <c r="L505" s="4">
        <v>0</v>
      </c>
      <c r="M505" s="3">
        <f t="shared" si="60"/>
        <v>0</v>
      </c>
      <c r="N505" s="23">
        <f t="shared" si="61"/>
        <v>1.532</v>
      </c>
      <c r="O505" s="23">
        <f t="shared" si="62"/>
        <v>0</v>
      </c>
    </row>
    <row r="506" spans="1:15" ht="11.25" hidden="1" customHeight="1" outlineLevel="2" x14ac:dyDescent="0.2">
      <c r="A506" s="12">
        <v>595</v>
      </c>
      <c r="B506" s="2" t="s">
        <v>479</v>
      </c>
      <c r="C506" s="4" t="str">
        <f>VLOOKUP(B506,[1]Склад!$A$74:$N$152,14,0)</f>
        <v>ГОЗ</v>
      </c>
      <c r="D506" s="7">
        <v>64500</v>
      </c>
      <c r="E506" s="4" t="s">
        <v>11</v>
      </c>
      <c r="F506" s="4">
        <v>0.107</v>
      </c>
      <c r="G506" s="4"/>
      <c r="H506" s="4"/>
      <c r="I506" s="4">
        <v>0.107</v>
      </c>
      <c r="J506" s="14">
        <f t="shared" si="59"/>
        <v>6901.5</v>
      </c>
      <c r="K506" s="4"/>
      <c r="L506" s="4">
        <v>0</v>
      </c>
      <c r="M506" s="3">
        <f t="shared" si="60"/>
        <v>0</v>
      </c>
      <c r="N506" s="23">
        <f t="shared" si="61"/>
        <v>0.107</v>
      </c>
      <c r="O506" s="23">
        <f t="shared" si="62"/>
        <v>0</v>
      </c>
    </row>
    <row r="507" spans="1:15" ht="11.25" customHeight="1" outlineLevel="2" x14ac:dyDescent="0.2">
      <c r="A507" s="12">
        <v>596</v>
      </c>
      <c r="B507" s="2" t="s">
        <v>480</v>
      </c>
      <c r="C507" s="4" t="str">
        <f>VLOOKUP(B507,[1]Склад!$A$74:$N$152,14,0)</f>
        <v>НХ</v>
      </c>
      <c r="D507" s="7">
        <v>118000</v>
      </c>
      <c r="E507" s="4" t="s">
        <v>11</v>
      </c>
      <c r="F507" s="4">
        <v>2.1999999999999999E-2</v>
      </c>
      <c r="G507" s="4"/>
      <c r="H507" s="4"/>
      <c r="I507" s="4">
        <v>2.1999999999999999E-2</v>
      </c>
      <c r="J507" s="14">
        <f t="shared" si="59"/>
        <v>2596</v>
      </c>
      <c r="K507" s="4"/>
      <c r="L507" s="4">
        <v>0</v>
      </c>
      <c r="M507" s="3">
        <f t="shared" si="60"/>
        <v>0</v>
      </c>
      <c r="N507" s="23">
        <f t="shared" si="61"/>
        <v>2.1999999999999999E-2</v>
      </c>
      <c r="O507" s="23">
        <f t="shared" si="62"/>
        <v>0</v>
      </c>
    </row>
    <row r="508" spans="1:15" ht="11.25" customHeight="1" outlineLevel="2" x14ac:dyDescent="0.2">
      <c r="A508" s="12">
        <v>597</v>
      </c>
      <c r="B508" s="2" t="s">
        <v>481</v>
      </c>
      <c r="C508" s="4" t="str">
        <f>VLOOKUP(B508,[1]Склад!$A$74:$N$152,14,0)</f>
        <v>НХ</v>
      </c>
      <c r="D508" s="7">
        <v>84000</v>
      </c>
      <c r="E508" s="4" t="s">
        <v>11</v>
      </c>
      <c r="F508" s="4">
        <v>2.7050000000000001</v>
      </c>
      <c r="G508" s="4"/>
      <c r="H508" s="4"/>
      <c r="I508" s="4">
        <v>2.7050000000000001</v>
      </c>
      <c r="J508" s="14">
        <f t="shared" si="59"/>
        <v>227220</v>
      </c>
      <c r="K508" s="4"/>
      <c r="L508" s="4">
        <v>0</v>
      </c>
      <c r="M508" s="3">
        <f t="shared" si="60"/>
        <v>0</v>
      </c>
      <c r="N508" s="23">
        <f t="shared" si="61"/>
        <v>2.7050000000000001</v>
      </c>
      <c r="O508" s="23">
        <f t="shared" si="62"/>
        <v>0</v>
      </c>
    </row>
    <row r="509" spans="1:15" ht="11.25" customHeight="1" outlineLevel="2" x14ac:dyDescent="0.2">
      <c r="A509" s="12">
        <v>598</v>
      </c>
      <c r="B509" s="2" t="s">
        <v>482</v>
      </c>
      <c r="C509" s="4" t="str">
        <f>VLOOKUP(B509,[1]Склад!$A$74:$N$152,14,0)</f>
        <v>НХ</v>
      </c>
      <c r="D509">
        <v>12923.738095238097</v>
      </c>
      <c r="E509" s="4" t="s">
        <v>11</v>
      </c>
      <c r="F509" s="4">
        <v>0.35</v>
      </c>
      <c r="G509" s="4"/>
      <c r="H509" s="4"/>
      <c r="I509" s="4">
        <v>0.35</v>
      </c>
      <c r="J509" s="14">
        <f t="shared" si="59"/>
        <v>4523.3083333333334</v>
      </c>
      <c r="K509" s="4"/>
      <c r="L509" s="4">
        <v>0</v>
      </c>
      <c r="M509" s="3">
        <f t="shared" si="60"/>
        <v>0</v>
      </c>
      <c r="N509" s="23">
        <f t="shared" si="61"/>
        <v>0.35</v>
      </c>
      <c r="O509" s="23">
        <f t="shared" si="62"/>
        <v>0</v>
      </c>
    </row>
    <row r="510" spans="1:15" ht="11.25" customHeight="1" outlineLevel="2" x14ac:dyDescent="0.2">
      <c r="A510" s="12">
        <v>599</v>
      </c>
      <c r="B510" s="2" t="s">
        <v>483</v>
      </c>
      <c r="C510" s="4" t="str">
        <f>VLOOKUP(B510,[1]Склад!$A$74:$N$152,14,0)</f>
        <v>НХ</v>
      </c>
      <c r="D510">
        <v>69592.577996715932</v>
      </c>
      <c r="E510" s="4" t="s">
        <v>11</v>
      </c>
      <c r="F510" s="4">
        <v>1.0149999999999999</v>
      </c>
      <c r="G510" s="4"/>
      <c r="H510" s="4"/>
      <c r="I510" s="4">
        <v>1.0149999999999999</v>
      </c>
      <c r="J510" s="14">
        <f t="shared" si="59"/>
        <v>70636.46666666666</v>
      </c>
      <c r="K510" s="4"/>
      <c r="L510" s="4">
        <v>0</v>
      </c>
      <c r="M510" s="3">
        <f t="shared" si="60"/>
        <v>0</v>
      </c>
      <c r="N510" s="23">
        <f t="shared" si="61"/>
        <v>1.0149999999999999</v>
      </c>
      <c r="O510" s="23">
        <f t="shared" si="62"/>
        <v>0</v>
      </c>
    </row>
    <row r="511" spans="1:15" ht="11.25" customHeight="1" outlineLevel="2" x14ac:dyDescent="0.2">
      <c r="A511" s="12">
        <v>600</v>
      </c>
      <c r="B511" s="2" t="s">
        <v>484</v>
      </c>
      <c r="C511" s="4" t="str">
        <f>VLOOKUP(B511,[1]Склад!$A$74:$N$152,14,0)</f>
        <v>НХ</v>
      </c>
      <c r="D511" s="7">
        <v>74400</v>
      </c>
      <c r="E511" s="4" t="s">
        <v>11</v>
      </c>
      <c r="F511" s="4">
        <v>0.28599999999999998</v>
      </c>
      <c r="G511" s="4"/>
      <c r="H511" s="4"/>
      <c r="I511" s="4">
        <v>0.28599999999999998</v>
      </c>
      <c r="J511" s="14">
        <f t="shared" si="59"/>
        <v>21278.399999999998</v>
      </c>
      <c r="K511" s="4"/>
      <c r="L511" s="4">
        <v>0</v>
      </c>
      <c r="M511" s="3">
        <f t="shared" si="60"/>
        <v>0</v>
      </c>
      <c r="N511" s="23">
        <f t="shared" si="61"/>
        <v>0.28599999999999998</v>
      </c>
      <c r="O511" s="23">
        <f t="shared" si="62"/>
        <v>0</v>
      </c>
    </row>
    <row r="512" spans="1:15" ht="11.25" customHeight="1" outlineLevel="2" x14ac:dyDescent="0.2">
      <c r="A512" s="12">
        <v>601</v>
      </c>
      <c r="B512" s="2" t="s">
        <v>485</v>
      </c>
      <c r="C512" s="4" t="str">
        <f>VLOOKUP(B512,[1]Склад!$A$74:$N$152,14,0)</f>
        <v>НХ</v>
      </c>
      <c r="D512">
        <v>19111.021505376342</v>
      </c>
      <c r="E512" s="4" t="s">
        <v>11</v>
      </c>
      <c r="F512" s="4">
        <v>0.55800000000000005</v>
      </c>
      <c r="G512" s="4"/>
      <c r="H512" s="4"/>
      <c r="I512" s="4">
        <v>0.55800000000000005</v>
      </c>
      <c r="J512" s="14">
        <f t="shared" si="59"/>
        <v>10663.95</v>
      </c>
      <c r="K512" s="4"/>
      <c r="L512" s="4">
        <v>0</v>
      </c>
      <c r="M512" s="3">
        <f t="shared" si="60"/>
        <v>0</v>
      </c>
      <c r="N512" s="23">
        <f t="shared" si="61"/>
        <v>0.55800000000000005</v>
      </c>
      <c r="O512" s="23">
        <f t="shared" si="62"/>
        <v>0</v>
      </c>
    </row>
    <row r="513" spans="1:15" ht="11.25" hidden="1" customHeight="1" outlineLevel="2" x14ac:dyDescent="0.2">
      <c r="A513" s="12">
        <v>602</v>
      </c>
      <c r="B513" s="2" t="s">
        <v>486</v>
      </c>
      <c r="C513" s="4" t="str">
        <f>VLOOKUP(B513,[1]Склад!$A$74:$N$152,14,0)</f>
        <v>НХ</v>
      </c>
      <c r="D513" s="7">
        <v>49500</v>
      </c>
      <c r="E513" s="4" t="s">
        <v>8</v>
      </c>
      <c r="F513" s="4">
        <v>4.8000000000000001E-2</v>
      </c>
      <c r="G513" s="4"/>
      <c r="H513" s="4"/>
      <c r="I513" s="4">
        <v>4.8000000000000001E-2</v>
      </c>
      <c r="J513" s="14">
        <f t="shared" si="59"/>
        <v>2376</v>
      </c>
      <c r="K513" s="4"/>
      <c r="L513" s="4">
        <v>3.56</v>
      </c>
      <c r="M513" s="3">
        <f t="shared" si="60"/>
        <v>3.56</v>
      </c>
      <c r="N513" s="23">
        <f t="shared" si="61"/>
        <v>0</v>
      </c>
      <c r="O513" s="23">
        <f t="shared" si="62"/>
        <v>0</v>
      </c>
    </row>
    <row r="514" spans="1:15" ht="11.25" hidden="1" customHeight="1" outlineLevel="2" x14ac:dyDescent="0.2">
      <c r="A514" s="12">
        <v>603</v>
      </c>
      <c r="B514" s="2" t="s">
        <v>487</v>
      </c>
      <c r="C514" s="4" t="str">
        <f>VLOOKUP(B514,[1]Склад!$A$74:$N$152,14,0)</f>
        <v>ГОЗ</v>
      </c>
      <c r="D514" s="7">
        <v>147100</v>
      </c>
      <c r="E514" s="4" t="s">
        <v>8</v>
      </c>
      <c r="F514" s="4">
        <v>0.54900000000000004</v>
      </c>
      <c r="G514" s="4"/>
      <c r="H514" s="4"/>
      <c r="I514" s="4">
        <v>0.54900000000000004</v>
      </c>
      <c r="J514" s="14">
        <f t="shared" si="59"/>
        <v>80757.900000000009</v>
      </c>
      <c r="K514" s="4"/>
      <c r="L514" s="4">
        <v>190</v>
      </c>
      <c r="M514" s="3">
        <f t="shared" si="60"/>
        <v>190</v>
      </c>
      <c r="N514" s="23">
        <f t="shared" si="61"/>
        <v>0</v>
      </c>
      <c r="O514" s="23">
        <f t="shared" si="62"/>
        <v>0</v>
      </c>
    </row>
    <row r="515" spans="1:15" ht="11.25" hidden="1" customHeight="1" outlineLevel="2" x14ac:dyDescent="0.2">
      <c r="A515" s="12">
        <v>604</v>
      </c>
      <c r="B515" s="2" t="s">
        <v>488</v>
      </c>
      <c r="C515" s="4" t="str">
        <f>VLOOKUP(B515,[1]Склад!$A$74:$N$152,14,0)</f>
        <v>ГОЗ</v>
      </c>
      <c r="D515">
        <v>15679.635416666668</v>
      </c>
      <c r="E515" s="4" t="s">
        <v>8</v>
      </c>
      <c r="F515" s="4">
        <v>0.16</v>
      </c>
      <c r="G515" s="4"/>
      <c r="H515" s="4"/>
      <c r="I515" s="4">
        <v>0.16</v>
      </c>
      <c r="J515" s="14">
        <f t="shared" si="59"/>
        <v>2508.7416666666668</v>
      </c>
      <c r="K515" s="4"/>
      <c r="L515" s="4">
        <v>588</v>
      </c>
      <c r="M515" s="3">
        <f t="shared" si="60"/>
        <v>588</v>
      </c>
      <c r="N515" s="23">
        <f t="shared" si="61"/>
        <v>0</v>
      </c>
      <c r="O515" s="23">
        <f t="shared" si="62"/>
        <v>0</v>
      </c>
    </row>
    <row r="516" spans="1:15" ht="11.25" customHeight="1" outlineLevel="2" x14ac:dyDescent="0.2">
      <c r="A516" s="12">
        <v>605</v>
      </c>
      <c r="B516" s="2" t="s">
        <v>489</v>
      </c>
      <c r="C516" s="4" t="str">
        <f>VLOOKUP(B516,[1]Склад!$A$74:$N$152,14,0)</f>
        <v>НХ</v>
      </c>
      <c r="D516" s="7">
        <v>193500</v>
      </c>
      <c r="E516" s="4" t="s">
        <v>11</v>
      </c>
      <c r="F516" s="4">
        <v>3.2000000000000001E-2</v>
      </c>
      <c r="G516" s="4"/>
      <c r="H516" s="4"/>
      <c r="I516" s="4">
        <v>3.2000000000000001E-2</v>
      </c>
      <c r="J516" s="14">
        <f t="shared" si="59"/>
        <v>6192</v>
      </c>
      <c r="K516" s="4"/>
      <c r="L516" s="4">
        <v>0</v>
      </c>
      <c r="M516" s="3">
        <f t="shared" si="60"/>
        <v>0</v>
      </c>
      <c r="N516" s="23">
        <f t="shared" si="61"/>
        <v>3.2000000000000001E-2</v>
      </c>
      <c r="O516" s="23">
        <f t="shared" si="62"/>
        <v>0</v>
      </c>
    </row>
    <row r="517" spans="1:15" ht="21.75" customHeight="1" outlineLevel="2" x14ac:dyDescent="0.2">
      <c r="A517" s="12">
        <v>606</v>
      </c>
      <c r="B517" s="2" t="s">
        <v>490</v>
      </c>
      <c r="C517" s="4" t="str">
        <f>VLOOKUP(B517,[1]Склад!$A$74:$N$152,14,0)</f>
        <v>НХ</v>
      </c>
      <c r="D517">
        <v>60487.5</v>
      </c>
      <c r="E517" s="4" t="s">
        <v>11</v>
      </c>
      <c r="F517" s="4">
        <v>1.4E-2</v>
      </c>
      <c r="G517" s="4"/>
      <c r="H517" s="4"/>
      <c r="I517" s="4">
        <v>1.4E-2</v>
      </c>
      <c r="J517" s="14">
        <f t="shared" si="59"/>
        <v>846.82500000000005</v>
      </c>
      <c r="K517" s="4"/>
      <c r="L517" s="4">
        <v>0</v>
      </c>
      <c r="M517" s="3">
        <f t="shared" si="60"/>
        <v>0</v>
      </c>
      <c r="N517" s="23">
        <f t="shared" si="61"/>
        <v>1.4E-2</v>
      </c>
      <c r="O517" s="23">
        <f t="shared" si="62"/>
        <v>0</v>
      </c>
    </row>
    <row r="518" spans="1:15" ht="21.75" customHeight="1" outlineLevel="2" x14ac:dyDescent="0.2">
      <c r="A518" s="12">
        <v>607</v>
      </c>
      <c r="B518" s="2" t="s">
        <v>491</v>
      </c>
      <c r="C518" s="4" t="str">
        <f>VLOOKUP(B518,[1]Склад!$A$74:$N$152,14,0)</f>
        <v>НХ</v>
      </c>
      <c r="D518">
        <v>38563.007662835254</v>
      </c>
      <c r="E518" s="4" t="s">
        <v>11</v>
      </c>
      <c r="F518" s="4">
        <v>0.87</v>
      </c>
      <c r="G518" s="4"/>
      <c r="H518" s="4"/>
      <c r="I518" s="4">
        <v>0.87</v>
      </c>
      <c r="J518" s="14">
        <f t="shared" si="59"/>
        <v>33549.816666666673</v>
      </c>
      <c r="K518" s="4"/>
      <c r="L518" s="4">
        <v>0</v>
      </c>
      <c r="M518" s="3">
        <f t="shared" si="60"/>
        <v>0</v>
      </c>
      <c r="N518" s="23">
        <f t="shared" si="61"/>
        <v>0.87</v>
      </c>
      <c r="O518" s="23">
        <f t="shared" si="62"/>
        <v>0</v>
      </c>
    </row>
    <row r="519" spans="1:15" ht="11.25" customHeight="1" outlineLevel="2" x14ac:dyDescent="0.2">
      <c r="A519" s="12">
        <v>608</v>
      </c>
      <c r="B519" s="2" t="s">
        <v>492</v>
      </c>
      <c r="C519" s="4" t="str">
        <f>VLOOKUP(B519,[1]Склад!$A$74:$N$152,14,0)</f>
        <v>НХ</v>
      </c>
      <c r="D519" s="7">
        <v>37115</v>
      </c>
      <c r="E519" s="4" t="s">
        <v>11</v>
      </c>
      <c r="F519" s="4">
        <v>0.27500000000000002</v>
      </c>
      <c r="G519" s="4"/>
      <c r="H519" s="4"/>
      <c r="I519" s="4">
        <v>0.27500000000000002</v>
      </c>
      <c r="J519" s="14">
        <f t="shared" si="59"/>
        <v>10206.625</v>
      </c>
      <c r="K519" s="4"/>
      <c r="L519" s="4">
        <v>0</v>
      </c>
      <c r="M519" s="3">
        <f t="shared" si="60"/>
        <v>0</v>
      </c>
      <c r="N519" s="23">
        <f t="shared" si="61"/>
        <v>0.27500000000000002</v>
      </c>
      <c r="O519" s="23">
        <f t="shared" si="62"/>
        <v>0</v>
      </c>
    </row>
    <row r="520" spans="1:15" ht="11.25" customHeight="1" outlineLevel="2" x14ac:dyDescent="0.2">
      <c r="A520" s="12">
        <v>609</v>
      </c>
      <c r="B520" s="2" t="s">
        <v>493</v>
      </c>
      <c r="C520" s="4" t="str">
        <f>VLOOKUP(B520,[1]Склад!$A$74:$N$152,14,0)</f>
        <v>НХ</v>
      </c>
      <c r="D520">
        <v>30720.330237358103</v>
      </c>
      <c r="E520" s="4" t="s">
        <v>11</v>
      </c>
      <c r="F520" s="4">
        <v>0.32300000000000001</v>
      </c>
      <c r="G520" s="4"/>
      <c r="H520" s="4"/>
      <c r="I520" s="4">
        <v>0.32300000000000001</v>
      </c>
      <c r="J520" s="14">
        <f t="shared" si="59"/>
        <v>9922.6666666666679</v>
      </c>
      <c r="K520" s="4"/>
      <c r="L520" s="4">
        <v>0</v>
      </c>
      <c r="M520" s="3">
        <f t="shared" si="60"/>
        <v>0</v>
      </c>
      <c r="N520" s="23">
        <f t="shared" si="61"/>
        <v>0.32300000000000001</v>
      </c>
      <c r="O520" s="23">
        <f t="shared" si="62"/>
        <v>0</v>
      </c>
    </row>
    <row r="521" spans="1:15" ht="11.25" customHeight="1" outlineLevel="2" x14ac:dyDescent="0.2">
      <c r="A521" s="12">
        <v>610</v>
      </c>
      <c r="B521" s="2" t="s">
        <v>494</v>
      </c>
      <c r="C521" s="4" t="str">
        <f>VLOOKUP(B521,[1]Склад!$A$74:$N$152,14,0)</f>
        <v>НХ</v>
      </c>
      <c r="D521" s="7">
        <v>81690</v>
      </c>
      <c r="E521" s="4" t="s">
        <v>11</v>
      </c>
      <c r="F521" s="4">
        <v>0.112</v>
      </c>
      <c r="G521" s="4"/>
      <c r="H521" s="4"/>
      <c r="I521" s="4">
        <v>0.112</v>
      </c>
      <c r="J521" s="14">
        <f t="shared" si="59"/>
        <v>9149.2800000000007</v>
      </c>
      <c r="K521" s="4"/>
      <c r="L521" s="4">
        <v>0</v>
      </c>
      <c r="M521" s="3">
        <f t="shared" si="60"/>
        <v>0</v>
      </c>
      <c r="N521" s="23">
        <f t="shared" si="61"/>
        <v>0.112</v>
      </c>
      <c r="O521" s="23">
        <f t="shared" si="62"/>
        <v>0</v>
      </c>
    </row>
    <row r="522" spans="1:15" ht="11.25" customHeight="1" outlineLevel="2" x14ac:dyDescent="0.2">
      <c r="A522" s="12">
        <v>611</v>
      </c>
      <c r="B522" s="2" t="s">
        <v>495</v>
      </c>
      <c r="C522" s="4" t="str">
        <f>VLOOKUP(B522,[1]Склад!$A$74:$N$152,14,0)</f>
        <v>НХ</v>
      </c>
      <c r="D522">
        <v>22944.391988555079</v>
      </c>
      <c r="E522" s="4" t="s">
        <v>11</v>
      </c>
      <c r="F522" s="4">
        <v>4.66</v>
      </c>
      <c r="G522" s="4"/>
      <c r="H522" s="4"/>
      <c r="I522" s="4">
        <v>4.66</v>
      </c>
      <c r="J522" s="14">
        <f t="shared" si="59"/>
        <v>106920.86666666667</v>
      </c>
      <c r="K522" s="4"/>
      <c r="L522" s="4">
        <v>0</v>
      </c>
      <c r="M522" s="3">
        <f t="shared" si="60"/>
        <v>0</v>
      </c>
      <c r="N522" s="23">
        <f t="shared" si="61"/>
        <v>4.66</v>
      </c>
      <c r="O522" s="23">
        <f t="shared" si="62"/>
        <v>0</v>
      </c>
    </row>
    <row r="523" spans="1:15" ht="11.25" customHeight="1" outlineLevel="2" x14ac:dyDescent="0.2">
      <c r="A523" s="12">
        <v>612</v>
      </c>
      <c r="B523" s="2" t="s">
        <v>496</v>
      </c>
      <c r="C523" s="4" t="str">
        <f>VLOOKUP(B523,[1]Склад!$A$74:$N$152,14,0)</f>
        <v>НХ</v>
      </c>
      <c r="D523" s="7">
        <v>49947.7</v>
      </c>
      <c r="E523" s="4" t="s">
        <v>11</v>
      </c>
      <c r="F523" s="4">
        <v>0.34</v>
      </c>
      <c r="G523" s="4"/>
      <c r="H523" s="4"/>
      <c r="I523" s="4">
        <v>0.34</v>
      </c>
      <c r="J523" s="14">
        <f t="shared" si="59"/>
        <v>16982.218000000001</v>
      </c>
      <c r="K523" s="4"/>
      <c r="L523" s="4">
        <v>0</v>
      </c>
      <c r="M523" s="3">
        <f t="shared" si="60"/>
        <v>0</v>
      </c>
      <c r="N523" s="23">
        <f t="shared" si="61"/>
        <v>0.34</v>
      </c>
      <c r="O523" s="23">
        <f t="shared" si="62"/>
        <v>0</v>
      </c>
    </row>
    <row r="524" spans="1:15" ht="11.25" customHeight="1" outlineLevel="2" x14ac:dyDescent="0.2">
      <c r="A524" s="12">
        <v>613</v>
      </c>
      <c r="B524" s="2" t="s">
        <v>497</v>
      </c>
      <c r="C524" s="4" t="str">
        <f>VLOOKUP(B524,[1]Склад!$A$74:$N$152,14,0)</f>
        <v>НХ</v>
      </c>
      <c r="D524" s="7">
        <v>29000</v>
      </c>
      <c r="E524" s="4" t="s">
        <v>11</v>
      </c>
      <c r="F524" s="4">
        <v>0.01</v>
      </c>
      <c r="G524" s="4"/>
      <c r="H524" s="4"/>
      <c r="I524" s="4">
        <v>0.01</v>
      </c>
      <c r="J524" s="14">
        <f t="shared" si="59"/>
        <v>290</v>
      </c>
      <c r="K524" s="4"/>
      <c r="L524" s="4">
        <v>0</v>
      </c>
      <c r="M524" s="3">
        <f t="shared" si="60"/>
        <v>0</v>
      </c>
      <c r="N524" s="23">
        <f t="shared" si="61"/>
        <v>0.01</v>
      </c>
      <c r="O524" s="23">
        <f t="shared" si="62"/>
        <v>0</v>
      </c>
    </row>
    <row r="525" spans="1:15" ht="11.25" customHeight="1" outlineLevel="2" x14ac:dyDescent="0.2">
      <c r="A525" s="12">
        <v>614</v>
      </c>
      <c r="B525" s="2" t="s">
        <v>498</v>
      </c>
      <c r="C525" s="4" t="str">
        <f>VLOOKUP(B525,[1]Склад!$A$74:$N$152,14,0)</f>
        <v>НХ</v>
      </c>
      <c r="D525" s="7">
        <v>22688.400000000001</v>
      </c>
      <c r="E525" s="4" t="s">
        <v>11</v>
      </c>
      <c r="F525" s="4">
        <v>5.1159999999999997</v>
      </c>
      <c r="G525" s="4"/>
      <c r="H525" s="4"/>
      <c r="I525" s="4">
        <v>5.1159999999999997</v>
      </c>
      <c r="J525" s="14">
        <f t="shared" si="59"/>
        <v>116073.8544</v>
      </c>
      <c r="K525" s="4"/>
      <c r="L525" s="4">
        <v>0</v>
      </c>
      <c r="M525" s="3">
        <f t="shared" si="60"/>
        <v>0</v>
      </c>
      <c r="N525" s="23">
        <f t="shared" si="61"/>
        <v>5.1159999999999997</v>
      </c>
      <c r="O525" s="23">
        <f t="shared" si="62"/>
        <v>0</v>
      </c>
    </row>
    <row r="526" spans="1:15" ht="11.25" hidden="1" customHeight="1" outlineLevel="2" x14ac:dyDescent="0.2">
      <c r="A526" s="12">
        <v>615</v>
      </c>
      <c r="B526" s="2" t="s">
        <v>499</v>
      </c>
      <c r="C526" s="4" t="str">
        <f>VLOOKUP(B526,[1]Склад!$A$74:$N$152,14,0)</f>
        <v>НХ</v>
      </c>
      <c r="D526" s="7">
        <v>28374</v>
      </c>
      <c r="E526" s="4" t="s">
        <v>8</v>
      </c>
      <c r="F526" s="4">
        <v>2.76</v>
      </c>
      <c r="G526" s="4"/>
      <c r="H526" s="4"/>
      <c r="I526" s="4">
        <v>2.76</v>
      </c>
      <c r="J526" s="14">
        <f t="shared" si="59"/>
        <v>78312.239999999991</v>
      </c>
      <c r="K526" s="4">
        <v>0.76</v>
      </c>
      <c r="L526" s="4">
        <v>0</v>
      </c>
      <c r="M526" s="3">
        <f t="shared" si="60"/>
        <v>0.76</v>
      </c>
      <c r="N526" s="23">
        <f t="shared" si="61"/>
        <v>1.9999999999999998</v>
      </c>
      <c r="O526" s="23">
        <f t="shared" si="62"/>
        <v>0</v>
      </c>
    </row>
    <row r="527" spans="1:15" ht="11.25" customHeight="1" outlineLevel="2" x14ac:dyDescent="0.2">
      <c r="A527" s="12">
        <v>616</v>
      </c>
      <c r="B527" s="2" t="s">
        <v>500</v>
      </c>
      <c r="C527" s="4" t="str">
        <f>VLOOKUP(B527,[1]Склад!$A$74:$N$152,14,0)</f>
        <v>НХ</v>
      </c>
      <c r="D527" s="7">
        <v>47450</v>
      </c>
      <c r="E527" s="4" t="s">
        <v>11</v>
      </c>
      <c r="F527" s="4">
        <v>0.02</v>
      </c>
      <c r="G527" s="4"/>
      <c r="H527" s="4"/>
      <c r="I527" s="4">
        <v>0.02</v>
      </c>
      <c r="J527" s="14">
        <f t="shared" si="59"/>
        <v>949</v>
      </c>
      <c r="K527" s="4"/>
      <c r="L527" s="4">
        <v>0</v>
      </c>
      <c r="M527" s="3">
        <f t="shared" si="60"/>
        <v>0</v>
      </c>
      <c r="N527" s="23">
        <f t="shared" si="61"/>
        <v>0.02</v>
      </c>
      <c r="O527" s="23">
        <f t="shared" si="62"/>
        <v>0</v>
      </c>
    </row>
    <row r="528" spans="1:15" ht="11.25" customHeight="1" outlineLevel="2" x14ac:dyDescent="0.2">
      <c r="A528" s="12">
        <v>617</v>
      </c>
      <c r="B528" s="2" t="s">
        <v>501</v>
      </c>
      <c r="C528" s="4" t="str">
        <f>VLOOKUP(B528,[1]Склад!$A$74:$N$152,14,0)</f>
        <v>НХ</v>
      </c>
      <c r="D528" s="7">
        <v>20419.560000000001</v>
      </c>
      <c r="E528" s="4" t="s">
        <v>11</v>
      </c>
      <c r="F528" s="4">
        <v>1.643</v>
      </c>
      <c r="G528" s="4"/>
      <c r="H528" s="4"/>
      <c r="I528" s="4">
        <v>1.643</v>
      </c>
      <c r="J528" s="14">
        <f t="shared" si="59"/>
        <v>33549.337080000005</v>
      </c>
      <c r="K528" s="4"/>
      <c r="L528" s="4">
        <v>0</v>
      </c>
      <c r="M528" s="3">
        <f t="shared" si="60"/>
        <v>0</v>
      </c>
      <c r="N528" s="23">
        <f t="shared" si="61"/>
        <v>1.643</v>
      </c>
      <c r="O528" s="23">
        <f t="shared" si="62"/>
        <v>0</v>
      </c>
    </row>
    <row r="529" spans="1:15" ht="11.25" customHeight="1" outlineLevel="2" x14ac:dyDescent="0.2">
      <c r="A529" s="12">
        <v>618</v>
      </c>
      <c r="B529" s="2" t="s">
        <v>502</v>
      </c>
      <c r="C529" s="4" t="str">
        <f>VLOOKUP(B529,[1]Склад!$A$74:$N$152,14,0)</f>
        <v>НХ</v>
      </c>
      <c r="D529" s="7">
        <v>90000</v>
      </c>
      <c r="E529" s="4" t="s">
        <v>11</v>
      </c>
      <c r="F529" s="4">
        <v>0.106</v>
      </c>
      <c r="G529" s="4"/>
      <c r="H529" s="4"/>
      <c r="I529" s="4">
        <v>0.106</v>
      </c>
      <c r="J529" s="14">
        <f t="shared" si="59"/>
        <v>9540</v>
      </c>
      <c r="K529" s="4"/>
      <c r="L529" s="4">
        <v>0</v>
      </c>
      <c r="M529" s="3">
        <f t="shared" si="60"/>
        <v>0</v>
      </c>
      <c r="N529" s="23">
        <f t="shared" si="61"/>
        <v>0.106</v>
      </c>
      <c r="O529" s="23">
        <f t="shared" si="62"/>
        <v>0</v>
      </c>
    </row>
    <row r="530" spans="1:15" ht="11.25" customHeight="1" outlineLevel="2" x14ac:dyDescent="0.2">
      <c r="A530" s="12">
        <v>619</v>
      </c>
      <c r="B530" s="2" t="s">
        <v>503</v>
      </c>
      <c r="C530" s="4" t="str">
        <f>VLOOKUP(B530,[1]Склад!$A$74:$N$152,14,0)</f>
        <v>НХ</v>
      </c>
      <c r="D530" s="7">
        <v>32000</v>
      </c>
      <c r="E530" s="4" t="s">
        <v>11</v>
      </c>
      <c r="F530" s="4">
        <v>0.12</v>
      </c>
      <c r="G530" s="4"/>
      <c r="H530" s="4"/>
      <c r="I530" s="4">
        <v>0.12</v>
      </c>
      <c r="J530" s="14">
        <f t="shared" si="59"/>
        <v>3840</v>
      </c>
      <c r="K530" s="4"/>
      <c r="L530" s="4">
        <v>0</v>
      </c>
      <c r="M530" s="3">
        <f t="shared" si="60"/>
        <v>0</v>
      </c>
      <c r="N530" s="23">
        <f t="shared" si="61"/>
        <v>0.12</v>
      </c>
      <c r="O530" s="23">
        <f t="shared" si="62"/>
        <v>0</v>
      </c>
    </row>
    <row r="531" spans="1:15" ht="11.25" customHeight="1" outlineLevel="2" x14ac:dyDescent="0.2">
      <c r="A531" s="12">
        <v>620</v>
      </c>
      <c r="B531" s="2" t="s">
        <v>504</v>
      </c>
      <c r="C531" s="4" t="str">
        <f>VLOOKUP(B531,[1]Склад!$A$74:$N$152,14,0)</f>
        <v>НХ</v>
      </c>
      <c r="D531" s="7">
        <v>58968</v>
      </c>
      <c r="E531" s="4" t="s">
        <v>11</v>
      </c>
      <c r="F531" s="4">
        <v>3.5000000000000003E-2</v>
      </c>
      <c r="G531" s="4"/>
      <c r="H531" s="4"/>
      <c r="I531" s="4">
        <v>3.5000000000000003E-2</v>
      </c>
      <c r="J531" s="14">
        <f t="shared" si="59"/>
        <v>2063.88</v>
      </c>
      <c r="K531" s="4"/>
      <c r="L531" s="4">
        <v>0</v>
      </c>
      <c r="M531" s="3">
        <f t="shared" si="60"/>
        <v>0</v>
      </c>
      <c r="N531" s="23">
        <f t="shared" si="61"/>
        <v>3.5000000000000003E-2</v>
      </c>
      <c r="O531" s="23">
        <f t="shared" si="62"/>
        <v>0</v>
      </c>
    </row>
    <row r="532" spans="1:15" ht="11.25" customHeight="1" outlineLevel="2" x14ac:dyDescent="0.2">
      <c r="A532" s="12">
        <v>621</v>
      </c>
      <c r="B532" s="2" t="s">
        <v>505</v>
      </c>
      <c r="C532" s="4" t="str">
        <f>VLOOKUP(B532,[1]Склад!$A$74:$N$152,14,0)</f>
        <v>НХ</v>
      </c>
      <c r="D532" s="7">
        <v>30000</v>
      </c>
      <c r="E532" s="4" t="s">
        <v>11</v>
      </c>
      <c r="F532" s="4">
        <v>0.106</v>
      </c>
      <c r="G532" s="4"/>
      <c r="H532" s="4"/>
      <c r="I532" s="4">
        <v>0.106</v>
      </c>
      <c r="J532" s="14">
        <f t="shared" si="59"/>
        <v>3180</v>
      </c>
      <c r="K532" s="4"/>
      <c r="L532" s="4">
        <v>0</v>
      </c>
      <c r="M532" s="3">
        <f t="shared" si="60"/>
        <v>0</v>
      </c>
      <c r="N532" s="23">
        <f t="shared" si="61"/>
        <v>0.106</v>
      </c>
      <c r="O532" s="23">
        <f t="shared" si="62"/>
        <v>0</v>
      </c>
    </row>
    <row r="533" spans="1:15" ht="11.25" customHeight="1" outlineLevel="2" x14ac:dyDescent="0.2">
      <c r="A533" s="12">
        <v>622</v>
      </c>
      <c r="B533" s="2" t="s">
        <v>506</v>
      </c>
      <c r="C533" s="4" t="str">
        <f>VLOOKUP(B533,[1]Склад!$A$74:$N$152,14,0)</f>
        <v>НХ</v>
      </c>
      <c r="D533" s="7">
        <v>42000</v>
      </c>
      <c r="E533" s="4" t="s">
        <v>11</v>
      </c>
      <c r="F533" s="4">
        <v>1.35</v>
      </c>
      <c r="G533" s="4"/>
      <c r="H533" s="4"/>
      <c r="I533" s="4">
        <v>1.35</v>
      </c>
      <c r="J533" s="14">
        <f t="shared" si="59"/>
        <v>56700.000000000007</v>
      </c>
      <c r="K533" s="4"/>
      <c r="L533" s="4">
        <v>0</v>
      </c>
      <c r="M533" s="3">
        <f t="shared" si="60"/>
        <v>0</v>
      </c>
      <c r="N533" s="23">
        <f t="shared" si="61"/>
        <v>1.35</v>
      </c>
      <c r="O533" s="23">
        <f t="shared" si="62"/>
        <v>0</v>
      </c>
    </row>
    <row r="534" spans="1:15" ht="11.25" hidden="1" customHeight="1" outlineLevel="1" x14ac:dyDescent="0.2">
      <c r="A534" s="11">
        <v>623</v>
      </c>
      <c r="B534" s="5" t="s">
        <v>507</v>
      </c>
      <c r="C534" s="5"/>
      <c r="D534" s="5"/>
      <c r="E534" s="5"/>
      <c r="F534" s="5">
        <f t="shared" ref="F534:M534" si="63">SUM(F535:F555)</f>
        <v>27.238600000000002</v>
      </c>
      <c r="G534" s="5">
        <f t="shared" si="63"/>
        <v>0</v>
      </c>
      <c r="H534" s="5">
        <f t="shared" si="63"/>
        <v>0</v>
      </c>
      <c r="I534" s="5">
        <f t="shared" si="63"/>
        <v>27.238600000000002</v>
      </c>
      <c r="J534" s="13">
        <f t="shared" si="63"/>
        <v>2709119.9163333341</v>
      </c>
      <c r="K534" s="5">
        <f t="shared" si="63"/>
        <v>0.59199999999999997</v>
      </c>
      <c r="L534" s="5">
        <f t="shared" si="63"/>
        <v>63.25</v>
      </c>
      <c r="M534" s="19">
        <f t="shared" si="63"/>
        <v>63.841999999999999</v>
      </c>
      <c r="N534" s="22">
        <f t="shared" ref="N534" si="64">SUM(N535:N555)</f>
        <v>18.479600000000001</v>
      </c>
      <c r="O534" s="22">
        <f t="shared" ref="O534" si="65">SUM(O535:O555)</f>
        <v>0</v>
      </c>
    </row>
    <row r="535" spans="1:15" ht="11.25" customHeight="1" outlineLevel="2" x14ac:dyDescent="0.2">
      <c r="A535" s="12">
        <v>624</v>
      </c>
      <c r="B535" s="2" t="s">
        <v>508</v>
      </c>
      <c r="C535" s="4" t="str">
        <f>VLOOKUP(B535,[1]Склад!$A$155:$N$193,14,0)</f>
        <v>НХ</v>
      </c>
      <c r="D535">
        <v>220981.61458333334</v>
      </c>
      <c r="E535" s="4" t="s">
        <v>11</v>
      </c>
      <c r="F535" s="4">
        <v>0.16</v>
      </c>
      <c r="G535" s="4"/>
      <c r="H535" s="4"/>
      <c r="I535" s="4">
        <v>0.16</v>
      </c>
      <c r="J535" s="14">
        <f t="shared" ref="J535:J555" si="66">D535*I535</f>
        <v>35357.058333333334</v>
      </c>
      <c r="K535" s="4">
        <v>0</v>
      </c>
      <c r="L535" s="4">
        <v>0</v>
      </c>
      <c r="M535" s="3">
        <f t="shared" ref="M535:M555" si="67">SUM(K535,L535)</f>
        <v>0</v>
      </c>
      <c r="N535" s="23">
        <f t="shared" ref="N535:N555" si="68">IF(G535+H535=0,MAX(0,F535-M535),0)</f>
        <v>0.16</v>
      </c>
      <c r="O535" s="23">
        <f t="shared" ref="O535:O555" si="69">IF(E535="сверхзапас",I535,0)</f>
        <v>0</v>
      </c>
    </row>
    <row r="536" spans="1:15" ht="11.25" customHeight="1" outlineLevel="2" x14ac:dyDescent="0.2">
      <c r="A536" s="12">
        <v>625</v>
      </c>
      <c r="B536" s="2" t="s">
        <v>509</v>
      </c>
      <c r="C536" s="4" t="str">
        <f>VLOOKUP(B536,[1]Склад!$A$155:$N$193,14,0)</f>
        <v>НХ</v>
      </c>
      <c r="D536" s="7">
        <v>150000</v>
      </c>
      <c r="E536" s="4" t="s">
        <v>11</v>
      </c>
      <c r="F536" s="4">
        <v>4.74</v>
      </c>
      <c r="G536" s="4"/>
      <c r="H536" s="4"/>
      <c r="I536" s="4">
        <v>4.74</v>
      </c>
      <c r="J536" s="14">
        <f t="shared" si="66"/>
        <v>711000</v>
      </c>
      <c r="K536" s="4">
        <v>0</v>
      </c>
      <c r="L536" s="4">
        <v>0</v>
      </c>
      <c r="M536" s="3">
        <f t="shared" si="67"/>
        <v>0</v>
      </c>
      <c r="N536" s="23">
        <f t="shared" si="68"/>
        <v>4.74</v>
      </c>
      <c r="O536" s="23">
        <f t="shared" si="69"/>
        <v>0</v>
      </c>
    </row>
    <row r="537" spans="1:15" ht="11.25" customHeight="1" outlineLevel="2" x14ac:dyDescent="0.2">
      <c r="A537" s="12">
        <v>626</v>
      </c>
      <c r="B537" s="2" t="s">
        <v>510</v>
      </c>
      <c r="C537" s="4" t="str">
        <f>VLOOKUP(B537,[1]Склад!$A$155:$N$193,14,0)</f>
        <v>НХ</v>
      </c>
      <c r="D537" s="7">
        <v>29000</v>
      </c>
      <c r="E537" s="4" t="s">
        <v>11</v>
      </c>
      <c r="F537" s="4">
        <v>4.4999999999999998E-2</v>
      </c>
      <c r="G537" s="4"/>
      <c r="H537" s="4"/>
      <c r="I537" s="4">
        <v>4.4999999999999998E-2</v>
      </c>
      <c r="J537" s="14">
        <f t="shared" si="66"/>
        <v>1305</v>
      </c>
      <c r="K537" s="4">
        <v>0</v>
      </c>
      <c r="L537" s="4">
        <v>0</v>
      </c>
      <c r="M537" s="3">
        <f t="shared" si="67"/>
        <v>0</v>
      </c>
      <c r="N537" s="23">
        <f t="shared" si="68"/>
        <v>4.4999999999999998E-2</v>
      </c>
      <c r="O537" s="23">
        <f t="shared" si="69"/>
        <v>0</v>
      </c>
    </row>
    <row r="538" spans="1:15" ht="11.25" hidden="1" customHeight="1" outlineLevel="2" x14ac:dyDescent="0.2">
      <c r="A538" s="12">
        <v>627</v>
      </c>
      <c r="B538" s="2" t="s">
        <v>511</v>
      </c>
      <c r="C538" s="4" t="str">
        <f>VLOOKUP(B538,[1]Склад!$A$155:$N$193,14,0)</f>
        <v>НХ</v>
      </c>
      <c r="D538" s="7">
        <v>62000</v>
      </c>
      <c r="E538" s="4" t="s">
        <v>8</v>
      </c>
      <c r="F538" s="4">
        <v>7.0000000000000007E-2</v>
      </c>
      <c r="G538" s="4"/>
      <c r="H538" s="4"/>
      <c r="I538" s="4">
        <v>7.0000000000000007E-2</v>
      </c>
      <c r="J538" s="14">
        <f t="shared" si="66"/>
        <v>4340</v>
      </c>
      <c r="K538" s="4">
        <v>0</v>
      </c>
      <c r="L538" s="4">
        <v>28.84</v>
      </c>
      <c r="M538" s="3">
        <f t="shared" si="67"/>
        <v>28.84</v>
      </c>
      <c r="N538" s="23">
        <f t="shared" si="68"/>
        <v>0</v>
      </c>
      <c r="O538" s="23">
        <f t="shared" si="69"/>
        <v>0</v>
      </c>
    </row>
    <row r="539" spans="1:15" ht="11.25" hidden="1" customHeight="1" outlineLevel="2" x14ac:dyDescent="0.2">
      <c r="A539" s="12">
        <v>629</v>
      </c>
      <c r="B539" s="2" t="s">
        <v>513</v>
      </c>
      <c r="C539" s="4" t="str">
        <f>VLOOKUP(B539,[1]Склад!$A$155:$N$193,14,0)</f>
        <v>НХ</v>
      </c>
      <c r="D539">
        <v>51873.12621359223</v>
      </c>
      <c r="E539" s="4" t="s">
        <v>8</v>
      </c>
      <c r="F539" s="4">
        <v>5.15</v>
      </c>
      <c r="G539" s="4"/>
      <c r="H539" s="4"/>
      <c r="I539" s="4">
        <v>5.15</v>
      </c>
      <c r="J539" s="14">
        <f t="shared" si="66"/>
        <v>267146.59999999998</v>
      </c>
      <c r="K539" s="4">
        <v>0</v>
      </c>
      <c r="L539" s="4">
        <v>6</v>
      </c>
      <c r="M539" s="3">
        <f t="shared" si="67"/>
        <v>6</v>
      </c>
      <c r="N539" s="23">
        <f t="shared" si="68"/>
        <v>0</v>
      </c>
      <c r="O539" s="23">
        <f t="shared" si="69"/>
        <v>0</v>
      </c>
    </row>
    <row r="540" spans="1:15" ht="11.25" hidden="1" customHeight="1" outlineLevel="2" x14ac:dyDescent="0.2">
      <c r="A540" s="12">
        <v>630</v>
      </c>
      <c r="B540" s="2" t="s">
        <v>514</v>
      </c>
      <c r="C540" s="4" t="str">
        <f>VLOOKUP(B540,[1]Склад!$A$155:$N$193,14,0)</f>
        <v>НХ</v>
      </c>
      <c r="D540" s="7">
        <v>100000</v>
      </c>
      <c r="E540" s="4" t="s">
        <v>8</v>
      </c>
      <c r="F540" s="4">
        <v>0.54300000000000004</v>
      </c>
      <c r="G540" s="4"/>
      <c r="H540" s="4"/>
      <c r="I540" s="4">
        <v>0.54300000000000004</v>
      </c>
      <c r="J540" s="14">
        <f t="shared" si="66"/>
        <v>54300.000000000007</v>
      </c>
      <c r="K540" s="4">
        <v>0</v>
      </c>
      <c r="L540" s="4">
        <v>22</v>
      </c>
      <c r="M540" s="3">
        <f t="shared" si="67"/>
        <v>22</v>
      </c>
      <c r="N540" s="23">
        <f t="shared" si="68"/>
        <v>0</v>
      </c>
      <c r="O540" s="23">
        <f t="shared" si="69"/>
        <v>0</v>
      </c>
    </row>
    <row r="541" spans="1:15" ht="11.25" customHeight="1" outlineLevel="2" x14ac:dyDescent="0.2">
      <c r="A541" s="12">
        <v>631</v>
      </c>
      <c r="B541" s="2" t="s">
        <v>515</v>
      </c>
      <c r="C541" s="4" t="str">
        <f>VLOOKUP(B541,[1]Склад!$A$155:$N$193,14,0)</f>
        <v>НХ</v>
      </c>
      <c r="D541">
        <v>58829.06446540881</v>
      </c>
      <c r="E541" s="4" t="s">
        <v>11</v>
      </c>
      <c r="F541" s="4">
        <v>2.12</v>
      </c>
      <c r="G541" s="4"/>
      <c r="H541" s="4"/>
      <c r="I541" s="4">
        <v>2.12</v>
      </c>
      <c r="J541" s="14">
        <f t="shared" si="66"/>
        <v>124717.61666666668</v>
      </c>
      <c r="K541" s="4">
        <v>0</v>
      </c>
      <c r="L541" s="4">
        <v>0</v>
      </c>
      <c r="M541" s="3">
        <f t="shared" si="67"/>
        <v>0</v>
      </c>
      <c r="N541" s="23">
        <f t="shared" si="68"/>
        <v>2.12</v>
      </c>
      <c r="O541" s="23">
        <f t="shared" si="69"/>
        <v>0</v>
      </c>
    </row>
    <row r="542" spans="1:15" ht="11.25" customHeight="1" outlineLevel="2" x14ac:dyDescent="0.2">
      <c r="A542" s="12">
        <v>632</v>
      </c>
      <c r="B542" s="2" t="s">
        <v>516</v>
      </c>
      <c r="C542" s="4" t="str">
        <f>VLOOKUP(B542,[1]Склад!$A$155:$N$193,14,0)</f>
        <v>НХ</v>
      </c>
      <c r="D542">
        <v>109987.18490083174</v>
      </c>
      <c r="E542" s="4" t="s">
        <v>11</v>
      </c>
      <c r="F542" s="4">
        <v>7.8150000000000004</v>
      </c>
      <c r="G542" s="4"/>
      <c r="H542" s="4"/>
      <c r="I542" s="4">
        <v>7.8150000000000004</v>
      </c>
      <c r="J542" s="14">
        <f t="shared" si="66"/>
        <v>859549.85000000009</v>
      </c>
      <c r="K542" s="4">
        <v>0</v>
      </c>
      <c r="L542" s="4">
        <v>0</v>
      </c>
      <c r="M542" s="3">
        <f t="shared" si="67"/>
        <v>0</v>
      </c>
      <c r="N542" s="23">
        <f t="shared" si="68"/>
        <v>7.8150000000000004</v>
      </c>
      <c r="O542" s="23">
        <f t="shared" si="69"/>
        <v>0</v>
      </c>
    </row>
    <row r="543" spans="1:15" ht="11.25" hidden="1" customHeight="1" outlineLevel="2" x14ac:dyDescent="0.2">
      <c r="A543" s="12">
        <v>633</v>
      </c>
      <c r="B543" s="2" t="s">
        <v>517</v>
      </c>
      <c r="C543" s="4" t="str">
        <f>VLOOKUP(B543,[1]Склад!$A$155:$N$193,14,0)</f>
        <v>НХ</v>
      </c>
      <c r="D543" s="7">
        <v>65200</v>
      </c>
      <c r="E543" s="4" t="s">
        <v>8</v>
      </c>
      <c r="F543" s="4">
        <v>6.5000000000000002E-2</v>
      </c>
      <c r="G543" s="4"/>
      <c r="H543" s="4"/>
      <c r="I543" s="4">
        <v>6.5000000000000002E-2</v>
      </c>
      <c r="J543" s="14">
        <f t="shared" si="66"/>
        <v>4238</v>
      </c>
      <c r="K543" s="4">
        <v>0</v>
      </c>
      <c r="L543" s="4">
        <v>0.08</v>
      </c>
      <c r="M543" s="3">
        <f t="shared" si="67"/>
        <v>0.08</v>
      </c>
      <c r="N543" s="23">
        <f t="shared" si="68"/>
        <v>0</v>
      </c>
      <c r="O543" s="23">
        <f t="shared" si="69"/>
        <v>0</v>
      </c>
    </row>
    <row r="544" spans="1:15" ht="11.25" hidden="1" customHeight="1" outlineLevel="2" x14ac:dyDescent="0.2">
      <c r="A544" s="12">
        <v>634</v>
      </c>
      <c r="B544" s="2" t="s">
        <v>518</v>
      </c>
      <c r="C544" s="4" t="str">
        <f>VLOOKUP(B544,[1]Склад!$A$155:$N$193,14,0)</f>
        <v>НХ</v>
      </c>
      <c r="D544" s="7">
        <v>149000</v>
      </c>
      <c r="E544" s="4" t="s">
        <v>8</v>
      </c>
      <c r="F544" s="4">
        <v>2.339</v>
      </c>
      <c r="G544" s="4"/>
      <c r="H544" s="4"/>
      <c r="I544" s="4">
        <v>2.339</v>
      </c>
      <c r="J544" s="14">
        <f t="shared" si="66"/>
        <v>348511</v>
      </c>
      <c r="K544" s="4">
        <v>0</v>
      </c>
      <c r="L544" s="4">
        <v>6.33</v>
      </c>
      <c r="M544" s="3">
        <f t="shared" si="67"/>
        <v>6.33</v>
      </c>
      <c r="N544" s="23">
        <f t="shared" si="68"/>
        <v>0</v>
      </c>
      <c r="O544" s="23">
        <f t="shared" si="69"/>
        <v>0</v>
      </c>
    </row>
    <row r="545" spans="1:15" ht="11.25" customHeight="1" outlineLevel="2" x14ac:dyDescent="0.2">
      <c r="A545" s="12">
        <v>635</v>
      </c>
      <c r="B545" s="2" t="s">
        <v>519</v>
      </c>
      <c r="C545" s="4" t="str">
        <f>VLOOKUP(B545,[1]Склад!$A$155:$N$193,14,0)</f>
        <v>НХ</v>
      </c>
      <c r="D545">
        <v>128724.64646464649</v>
      </c>
      <c r="E545" s="4" t="s">
        <v>11</v>
      </c>
      <c r="F545" s="4">
        <v>0.495</v>
      </c>
      <c r="G545" s="4"/>
      <c r="H545" s="4"/>
      <c r="I545" s="4">
        <v>0.495</v>
      </c>
      <c r="J545" s="14">
        <f t="shared" si="66"/>
        <v>63718.700000000012</v>
      </c>
      <c r="K545" s="4">
        <v>0</v>
      </c>
      <c r="L545" s="4">
        <v>0</v>
      </c>
      <c r="M545" s="3">
        <f t="shared" si="67"/>
        <v>0</v>
      </c>
      <c r="N545" s="23">
        <f t="shared" si="68"/>
        <v>0.495</v>
      </c>
      <c r="O545" s="23">
        <f t="shared" si="69"/>
        <v>0</v>
      </c>
    </row>
    <row r="546" spans="1:15" ht="11.25" customHeight="1" outlineLevel="2" x14ac:dyDescent="0.2">
      <c r="A546" s="12">
        <v>636</v>
      </c>
      <c r="B546" s="2" t="s">
        <v>520</v>
      </c>
      <c r="C546" s="4" t="str">
        <f>VLOOKUP(B546,[1]Склад!$A$155:$N$193,14,0)</f>
        <v>НХ</v>
      </c>
      <c r="D546" s="7">
        <v>166345</v>
      </c>
      <c r="E546" s="4" t="s">
        <v>11</v>
      </c>
      <c r="F546" s="4">
        <v>0.03</v>
      </c>
      <c r="G546" s="4"/>
      <c r="H546" s="4"/>
      <c r="I546" s="4">
        <v>0.03</v>
      </c>
      <c r="J546" s="14">
        <f t="shared" si="66"/>
        <v>4990.3499999999995</v>
      </c>
      <c r="K546" s="4">
        <v>0</v>
      </c>
      <c r="L546" s="4">
        <v>0</v>
      </c>
      <c r="M546" s="3">
        <f t="shared" si="67"/>
        <v>0</v>
      </c>
      <c r="N546" s="23">
        <f t="shared" si="68"/>
        <v>0.03</v>
      </c>
      <c r="O546" s="23">
        <f t="shared" si="69"/>
        <v>0</v>
      </c>
    </row>
    <row r="547" spans="1:15" ht="11.25" customHeight="1" outlineLevel="2" x14ac:dyDescent="0.2">
      <c r="A547" s="12">
        <v>637</v>
      </c>
      <c r="B547" s="2" t="s">
        <v>521</v>
      </c>
      <c r="C547" s="4" t="str">
        <f>VLOOKUP(B547,[1]Склад!$A$155:$N$193,14,0)</f>
        <v>НХ</v>
      </c>
      <c r="D547">
        <v>123730</v>
      </c>
      <c r="E547" s="4" t="s">
        <v>11</v>
      </c>
      <c r="F547" s="4">
        <v>4.4600000000000001E-2</v>
      </c>
      <c r="G547" s="4">
        <v>0</v>
      </c>
      <c r="H547" s="4">
        <v>0</v>
      </c>
      <c r="I547" s="4">
        <v>4.4600000000000001E-2</v>
      </c>
      <c r="J547" s="14">
        <f t="shared" si="66"/>
        <v>5518.3580000000002</v>
      </c>
      <c r="K547" s="4">
        <v>0</v>
      </c>
      <c r="L547" s="4">
        <v>0</v>
      </c>
      <c r="M547" s="3">
        <f t="shared" si="67"/>
        <v>0</v>
      </c>
      <c r="N547" s="23">
        <f t="shared" si="68"/>
        <v>4.4600000000000001E-2</v>
      </c>
      <c r="O547" s="23">
        <f t="shared" si="69"/>
        <v>0</v>
      </c>
    </row>
    <row r="548" spans="1:15" ht="11.25" customHeight="1" outlineLevel="2" x14ac:dyDescent="0.2">
      <c r="A548" s="12">
        <v>638</v>
      </c>
      <c r="B548" s="2" t="s">
        <v>522</v>
      </c>
      <c r="C548" s="4" t="str">
        <f>VLOOKUP(B548,[1]Склад!$A$155:$N$193,14,0)</f>
        <v>НХ</v>
      </c>
      <c r="D548">
        <v>103000</v>
      </c>
      <c r="E548" s="4" t="s">
        <v>11</v>
      </c>
      <c r="F548" s="4">
        <v>0.37</v>
      </c>
      <c r="G548" s="4"/>
      <c r="H548" s="4"/>
      <c r="I548" s="4">
        <v>0.37</v>
      </c>
      <c r="J548" s="14">
        <f t="shared" si="66"/>
        <v>38110</v>
      </c>
      <c r="K548" s="4">
        <v>0</v>
      </c>
      <c r="L548" s="4">
        <v>0</v>
      </c>
      <c r="M548" s="3">
        <f t="shared" si="67"/>
        <v>0</v>
      </c>
      <c r="N548" s="23">
        <f t="shared" si="68"/>
        <v>0.37</v>
      </c>
      <c r="O548" s="23">
        <f t="shared" si="69"/>
        <v>0</v>
      </c>
    </row>
    <row r="549" spans="1:15" ht="11.25" customHeight="1" outlineLevel="2" x14ac:dyDescent="0.2">
      <c r="A549" s="12">
        <v>639</v>
      </c>
      <c r="B549" s="2" t="s">
        <v>523</v>
      </c>
      <c r="C549" s="4" t="str">
        <f>VLOOKUP(B549,[1]Склад!$A$155:$N$193,14,0)</f>
        <v>НХ</v>
      </c>
      <c r="D549">
        <v>278450.32051282056</v>
      </c>
      <c r="E549" s="4" t="s">
        <v>11</v>
      </c>
      <c r="F549" s="4">
        <v>2.5999999999999999E-2</v>
      </c>
      <c r="G549" s="4"/>
      <c r="H549" s="4"/>
      <c r="I549" s="4">
        <v>2.5999999999999999E-2</v>
      </c>
      <c r="J549" s="14">
        <f t="shared" si="66"/>
        <v>7239.7083333333339</v>
      </c>
      <c r="K549" s="4">
        <v>0</v>
      </c>
      <c r="L549" s="4">
        <v>0</v>
      </c>
      <c r="M549" s="3">
        <f t="shared" si="67"/>
        <v>0</v>
      </c>
      <c r="N549" s="23">
        <f t="shared" si="68"/>
        <v>2.5999999999999999E-2</v>
      </c>
      <c r="O549" s="23">
        <f t="shared" si="69"/>
        <v>0</v>
      </c>
    </row>
    <row r="550" spans="1:15" ht="11.25" customHeight="1" outlineLevel="2" x14ac:dyDescent="0.2">
      <c r="A550" s="12">
        <v>640</v>
      </c>
      <c r="B550" s="2" t="s">
        <v>524</v>
      </c>
      <c r="C550" s="4" t="str">
        <f>VLOOKUP(B550,[1]Склад!$A$155:$N$193,14,0)</f>
        <v>НХ</v>
      </c>
      <c r="D550">
        <v>338543.75000000006</v>
      </c>
      <c r="E550" s="4" t="s">
        <v>11</v>
      </c>
      <c r="F550" s="4">
        <v>0.06</v>
      </c>
      <c r="G550" s="4"/>
      <c r="H550" s="4"/>
      <c r="I550" s="4">
        <v>0.06</v>
      </c>
      <c r="J550" s="14">
        <f t="shared" si="66"/>
        <v>20312.625000000004</v>
      </c>
      <c r="K550" s="4">
        <v>0</v>
      </c>
      <c r="L550" s="4">
        <v>0</v>
      </c>
      <c r="M550" s="3">
        <f t="shared" si="67"/>
        <v>0</v>
      </c>
      <c r="N550" s="23">
        <f t="shared" si="68"/>
        <v>0.06</v>
      </c>
      <c r="O550" s="23">
        <f t="shared" si="69"/>
        <v>0</v>
      </c>
    </row>
    <row r="551" spans="1:15" ht="11.25" hidden="1" customHeight="1" outlineLevel="2" x14ac:dyDescent="0.2">
      <c r="A551" s="12">
        <v>641</v>
      </c>
      <c r="B551" s="2" t="s">
        <v>525</v>
      </c>
      <c r="C551" s="4" t="str">
        <f>VLOOKUP(B551,[1]Склад!$A$155:$N$193,14,0)</f>
        <v>НХ</v>
      </c>
      <c r="D551" s="7">
        <v>40000</v>
      </c>
      <c r="E551" s="4" t="s">
        <v>8</v>
      </c>
      <c r="F551" s="4">
        <v>1.474</v>
      </c>
      <c r="G551" s="4"/>
      <c r="H551" s="4"/>
      <c r="I551" s="4">
        <v>1.474</v>
      </c>
      <c r="J551" s="14">
        <f t="shared" si="66"/>
        <v>58960</v>
      </c>
      <c r="K551" s="4">
        <v>0.217</v>
      </c>
      <c r="L551" s="4">
        <v>0</v>
      </c>
      <c r="M551" s="3">
        <f t="shared" si="67"/>
        <v>0.217</v>
      </c>
      <c r="N551" s="23">
        <f t="shared" si="68"/>
        <v>1.2569999999999999</v>
      </c>
      <c r="O551" s="23">
        <f t="shared" si="69"/>
        <v>0</v>
      </c>
    </row>
    <row r="552" spans="1:15" ht="11.25" customHeight="1" outlineLevel="2" x14ac:dyDescent="0.2">
      <c r="A552" s="12">
        <v>642</v>
      </c>
      <c r="B552" s="2" t="s">
        <v>526</v>
      </c>
      <c r="C552" s="4" t="str">
        <f>VLOOKUP(B552,[1]Склад!$A$155:$N$193,14,0)</f>
        <v>НХ</v>
      </c>
      <c r="D552">
        <v>17019.853603603602</v>
      </c>
      <c r="E552" s="4" t="s">
        <v>11</v>
      </c>
      <c r="F552" s="4">
        <v>0.74</v>
      </c>
      <c r="G552" s="4"/>
      <c r="H552" s="4"/>
      <c r="I552" s="4">
        <v>0.74</v>
      </c>
      <c r="J552" s="14">
        <f t="shared" si="66"/>
        <v>12594.691666666666</v>
      </c>
      <c r="K552" s="4">
        <v>0</v>
      </c>
      <c r="L552" s="4">
        <v>0</v>
      </c>
      <c r="M552" s="3">
        <f t="shared" si="67"/>
        <v>0</v>
      </c>
      <c r="N552" s="23">
        <f t="shared" si="68"/>
        <v>0.74</v>
      </c>
      <c r="O552" s="23">
        <f t="shared" si="69"/>
        <v>0</v>
      </c>
    </row>
    <row r="553" spans="1:15" ht="11.25" customHeight="1" outlineLevel="2" x14ac:dyDescent="0.2">
      <c r="A553" s="12">
        <v>643</v>
      </c>
      <c r="B553" s="2" t="s">
        <v>133</v>
      </c>
      <c r="C553" s="4" t="str">
        <f>VLOOKUP(B553,[1]Склад!$A$155:$N$193,14,0)</f>
        <v>НХ</v>
      </c>
      <c r="D553">
        <v>338982.76515151514</v>
      </c>
      <c r="E553" s="4" t="s">
        <v>11</v>
      </c>
      <c r="F553" s="4">
        <v>0.13200000000000001</v>
      </c>
      <c r="G553" s="4"/>
      <c r="H553" s="4"/>
      <c r="I553" s="4">
        <v>0.13200000000000001</v>
      </c>
      <c r="J553" s="14">
        <f t="shared" si="66"/>
        <v>44745.724999999999</v>
      </c>
      <c r="K553" s="4">
        <v>0</v>
      </c>
      <c r="L553" s="4">
        <v>0</v>
      </c>
      <c r="M553" s="3">
        <f t="shared" si="67"/>
        <v>0</v>
      </c>
      <c r="N553" s="23">
        <f t="shared" si="68"/>
        <v>0.13200000000000001</v>
      </c>
      <c r="O553" s="23">
        <f t="shared" si="69"/>
        <v>0</v>
      </c>
    </row>
    <row r="554" spans="1:15" ht="11.25" hidden="1" customHeight="1" outlineLevel="2" x14ac:dyDescent="0.2">
      <c r="A554" s="12">
        <v>644</v>
      </c>
      <c r="B554" s="2" t="s">
        <v>527</v>
      </c>
      <c r="C554" s="4" t="str">
        <f>VLOOKUP(B554,[1]Склад!$A$155:$N$193,14,0)</f>
        <v>НХ</v>
      </c>
      <c r="D554">
        <v>50917.902869757178</v>
      </c>
      <c r="E554" s="4" t="s">
        <v>8</v>
      </c>
      <c r="F554" s="4">
        <v>0.755</v>
      </c>
      <c r="G554" s="4"/>
      <c r="H554" s="4"/>
      <c r="I554" s="4">
        <v>0.755</v>
      </c>
      <c r="J554" s="14">
        <f t="shared" si="66"/>
        <v>38443.01666666667</v>
      </c>
      <c r="K554" s="4">
        <v>0.375</v>
      </c>
      <c r="L554" s="4">
        <v>0</v>
      </c>
      <c r="M554" s="3">
        <f t="shared" si="67"/>
        <v>0.375</v>
      </c>
      <c r="N554" s="23">
        <f t="shared" si="68"/>
        <v>0.38</v>
      </c>
      <c r="O554" s="23">
        <f t="shared" si="69"/>
        <v>0</v>
      </c>
    </row>
    <row r="555" spans="1:15" ht="11.25" customHeight="1" outlineLevel="2" x14ac:dyDescent="0.2">
      <c r="A555" s="12">
        <v>645</v>
      </c>
      <c r="B555" s="2" t="s">
        <v>528</v>
      </c>
      <c r="C555" s="4" t="str">
        <f>VLOOKUP(B555,[1]Склад!$A$155:$N$193,14,0)</f>
        <v>НХ</v>
      </c>
      <c r="D555">
        <v>61871.025641025641</v>
      </c>
      <c r="E555" s="4" t="s">
        <v>11</v>
      </c>
      <c r="F555" s="4">
        <v>6.5000000000000002E-2</v>
      </c>
      <c r="G555" s="4"/>
      <c r="H555" s="4"/>
      <c r="I555" s="4">
        <v>6.5000000000000002E-2</v>
      </c>
      <c r="J555" s="14">
        <f t="shared" si="66"/>
        <v>4021.6166666666668</v>
      </c>
      <c r="K555" s="4">
        <v>0</v>
      </c>
      <c r="L555" s="4">
        <v>0</v>
      </c>
      <c r="M555" s="3">
        <f t="shared" si="67"/>
        <v>0</v>
      </c>
      <c r="N555" s="23">
        <f t="shared" si="68"/>
        <v>6.5000000000000002E-2</v>
      </c>
      <c r="O555" s="23">
        <f t="shared" si="69"/>
        <v>0</v>
      </c>
    </row>
    <row r="556" spans="1:15" ht="11.25" hidden="1" customHeight="1" outlineLevel="1" x14ac:dyDescent="0.2">
      <c r="A556" s="11">
        <v>646</v>
      </c>
      <c r="B556" s="5" t="s">
        <v>529</v>
      </c>
      <c r="C556" s="5"/>
      <c r="D556" s="5"/>
      <c r="E556" s="5"/>
      <c r="F556" s="5">
        <f t="shared" ref="F556:M556" si="70">SUM(F557:F688)</f>
        <v>39.419000000000011</v>
      </c>
      <c r="G556" s="5">
        <f t="shared" si="70"/>
        <v>0.17</v>
      </c>
      <c r="H556" s="5">
        <f t="shared" si="70"/>
        <v>4</v>
      </c>
      <c r="I556" s="5">
        <f t="shared" si="70"/>
        <v>35.589000000000006</v>
      </c>
      <c r="J556" s="13">
        <f t="shared" si="70"/>
        <v>3477397.9620666672</v>
      </c>
      <c r="K556" s="5">
        <f t="shared" si="70"/>
        <v>6.7119999999999997</v>
      </c>
      <c r="L556" s="5">
        <f t="shared" si="70"/>
        <v>152.25999999999996</v>
      </c>
      <c r="M556" s="19">
        <f t="shared" si="70"/>
        <v>158.97199999999998</v>
      </c>
      <c r="N556" s="22">
        <f t="shared" ref="N556" si="71">SUM(N557:N688)</f>
        <v>20.432000000000006</v>
      </c>
      <c r="O556" s="22">
        <f t="shared" ref="O556" si="72">SUM(O557:O688)</f>
        <v>0.17</v>
      </c>
    </row>
    <row r="557" spans="1:15" ht="11.25" customHeight="1" outlineLevel="2" x14ac:dyDescent="0.2">
      <c r="A557" s="12">
        <v>647</v>
      </c>
      <c r="B557" s="2" t="s">
        <v>530</v>
      </c>
      <c r="C557" s="4" t="str">
        <f>VLOOKUP(B557,[1]Склад!$A$196:$N$378,14,0)</f>
        <v>НХ</v>
      </c>
      <c r="D557" s="7">
        <v>27303.23</v>
      </c>
      <c r="E557" s="4" t="s">
        <v>11</v>
      </c>
      <c r="F557" s="4">
        <v>0.155</v>
      </c>
      <c r="G557" s="4"/>
      <c r="H557" s="4"/>
      <c r="I557" s="4">
        <v>0.155</v>
      </c>
      <c r="J557" s="14">
        <f t="shared" ref="J557:J588" si="73">D557*I557</f>
        <v>4232.00065</v>
      </c>
      <c r="K557" s="4">
        <v>0</v>
      </c>
      <c r="L557" s="4">
        <v>0</v>
      </c>
      <c r="M557" s="3">
        <f t="shared" ref="M557:M588" si="74">SUM(K557,L557)</f>
        <v>0</v>
      </c>
      <c r="N557" s="23">
        <f t="shared" ref="N557:N588" si="75">IF(G557+H557=0,MAX(0,F557-M557),0)</f>
        <v>0.155</v>
      </c>
      <c r="O557" s="23">
        <f t="shared" ref="O557:O588" si="76">IF(E557="сверхзапас",I557,0)</f>
        <v>0</v>
      </c>
    </row>
    <row r="558" spans="1:15" ht="11.25" customHeight="1" outlineLevel="2" x14ac:dyDescent="0.2">
      <c r="A558" s="12">
        <v>648</v>
      </c>
      <c r="B558" s="2" t="s">
        <v>531</v>
      </c>
      <c r="C558" s="4" t="str">
        <f>VLOOKUP(B558,[1]Склад!$A$196:$N$378,14,0)</f>
        <v>НХ</v>
      </c>
      <c r="D558">
        <v>23333.333333333336</v>
      </c>
      <c r="E558" s="4" t="s">
        <v>11</v>
      </c>
      <c r="F558" s="4">
        <v>0.17199999999999999</v>
      </c>
      <c r="G558" s="4"/>
      <c r="H558" s="4"/>
      <c r="I558" s="4">
        <v>0.17199999999999999</v>
      </c>
      <c r="J558" s="14">
        <f t="shared" si="73"/>
        <v>4013.3333333333335</v>
      </c>
      <c r="K558" s="4">
        <v>0</v>
      </c>
      <c r="L558" s="4">
        <v>0</v>
      </c>
      <c r="M558" s="3">
        <f t="shared" si="74"/>
        <v>0</v>
      </c>
      <c r="N558" s="23">
        <f t="shared" si="75"/>
        <v>0.17199999999999999</v>
      </c>
      <c r="O558" s="23">
        <f t="shared" si="76"/>
        <v>0</v>
      </c>
    </row>
    <row r="559" spans="1:15" ht="11.25" customHeight="1" outlineLevel="2" x14ac:dyDescent="0.2">
      <c r="A559" s="12">
        <v>649</v>
      </c>
      <c r="B559" s="2" t="s">
        <v>532</v>
      </c>
      <c r="C559" s="4" t="str">
        <f>VLOOKUP(B559,[1]Склад!$A$196:$N$378,14,0)</f>
        <v>НХ</v>
      </c>
      <c r="D559">
        <v>37499.999999999993</v>
      </c>
      <c r="E559" s="4" t="s">
        <v>11</v>
      </c>
      <c r="F559" s="4">
        <v>3.5000000000000003E-2</v>
      </c>
      <c r="G559" s="4"/>
      <c r="H559" s="4"/>
      <c r="I559" s="4">
        <v>3.5000000000000003E-2</v>
      </c>
      <c r="J559" s="14">
        <f t="shared" si="73"/>
        <v>1312.4999999999998</v>
      </c>
      <c r="K559" s="4">
        <v>0</v>
      </c>
      <c r="L559" s="4">
        <v>0</v>
      </c>
      <c r="M559" s="3">
        <f t="shared" si="74"/>
        <v>0</v>
      </c>
      <c r="N559" s="23">
        <f t="shared" si="75"/>
        <v>3.5000000000000003E-2</v>
      </c>
      <c r="O559" s="23">
        <f t="shared" si="76"/>
        <v>0</v>
      </c>
    </row>
    <row r="560" spans="1:15" ht="11.25" customHeight="1" outlineLevel="2" x14ac:dyDescent="0.2">
      <c r="A560" s="12">
        <v>650</v>
      </c>
      <c r="B560" s="2" t="s">
        <v>533</v>
      </c>
      <c r="C560" s="4" t="str">
        <f>VLOOKUP(B560,[1]Склад!$A$196:$N$378,14,0)</f>
        <v>НХ</v>
      </c>
      <c r="D560">
        <v>20000</v>
      </c>
      <c r="E560" s="4" t="s">
        <v>11</v>
      </c>
      <c r="F560" s="4">
        <v>0.32100000000000001</v>
      </c>
      <c r="G560" s="4"/>
      <c r="H560" s="4"/>
      <c r="I560" s="4">
        <v>0.32100000000000001</v>
      </c>
      <c r="J560" s="14">
        <f t="shared" si="73"/>
        <v>6420</v>
      </c>
      <c r="K560" s="4">
        <v>0</v>
      </c>
      <c r="L560" s="4">
        <v>0</v>
      </c>
      <c r="M560" s="3">
        <f t="shared" si="74"/>
        <v>0</v>
      </c>
      <c r="N560" s="23">
        <f t="shared" si="75"/>
        <v>0.32100000000000001</v>
      </c>
      <c r="O560" s="23">
        <f t="shared" si="76"/>
        <v>0</v>
      </c>
    </row>
    <row r="561" spans="1:15" ht="11.25" customHeight="1" outlineLevel="2" x14ac:dyDescent="0.2">
      <c r="A561" s="12">
        <v>651</v>
      </c>
      <c r="B561" s="2" t="s">
        <v>534</v>
      </c>
      <c r="C561" s="4" t="str">
        <f>VLOOKUP(B561,[1]Склад!$A$196:$N$378,14,0)</f>
        <v>НХ</v>
      </c>
      <c r="D561">
        <v>26611.535087719301</v>
      </c>
      <c r="E561" s="4" t="s">
        <v>11</v>
      </c>
      <c r="F561" s="4">
        <v>0.38</v>
      </c>
      <c r="G561" s="4"/>
      <c r="H561" s="4"/>
      <c r="I561" s="4">
        <v>0.38</v>
      </c>
      <c r="J561" s="14">
        <f t="shared" si="73"/>
        <v>10112.383333333335</v>
      </c>
      <c r="K561" s="4">
        <v>0</v>
      </c>
      <c r="L561" s="4">
        <v>0</v>
      </c>
      <c r="M561" s="3">
        <f t="shared" si="74"/>
        <v>0</v>
      </c>
      <c r="N561" s="23">
        <f t="shared" si="75"/>
        <v>0.38</v>
      </c>
      <c r="O561" s="23">
        <f t="shared" si="76"/>
        <v>0</v>
      </c>
    </row>
    <row r="562" spans="1:15" ht="11.25" customHeight="1" outlineLevel="2" x14ac:dyDescent="0.2">
      <c r="A562" s="12">
        <v>652</v>
      </c>
      <c r="B562" s="2" t="s">
        <v>535</v>
      </c>
      <c r="C562" s="4" t="str">
        <f>VLOOKUP(B562,[1]Склад!$A$196:$N$378,14,0)</f>
        <v>НХ</v>
      </c>
      <c r="D562" s="7">
        <v>67000</v>
      </c>
      <c r="E562" s="4" t="s">
        <v>11</v>
      </c>
      <c r="F562" s="4">
        <v>0.17499999999999999</v>
      </c>
      <c r="G562" s="4"/>
      <c r="H562" s="4"/>
      <c r="I562" s="4">
        <v>0.17499999999999999</v>
      </c>
      <c r="J562" s="14">
        <f t="shared" si="73"/>
        <v>11725</v>
      </c>
      <c r="K562" s="4">
        <v>0</v>
      </c>
      <c r="L562" s="4">
        <v>0</v>
      </c>
      <c r="M562" s="3">
        <f t="shared" si="74"/>
        <v>0</v>
      </c>
      <c r="N562" s="23">
        <f t="shared" si="75"/>
        <v>0.17499999999999999</v>
      </c>
      <c r="O562" s="23">
        <f t="shared" si="76"/>
        <v>0</v>
      </c>
    </row>
    <row r="563" spans="1:15" ht="11.25" customHeight="1" outlineLevel="2" x14ac:dyDescent="0.2">
      <c r="A563" s="12">
        <v>653</v>
      </c>
      <c r="B563" s="2" t="s">
        <v>536</v>
      </c>
      <c r="C563" s="4" t="str">
        <f>VLOOKUP(B563,[1]Склад!$A$196:$N$378,14,0)</f>
        <v>НХ</v>
      </c>
      <c r="D563">
        <v>24337.937293729374</v>
      </c>
      <c r="E563" s="4" t="s">
        <v>11</v>
      </c>
      <c r="F563" s="4">
        <v>0.505</v>
      </c>
      <c r="G563" s="4"/>
      <c r="H563" s="4"/>
      <c r="I563" s="4">
        <v>0.505</v>
      </c>
      <c r="J563" s="14">
        <f t="shared" si="73"/>
        <v>12290.658333333335</v>
      </c>
      <c r="K563" s="4">
        <v>0</v>
      </c>
      <c r="L563" s="4">
        <v>0</v>
      </c>
      <c r="M563" s="3">
        <f t="shared" si="74"/>
        <v>0</v>
      </c>
      <c r="N563" s="23">
        <f t="shared" si="75"/>
        <v>0.505</v>
      </c>
      <c r="O563" s="23">
        <f t="shared" si="76"/>
        <v>0</v>
      </c>
    </row>
    <row r="564" spans="1:15" ht="11.25" customHeight="1" outlineLevel="2" x14ac:dyDescent="0.2">
      <c r="A564" s="12">
        <v>654</v>
      </c>
      <c r="B564" s="2" t="s">
        <v>537</v>
      </c>
      <c r="C564" s="4" t="str">
        <f>VLOOKUP(B564,[1]Склад!$A$196:$N$378,14,0)</f>
        <v>НХ</v>
      </c>
      <c r="D564" s="7">
        <v>24000</v>
      </c>
      <c r="E564" s="4" t="s">
        <v>11</v>
      </c>
      <c r="F564" s="4">
        <v>0.33</v>
      </c>
      <c r="G564" s="4"/>
      <c r="H564" s="4"/>
      <c r="I564" s="4">
        <v>0.33</v>
      </c>
      <c r="J564" s="14">
        <f t="shared" si="73"/>
        <v>7920</v>
      </c>
      <c r="K564" s="4">
        <v>0</v>
      </c>
      <c r="L564" s="4">
        <v>0</v>
      </c>
      <c r="M564" s="3">
        <f t="shared" si="74"/>
        <v>0</v>
      </c>
      <c r="N564" s="23">
        <f t="shared" si="75"/>
        <v>0.33</v>
      </c>
      <c r="O564" s="23">
        <f t="shared" si="76"/>
        <v>0</v>
      </c>
    </row>
    <row r="565" spans="1:15" ht="11.25" customHeight="1" outlineLevel="2" x14ac:dyDescent="0.2">
      <c r="A565" s="12">
        <v>655</v>
      </c>
      <c r="B565" s="2" t="s">
        <v>538</v>
      </c>
      <c r="C565" s="4" t="str">
        <f>VLOOKUP(B565,[1]Склад!$A$196:$N$378,14,0)</f>
        <v>НХ</v>
      </c>
      <c r="D565">
        <v>24166.666666666668</v>
      </c>
      <c r="E565" s="4" t="s">
        <v>11</v>
      </c>
      <c r="F565" s="4">
        <v>1.2</v>
      </c>
      <c r="G565" s="4"/>
      <c r="H565" s="4"/>
      <c r="I565" s="4">
        <v>1.2</v>
      </c>
      <c r="J565" s="14">
        <f t="shared" si="73"/>
        <v>29000</v>
      </c>
      <c r="K565" s="4">
        <v>0</v>
      </c>
      <c r="L565" s="4">
        <v>0</v>
      </c>
      <c r="M565" s="3">
        <f t="shared" si="74"/>
        <v>0</v>
      </c>
      <c r="N565" s="23">
        <f t="shared" si="75"/>
        <v>1.2</v>
      </c>
      <c r="O565" s="23">
        <f t="shared" si="76"/>
        <v>0</v>
      </c>
    </row>
    <row r="566" spans="1:15" ht="11.25" customHeight="1" outlineLevel="2" x14ac:dyDescent="0.2">
      <c r="A566" s="12">
        <v>656</v>
      </c>
      <c r="B566" s="2" t="s">
        <v>539</v>
      </c>
      <c r="C566" s="4" t="str">
        <f>VLOOKUP(B566,[1]Склад!$A$196:$N$378,14,0)</f>
        <v>НХ</v>
      </c>
      <c r="D566">
        <v>30161.061151079135</v>
      </c>
      <c r="E566" s="4" t="s">
        <v>11</v>
      </c>
      <c r="F566" s="4">
        <v>0.55600000000000005</v>
      </c>
      <c r="G566" s="4"/>
      <c r="H566" s="4"/>
      <c r="I566" s="4">
        <v>0.55600000000000005</v>
      </c>
      <c r="J566" s="14">
        <f t="shared" si="73"/>
        <v>16769.55</v>
      </c>
      <c r="K566" s="4">
        <v>0</v>
      </c>
      <c r="L566" s="4">
        <v>0</v>
      </c>
      <c r="M566" s="3">
        <f t="shared" si="74"/>
        <v>0</v>
      </c>
      <c r="N566" s="23">
        <f t="shared" si="75"/>
        <v>0.55600000000000005</v>
      </c>
      <c r="O566" s="23">
        <f t="shared" si="76"/>
        <v>0</v>
      </c>
    </row>
    <row r="567" spans="1:15" ht="11.25" hidden="1" customHeight="1" outlineLevel="2" x14ac:dyDescent="0.2">
      <c r="A567" s="12">
        <v>657</v>
      </c>
      <c r="B567" s="2" t="s">
        <v>540</v>
      </c>
      <c r="C567" s="4" t="str">
        <f>VLOOKUP(B567,[1]Склад!$A$196:$N$378,14,0)</f>
        <v>НХ</v>
      </c>
      <c r="D567">
        <v>59375.281746031738</v>
      </c>
      <c r="E567" s="4" t="s">
        <v>8</v>
      </c>
      <c r="F567" s="4">
        <v>2.1</v>
      </c>
      <c r="G567" s="4"/>
      <c r="H567" s="4"/>
      <c r="I567" s="4">
        <v>2.1</v>
      </c>
      <c r="J567" s="14">
        <f t="shared" si="73"/>
        <v>124688.09166666666</v>
      </c>
      <c r="K567" s="4">
        <v>2.1</v>
      </c>
      <c r="L567" s="4">
        <v>0</v>
      </c>
      <c r="M567" s="3">
        <f t="shared" si="74"/>
        <v>2.1</v>
      </c>
      <c r="N567" s="23">
        <f t="shared" si="75"/>
        <v>0</v>
      </c>
      <c r="O567" s="23">
        <f t="shared" si="76"/>
        <v>0</v>
      </c>
    </row>
    <row r="568" spans="1:15" ht="11.25" customHeight="1" outlineLevel="2" x14ac:dyDescent="0.2">
      <c r="A568" s="12">
        <v>658</v>
      </c>
      <c r="B568" s="2" t="s">
        <v>541</v>
      </c>
      <c r="C568" s="4" t="str">
        <f>VLOOKUP(B568,[1]Склад!$A$196:$N$378,14,0)</f>
        <v>НХ</v>
      </c>
      <c r="D568">
        <v>23333.333333333336</v>
      </c>
      <c r="E568" s="4" t="s">
        <v>11</v>
      </c>
      <c r="F568" s="4">
        <v>0.01</v>
      </c>
      <c r="G568" s="4"/>
      <c r="H568" s="4"/>
      <c r="I568" s="4">
        <v>0.01</v>
      </c>
      <c r="J568" s="14">
        <f t="shared" si="73"/>
        <v>233.33333333333337</v>
      </c>
      <c r="K568" s="4">
        <v>0</v>
      </c>
      <c r="L568" s="4">
        <v>0</v>
      </c>
      <c r="M568" s="3">
        <f t="shared" si="74"/>
        <v>0</v>
      </c>
      <c r="N568" s="23">
        <f t="shared" si="75"/>
        <v>0.01</v>
      </c>
      <c r="O568" s="23">
        <f t="shared" si="76"/>
        <v>0</v>
      </c>
    </row>
    <row r="569" spans="1:15" ht="11.25" hidden="1" customHeight="1" outlineLevel="2" x14ac:dyDescent="0.2">
      <c r="A569" s="12">
        <v>659</v>
      </c>
      <c r="B569" s="2" t="s">
        <v>542</v>
      </c>
      <c r="C569" s="4" t="str">
        <f>VLOOKUP(B569,[1]Склад!$A$196:$N$378,14,0)</f>
        <v>НХ</v>
      </c>
      <c r="D569" s="7">
        <v>60000</v>
      </c>
      <c r="E569" s="4" t="s">
        <v>8</v>
      </c>
      <c r="F569" s="4">
        <v>1.2E-2</v>
      </c>
      <c r="G569" s="4"/>
      <c r="H569" s="4"/>
      <c r="I569" s="4">
        <v>1.2E-2</v>
      </c>
      <c r="J569" s="14">
        <f t="shared" si="73"/>
        <v>720</v>
      </c>
      <c r="K569" s="4">
        <v>1.2E-2</v>
      </c>
      <c r="L569" s="4">
        <v>0</v>
      </c>
      <c r="M569" s="3">
        <f t="shared" si="74"/>
        <v>1.2E-2</v>
      </c>
      <c r="N569" s="23">
        <f t="shared" si="75"/>
        <v>0</v>
      </c>
      <c r="O569" s="23">
        <f t="shared" si="76"/>
        <v>0</v>
      </c>
    </row>
    <row r="570" spans="1:15" ht="11.25" customHeight="1" outlineLevel="2" x14ac:dyDescent="0.2">
      <c r="A570" s="12">
        <v>660</v>
      </c>
      <c r="B570" s="2" t="s">
        <v>543</v>
      </c>
      <c r="C570" s="4" t="str">
        <f>VLOOKUP(B570,[1]Склад!$A$196:$N$378,14,0)</f>
        <v>НХ</v>
      </c>
      <c r="D570" s="7">
        <v>200000</v>
      </c>
      <c r="E570" s="4" t="s">
        <v>11</v>
      </c>
      <c r="F570" s="4">
        <v>1.6E-2</v>
      </c>
      <c r="G570" s="4"/>
      <c r="H570" s="4"/>
      <c r="I570" s="4">
        <v>1.6E-2</v>
      </c>
      <c r="J570" s="14">
        <f t="shared" si="73"/>
        <v>3200</v>
      </c>
      <c r="K570" s="4">
        <v>0</v>
      </c>
      <c r="L570" s="4">
        <v>0</v>
      </c>
      <c r="M570" s="3">
        <f t="shared" si="74"/>
        <v>0</v>
      </c>
      <c r="N570" s="23">
        <f t="shared" si="75"/>
        <v>1.6E-2</v>
      </c>
      <c r="O570" s="23">
        <f t="shared" si="76"/>
        <v>0</v>
      </c>
    </row>
    <row r="571" spans="1:15" ht="11.25" customHeight="1" outlineLevel="2" x14ac:dyDescent="0.2">
      <c r="A571" s="12">
        <v>661</v>
      </c>
      <c r="B571" s="2" t="s">
        <v>544</v>
      </c>
      <c r="C571" s="4" t="str">
        <f>VLOOKUP(B571,[1]Склад!$A$196:$N$378,14,0)</f>
        <v>НХ</v>
      </c>
      <c r="D571">
        <v>20060.714285714286</v>
      </c>
      <c r="E571" s="4" t="s">
        <v>11</v>
      </c>
      <c r="F571" s="4">
        <v>1.4E-2</v>
      </c>
      <c r="G571" s="4"/>
      <c r="H571" s="4"/>
      <c r="I571" s="4">
        <v>1.4E-2</v>
      </c>
      <c r="J571" s="14">
        <f t="shared" si="73"/>
        <v>280.85000000000002</v>
      </c>
      <c r="K571" s="4">
        <v>0</v>
      </c>
      <c r="L571" s="4">
        <v>0</v>
      </c>
      <c r="M571" s="3">
        <f t="shared" si="74"/>
        <v>0</v>
      </c>
      <c r="N571" s="23">
        <f t="shared" si="75"/>
        <v>1.4E-2</v>
      </c>
      <c r="O571" s="23">
        <f t="shared" si="76"/>
        <v>0</v>
      </c>
    </row>
    <row r="572" spans="1:15" ht="11.25" customHeight="1" outlineLevel="2" x14ac:dyDescent="0.2">
      <c r="A572" s="12">
        <v>662</v>
      </c>
      <c r="B572" s="2" t="s">
        <v>545</v>
      </c>
      <c r="C572" s="4" t="str">
        <f>VLOOKUP(B572,[1]Склад!$A$196:$N$378,14,0)</f>
        <v>НХ</v>
      </c>
      <c r="D572">
        <v>20060.416666666668</v>
      </c>
      <c r="E572" s="4" t="s">
        <v>11</v>
      </c>
      <c r="F572" s="4">
        <v>0.02</v>
      </c>
      <c r="G572" s="4"/>
      <c r="H572" s="4"/>
      <c r="I572" s="4">
        <v>0.02</v>
      </c>
      <c r="J572" s="14">
        <f t="shared" si="73"/>
        <v>401.20833333333337</v>
      </c>
      <c r="K572" s="4">
        <v>0</v>
      </c>
      <c r="L572" s="4">
        <v>0</v>
      </c>
      <c r="M572" s="3">
        <f t="shared" si="74"/>
        <v>0</v>
      </c>
      <c r="N572" s="23">
        <f t="shared" si="75"/>
        <v>0.02</v>
      </c>
      <c r="O572" s="23">
        <f t="shared" si="76"/>
        <v>0</v>
      </c>
    </row>
    <row r="573" spans="1:15" ht="11.25" hidden="1" customHeight="1" outlineLevel="2" x14ac:dyDescent="0.2">
      <c r="A573" s="12">
        <v>663</v>
      </c>
      <c r="B573" s="2" t="s">
        <v>546</v>
      </c>
      <c r="C573" s="4" t="str">
        <f>VLOOKUP(B573,[1]Склад!$A$196:$N$378,14,0)</f>
        <v>НХ</v>
      </c>
      <c r="D573" s="7">
        <v>53000</v>
      </c>
      <c r="E573" s="4" t="s">
        <v>8</v>
      </c>
      <c r="F573" s="4">
        <v>5.1999999999999998E-2</v>
      </c>
      <c r="G573" s="4"/>
      <c r="H573" s="4"/>
      <c r="I573" s="4">
        <v>5.1999999999999998E-2</v>
      </c>
      <c r="J573" s="14">
        <f t="shared" si="73"/>
        <v>2756</v>
      </c>
      <c r="K573" s="4">
        <v>0</v>
      </c>
      <c r="L573" s="4">
        <v>0.64</v>
      </c>
      <c r="M573" s="3">
        <f t="shared" si="74"/>
        <v>0.64</v>
      </c>
      <c r="N573" s="23">
        <f t="shared" si="75"/>
        <v>0</v>
      </c>
      <c r="O573" s="23">
        <f t="shared" si="76"/>
        <v>0</v>
      </c>
    </row>
    <row r="574" spans="1:15" ht="11.25" customHeight="1" outlineLevel="2" x14ac:dyDescent="0.2">
      <c r="A574" s="12">
        <v>664</v>
      </c>
      <c r="B574" s="2" t="s">
        <v>547</v>
      </c>
      <c r="C574" s="4" t="str">
        <f>VLOOKUP(B574,[1]Склад!$A$196:$N$378,14,0)</f>
        <v>НХ</v>
      </c>
      <c r="D574">
        <v>20060.416666666668</v>
      </c>
      <c r="E574" s="4" t="s">
        <v>11</v>
      </c>
      <c r="F574" s="4">
        <v>1.6E-2</v>
      </c>
      <c r="G574" s="4"/>
      <c r="H574" s="4"/>
      <c r="I574" s="4">
        <v>1.6E-2</v>
      </c>
      <c r="J574" s="14">
        <f t="shared" si="73"/>
        <v>320.9666666666667</v>
      </c>
      <c r="K574" s="4">
        <v>0</v>
      </c>
      <c r="L574" s="4">
        <v>0</v>
      </c>
      <c r="M574" s="3">
        <f t="shared" si="74"/>
        <v>0</v>
      </c>
      <c r="N574" s="23">
        <f t="shared" si="75"/>
        <v>1.6E-2</v>
      </c>
      <c r="O574" s="23">
        <f t="shared" si="76"/>
        <v>0</v>
      </c>
    </row>
    <row r="575" spans="1:15" ht="11.25" customHeight="1" outlineLevel="2" x14ac:dyDescent="0.2">
      <c r="A575" s="12">
        <v>665</v>
      </c>
      <c r="B575" s="2" t="s">
        <v>548</v>
      </c>
      <c r="C575" s="4" t="str">
        <f>VLOOKUP(B575,[1]Склад!$A$196:$N$378,14,0)</f>
        <v>НХ</v>
      </c>
      <c r="D575">
        <v>20060.416666666668</v>
      </c>
      <c r="E575" s="4" t="s">
        <v>11</v>
      </c>
      <c r="F575" s="4">
        <v>0.02</v>
      </c>
      <c r="G575" s="4"/>
      <c r="H575" s="4"/>
      <c r="I575" s="4">
        <v>0.02</v>
      </c>
      <c r="J575" s="14">
        <f t="shared" si="73"/>
        <v>401.20833333333337</v>
      </c>
      <c r="K575" s="4">
        <v>0</v>
      </c>
      <c r="L575" s="4">
        <v>0</v>
      </c>
      <c r="M575" s="3">
        <f t="shared" si="74"/>
        <v>0</v>
      </c>
      <c r="N575" s="23">
        <f t="shared" si="75"/>
        <v>0.02</v>
      </c>
      <c r="O575" s="23">
        <f t="shared" si="76"/>
        <v>0</v>
      </c>
    </row>
    <row r="576" spans="1:15" ht="11.25" customHeight="1" outlineLevel="2" x14ac:dyDescent="0.2">
      <c r="A576" s="12">
        <v>666</v>
      </c>
      <c r="B576" s="2" t="s">
        <v>549</v>
      </c>
      <c r="C576" s="4" t="str">
        <f>VLOOKUP(B576,[1]Склад!$A$196:$N$378,14,0)</f>
        <v>НХ</v>
      </c>
      <c r="D576">
        <v>18416.666666666668</v>
      </c>
      <c r="E576" s="4" t="s">
        <v>11</v>
      </c>
      <c r="F576" s="4">
        <v>2.5000000000000001E-2</v>
      </c>
      <c r="G576" s="4"/>
      <c r="H576" s="4"/>
      <c r="I576" s="4">
        <v>2.5000000000000001E-2</v>
      </c>
      <c r="J576" s="14">
        <f t="shared" si="73"/>
        <v>460.41666666666674</v>
      </c>
      <c r="K576" s="4">
        <v>0</v>
      </c>
      <c r="L576" s="4">
        <v>0</v>
      </c>
      <c r="M576" s="3">
        <f t="shared" si="74"/>
        <v>0</v>
      </c>
      <c r="N576" s="23">
        <f t="shared" si="75"/>
        <v>2.5000000000000001E-2</v>
      </c>
      <c r="O576" s="23">
        <f t="shared" si="76"/>
        <v>0</v>
      </c>
    </row>
    <row r="577" spans="1:15" ht="11.25" customHeight="1" outlineLevel="2" x14ac:dyDescent="0.2">
      <c r="A577" s="12">
        <v>667</v>
      </c>
      <c r="B577" s="2" t="s">
        <v>550</v>
      </c>
      <c r="C577" s="4" t="str">
        <f>VLOOKUP(B577,[1]Склад!$A$196:$N$378,14,0)</f>
        <v>НХ</v>
      </c>
      <c r="D577">
        <v>23896.875</v>
      </c>
      <c r="E577" s="4" t="s">
        <v>11</v>
      </c>
      <c r="F577" s="4">
        <v>1.6E-2</v>
      </c>
      <c r="G577" s="4"/>
      <c r="H577" s="4"/>
      <c r="I577" s="4">
        <v>1.6E-2</v>
      </c>
      <c r="J577" s="14">
        <f t="shared" si="73"/>
        <v>382.35</v>
      </c>
      <c r="K577" s="4">
        <v>0</v>
      </c>
      <c r="L577" s="4">
        <v>0</v>
      </c>
      <c r="M577" s="3">
        <f t="shared" si="74"/>
        <v>0</v>
      </c>
      <c r="N577" s="23">
        <f t="shared" si="75"/>
        <v>1.6E-2</v>
      </c>
      <c r="O577" s="23">
        <f t="shared" si="76"/>
        <v>0</v>
      </c>
    </row>
    <row r="578" spans="1:15" ht="11.25" customHeight="1" outlineLevel="2" x14ac:dyDescent="0.2">
      <c r="A578" s="12">
        <v>668</v>
      </c>
      <c r="B578" s="2" t="s">
        <v>551</v>
      </c>
      <c r="C578" s="4" t="str">
        <f>VLOOKUP(B578,[1]Склад!$A$196:$N$378,14,0)</f>
        <v>НХ</v>
      </c>
      <c r="D578">
        <v>61127.380952380954</v>
      </c>
      <c r="E578" s="4" t="s">
        <v>11</v>
      </c>
      <c r="F578" s="4">
        <v>4.2000000000000003E-2</v>
      </c>
      <c r="G578" s="4"/>
      <c r="H578" s="4"/>
      <c r="I578" s="4">
        <v>4.2000000000000003E-2</v>
      </c>
      <c r="J578" s="14">
        <f t="shared" si="73"/>
        <v>2567.3500000000004</v>
      </c>
      <c r="K578" s="4">
        <v>0</v>
      </c>
      <c r="L578" s="4">
        <v>0</v>
      </c>
      <c r="M578" s="3">
        <f t="shared" si="74"/>
        <v>0</v>
      </c>
      <c r="N578" s="23">
        <f t="shared" si="75"/>
        <v>4.2000000000000003E-2</v>
      </c>
      <c r="O578" s="23">
        <f t="shared" si="76"/>
        <v>0</v>
      </c>
    </row>
    <row r="579" spans="1:15" ht="11.25" customHeight="1" outlineLevel="2" x14ac:dyDescent="0.2">
      <c r="A579" s="12">
        <v>669</v>
      </c>
      <c r="B579" s="2" t="s">
        <v>552</v>
      </c>
      <c r="C579" s="4" t="str">
        <f>VLOOKUP(B579,[1]Склад!$A$196:$N$378,14,0)</f>
        <v>НХ</v>
      </c>
      <c r="D579">
        <v>19881.018518518518</v>
      </c>
      <c r="E579" s="4" t="s">
        <v>11</v>
      </c>
      <c r="F579" s="4">
        <v>1.7999999999999999E-2</v>
      </c>
      <c r="G579" s="4"/>
      <c r="H579" s="4"/>
      <c r="I579" s="4">
        <v>1.7999999999999999E-2</v>
      </c>
      <c r="J579" s="14">
        <f t="shared" si="73"/>
        <v>357.85833333333329</v>
      </c>
      <c r="K579" s="4">
        <v>0</v>
      </c>
      <c r="L579" s="4">
        <v>0</v>
      </c>
      <c r="M579" s="3">
        <f t="shared" si="74"/>
        <v>0</v>
      </c>
      <c r="N579" s="23">
        <f t="shared" si="75"/>
        <v>1.7999999999999999E-2</v>
      </c>
      <c r="O579" s="23">
        <f t="shared" si="76"/>
        <v>0</v>
      </c>
    </row>
    <row r="580" spans="1:15" ht="11.25" customHeight="1" outlineLevel="2" x14ac:dyDescent="0.2">
      <c r="A580" s="12">
        <v>670</v>
      </c>
      <c r="B580" s="2" t="s">
        <v>553</v>
      </c>
      <c r="C580" s="4" t="str">
        <f>VLOOKUP(B580,[1]Склад!$A$196:$N$378,14,0)</f>
        <v>НХ</v>
      </c>
      <c r="D580" s="7">
        <v>42000</v>
      </c>
      <c r="E580" s="4" t="s">
        <v>11</v>
      </c>
      <c r="F580" s="4">
        <v>2.5000000000000001E-2</v>
      </c>
      <c r="G580" s="4"/>
      <c r="H580" s="4"/>
      <c r="I580" s="4">
        <v>2.5000000000000001E-2</v>
      </c>
      <c r="J580" s="14">
        <f t="shared" si="73"/>
        <v>1050</v>
      </c>
      <c r="K580" s="4">
        <v>0</v>
      </c>
      <c r="L580" s="4">
        <v>0</v>
      </c>
      <c r="M580" s="3">
        <f t="shared" si="74"/>
        <v>0</v>
      </c>
      <c r="N580" s="23">
        <f t="shared" si="75"/>
        <v>2.5000000000000001E-2</v>
      </c>
      <c r="O580" s="23">
        <f t="shared" si="76"/>
        <v>0</v>
      </c>
    </row>
    <row r="581" spans="1:15" ht="11.25" customHeight="1" outlineLevel="2" x14ac:dyDescent="0.2">
      <c r="A581" s="12">
        <v>671</v>
      </c>
      <c r="B581" s="2" t="s">
        <v>554</v>
      </c>
      <c r="C581" s="4" t="str">
        <f>VLOOKUP(B581,[1]Склад!$A$196:$N$378,14,0)</f>
        <v>НХ</v>
      </c>
      <c r="D581" s="7">
        <v>250000</v>
      </c>
      <c r="E581" s="4" t="s">
        <v>11</v>
      </c>
      <c r="F581" s="4">
        <v>1.6E-2</v>
      </c>
      <c r="G581" s="4"/>
      <c r="H581" s="4"/>
      <c r="I581" s="4">
        <v>1.6E-2</v>
      </c>
      <c r="J581" s="14">
        <f t="shared" si="73"/>
        <v>4000</v>
      </c>
      <c r="K581" s="4">
        <v>0</v>
      </c>
      <c r="L581" s="4">
        <v>0</v>
      </c>
      <c r="M581" s="3">
        <f t="shared" si="74"/>
        <v>0</v>
      </c>
      <c r="N581" s="23">
        <f t="shared" si="75"/>
        <v>1.6E-2</v>
      </c>
      <c r="O581" s="23">
        <f t="shared" si="76"/>
        <v>0</v>
      </c>
    </row>
    <row r="582" spans="1:15" ht="11.25" customHeight="1" outlineLevel="2" x14ac:dyDescent="0.2">
      <c r="A582" s="12">
        <v>672</v>
      </c>
      <c r="B582" s="2" t="s">
        <v>555</v>
      </c>
      <c r="C582" s="4" t="str">
        <f>VLOOKUP(B582,[1]Склад!$A$196:$N$378,14,0)</f>
        <v>НХ</v>
      </c>
      <c r="D582">
        <v>35000</v>
      </c>
      <c r="E582" s="4" t="s">
        <v>11</v>
      </c>
      <c r="F582" s="4">
        <v>3.0000000000000001E-3</v>
      </c>
      <c r="G582" s="4"/>
      <c r="H582" s="4"/>
      <c r="I582" s="4">
        <v>3.0000000000000001E-3</v>
      </c>
      <c r="J582" s="14">
        <f t="shared" si="73"/>
        <v>105</v>
      </c>
      <c r="K582" s="4">
        <v>0</v>
      </c>
      <c r="L582" s="4">
        <v>0</v>
      </c>
      <c r="M582" s="3">
        <f t="shared" si="74"/>
        <v>0</v>
      </c>
      <c r="N582" s="23">
        <f t="shared" si="75"/>
        <v>3.0000000000000001E-3</v>
      </c>
      <c r="O582" s="23">
        <f t="shared" si="76"/>
        <v>0</v>
      </c>
    </row>
    <row r="583" spans="1:15" ht="11.25" customHeight="1" outlineLevel="2" x14ac:dyDescent="0.2">
      <c r="A583" s="12">
        <v>673</v>
      </c>
      <c r="B583" s="2" t="s">
        <v>556</v>
      </c>
      <c r="C583" s="4" t="str">
        <f>VLOOKUP(B583,[1]Склад!$A$196:$N$378,14,0)</f>
        <v>НХ</v>
      </c>
      <c r="D583">
        <v>16057.638888888887</v>
      </c>
      <c r="E583" s="4" t="s">
        <v>11</v>
      </c>
      <c r="F583" s="4">
        <v>2.4E-2</v>
      </c>
      <c r="G583" s="4"/>
      <c r="H583" s="4"/>
      <c r="I583" s="4">
        <v>2.4E-2</v>
      </c>
      <c r="J583" s="14">
        <f t="shared" si="73"/>
        <v>385.38333333333327</v>
      </c>
      <c r="K583" s="4">
        <v>0</v>
      </c>
      <c r="L583" s="4">
        <v>0</v>
      </c>
      <c r="M583" s="3">
        <f t="shared" si="74"/>
        <v>0</v>
      </c>
      <c r="N583" s="23">
        <f t="shared" si="75"/>
        <v>2.4E-2</v>
      </c>
      <c r="O583" s="23">
        <f t="shared" si="76"/>
        <v>0</v>
      </c>
    </row>
    <row r="584" spans="1:15" ht="11.25" customHeight="1" outlineLevel="2" x14ac:dyDescent="0.2">
      <c r="A584" s="12">
        <v>674</v>
      </c>
      <c r="B584" s="2" t="s">
        <v>557</v>
      </c>
      <c r="C584" s="4" t="str">
        <f>VLOOKUP(B584,[1]Склад!$A$196:$N$378,14,0)</f>
        <v>НХ</v>
      </c>
      <c r="D584">
        <v>16057.371794871797</v>
      </c>
      <c r="E584" s="4" t="s">
        <v>11</v>
      </c>
      <c r="F584" s="4">
        <v>2.5999999999999999E-2</v>
      </c>
      <c r="G584" s="4"/>
      <c r="H584" s="4"/>
      <c r="I584" s="4">
        <v>2.5999999999999999E-2</v>
      </c>
      <c r="J584" s="14">
        <f t="shared" si="73"/>
        <v>417.49166666666667</v>
      </c>
      <c r="K584" s="4">
        <v>0</v>
      </c>
      <c r="L584" s="4">
        <v>0</v>
      </c>
      <c r="M584" s="3">
        <f t="shared" si="74"/>
        <v>0</v>
      </c>
      <c r="N584" s="23">
        <f t="shared" si="75"/>
        <v>2.5999999999999999E-2</v>
      </c>
      <c r="O584" s="23">
        <f t="shared" si="76"/>
        <v>0</v>
      </c>
    </row>
    <row r="585" spans="1:15" ht="11.25" customHeight="1" outlineLevel="2" x14ac:dyDescent="0.2">
      <c r="A585" s="12">
        <v>675</v>
      </c>
      <c r="B585" s="2" t="s">
        <v>558</v>
      </c>
      <c r="C585" s="4" t="str">
        <f>VLOOKUP(B585,[1]Склад!$A$196:$N$378,14,0)</f>
        <v>НХ</v>
      </c>
      <c r="D585" s="7">
        <v>65000</v>
      </c>
      <c r="E585" s="4" t="s">
        <v>11</v>
      </c>
      <c r="F585" s="4">
        <v>0.2</v>
      </c>
      <c r="G585" s="4"/>
      <c r="H585" s="4"/>
      <c r="I585" s="4">
        <v>0.2</v>
      </c>
      <c r="J585" s="14">
        <f t="shared" si="73"/>
        <v>13000</v>
      </c>
      <c r="K585" s="4">
        <v>0</v>
      </c>
      <c r="L585" s="4">
        <v>0</v>
      </c>
      <c r="M585" s="3">
        <f t="shared" si="74"/>
        <v>0</v>
      </c>
      <c r="N585" s="23">
        <f t="shared" si="75"/>
        <v>0.2</v>
      </c>
      <c r="O585" s="23">
        <f t="shared" si="76"/>
        <v>0</v>
      </c>
    </row>
    <row r="586" spans="1:15" ht="11.25" customHeight="1" outlineLevel="2" x14ac:dyDescent="0.2">
      <c r="A586" s="12">
        <v>676</v>
      </c>
      <c r="B586" s="2" t="s">
        <v>559</v>
      </c>
      <c r="C586" s="4" t="str">
        <f>VLOOKUP(B586,[1]Склад!$A$196:$N$378,14,0)</f>
        <v>НХ</v>
      </c>
      <c r="D586">
        <v>18765.350877192985</v>
      </c>
      <c r="E586" s="4" t="s">
        <v>11</v>
      </c>
      <c r="F586" s="4">
        <v>3.7999999999999999E-2</v>
      </c>
      <c r="G586" s="4"/>
      <c r="H586" s="4"/>
      <c r="I586" s="4">
        <v>3.7999999999999999E-2</v>
      </c>
      <c r="J586" s="14">
        <f t="shared" si="73"/>
        <v>713.08333333333337</v>
      </c>
      <c r="K586" s="4">
        <v>0</v>
      </c>
      <c r="L586" s="4">
        <v>0</v>
      </c>
      <c r="M586" s="3">
        <f t="shared" si="74"/>
        <v>0</v>
      </c>
      <c r="N586" s="23">
        <f t="shared" si="75"/>
        <v>3.7999999999999999E-2</v>
      </c>
      <c r="O586" s="23">
        <f t="shared" si="76"/>
        <v>0</v>
      </c>
    </row>
    <row r="587" spans="1:15" ht="11.25" customHeight="1" outlineLevel="2" x14ac:dyDescent="0.2">
      <c r="A587" s="12">
        <v>677</v>
      </c>
      <c r="B587" s="2" t="s">
        <v>560</v>
      </c>
      <c r="C587" s="4" t="str">
        <f>VLOOKUP(B587,[1]Склад!$A$196:$N$378,14,0)</f>
        <v>НХ</v>
      </c>
      <c r="D587">
        <v>23333.333333333336</v>
      </c>
      <c r="E587" s="4" t="s">
        <v>11</v>
      </c>
      <c r="F587" s="4">
        <v>7.4999999999999997E-2</v>
      </c>
      <c r="G587" s="4"/>
      <c r="H587" s="4"/>
      <c r="I587" s="4">
        <v>7.4999999999999997E-2</v>
      </c>
      <c r="J587" s="14">
        <f t="shared" si="73"/>
        <v>1750.0000000000002</v>
      </c>
      <c r="K587" s="4">
        <v>0</v>
      </c>
      <c r="L587" s="4">
        <v>0</v>
      </c>
      <c r="M587" s="3">
        <f t="shared" si="74"/>
        <v>0</v>
      </c>
      <c r="N587" s="23">
        <f t="shared" si="75"/>
        <v>7.4999999999999997E-2</v>
      </c>
      <c r="O587" s="23">
        <f t="shared" si="76"/>
        <v>0</v>
      </c>
    </row>
    <row r="588" spans="1:15" ht="11.25" customHeight="1" outlineLevel="2" x14ac:dyDescent="0.2">
      <c r="A588" s="12">
        <v>678</v>
      </c>
      <c r="B588" s="2" t="s">
        <v>561</v>
      </c>
      <c r="C588" s="4" t="str">
        <f>VLOOKUP(B588,[1]Склад!$A$196:$N$378,14,0)</f>
        <v>НХ</v>
      </c>
      <c r="D588">
        <v>20896.590909090912</v>
      </c>
      <c r="E588" s="4" t="s">
        <v>11</v>
      </c>
      <c r="F588" s="4">
        <v>2.1999999999999999E-2</v>
      </c>
      <c r="G588" s="4"/>
      <c r="H588" s="4"/>
      <c r="I588" s="4">
        <v>2.1999999999999999E-2</v>
      </c>
      <c r="J588" s="14">
        <f t="shared" si="73"/>
        <v>459.72500000000002</v>
      </c>
      <c r="K588" s="4">
        <v>0</v>
      </c>
      <c r="L588" s="4">
        <v>0</v>
      </c>
      <c r="M588" s="3">
        <f t="shared" si="74"/>
        <v>0</v>
      </c>
      <c r="N588" s="23">
        <f t="shared" si="75"/>
        <v>2.1999999999999999E-2</v>
      </c>
      <c r="O588" s="23">
        <f t="shared" si="76"/>
        <v>0</v>
      </c>
    </row>
    <row r="589" spans="1:15" ht="11.25" customHeight="1" outlineLevel="2" x14ac:dyDescent="0.2">
      <c r="A589" s="12">
        <v>679</v>
      </c>
      <c r="B589" s="2" t="s">
        <v>562</v>
      </c>
      <c r="C589" s="4" t="str">
        <f>VLOOKUP(B589,[1]Склад!$A$196:$N$378,14,0)</f>
        <v>НХ</v>
      </c>
      <c r="D589" s="7">
        <v>150000</v>
      </c>
      <c r="E589" s="4" t="s">
        <v>11</v>
      </c>
      <c r="F589" s="4">
        <v>0.64500000000000002</v>
      </c>
      <c r="G589" s="4"/>
      <c r="H589" s="4"/>
      <c r="I589" s="4">
        <v>0.64500000000000002</v>
      </c>
      <c r="J589" s="14">
        <f t="shared" ref="J589:J620" si="77">D589*I589</f>
        <v>96750</v>
      </c>
      <c r="K589" s="4">
        <v>0</v>
      </c>
      <c r="L589" s="4">
        <v>0</v>
      </c>
      <c r="M589" s="3">
        <f t="shared" ref="M589:M620" si="78">SUM(K589,L589)</f>
        <v>0</v>
      </c>
      <c r="N589" s="23">
        <f t="shared" ref="N589:N620" si="79">IF(G589+H589=0,MAX(0,F589-M589),0)</f>
        <v>0.64500000000000002</v>
      </c>
      <c r="O589" s="23">
        <f t="shared" ref="O589:O620" si="80">IF(E589="сверхзапас",I589,0)</f>
        <v>0</v>
      </c>
    </row>
    <row r="590" spans="1:15" ht="11.25" hidden="1" customHeight="1" outlineLevel="2" x14ac:dyDescent="0.2">
      <c r="A590" s="12">
        <v>680</v>
      </c>
      <c r="B590" s="2" t="s">
        <v>563</v>
      </c>
      <c r="C590" s="4" t="str">
        <f>VLOOKUP(B590,[1]Склад!$A$196:$N$378,14,0)</f>
        <v>НХ</v>
      </c>
      <c r="D590" s="7">
        <v>37000</v>
      </c>
      <c r="E590" s="4" t="s">
        <v>8</v>
      </c>
      <c r="F590" s="4">
        <v>0.41599999999999998</v>
      </c>
      <c r="G590" s="4"/>
      <c r="H590" s="4"/>
      <c r="I590" s="4">
        <v>0.41599999999999998</v>
      </c>
      <c r="J590" s="14">
        <f t="shared" si="77"/>
        <v>15392</v>
      </c>
      <c r="K590" s="4">
        <v>0.1</v>
      </c>
      <c r="L590" s="4">
        <v>0</v>
      </c>
      <c r="M590" s="3">
        <f t="shared" si="78"/>
        <v>0.1</v>
      </c>
      <c r="N590" s="23">
        <f t="shared" si="79"/>
        <v>0.31599999999999995</v>
      </c>
      <c r="O590" s="23">
        <f t="shared" si="80"/>
        <v>0</v>
      </c>
    </row>
    <row r="591" spans="1:15" ht="11.25" customHeight="1" outlineLevel="2" x14ac:dyDescent="0.2">
      <c r="A591" s="12">
        <v>681</v>
      </c>
      <c r="B591" s="2" t="s">
        <v>564</v>
      </c>
      <c r="C591" s="4" t="str">
        <f>VLOOKUP(B591,[1]Склад!$A$196:$N$378,14,0)</f>
        <v>НХ</v>
      </c>
      <c r="D591">
        <v>20032.407407407409</v>
      </c>
      <c r="E591" s="4" t="s">
        <v>11</v>
      </c>
      <c r="F591" s="4">
        <v>8.9999999999999993E-3</v>
      </c>
      <c r="G591" s="4"/>
      <c r="H591" s="4"/>
      <c r="I591" s="4">
        <v>8.9999999999999993E-3</v>
      </c>
      <c r="J591" s="14">
        <f t="shared" si="77"/>
        <v>180.29166666666666</v>
      </c>
      <c r="K591" s="4">
        <v>0</v>
      </c>
      <c r="L591" s="4">
        <v>0</v>
      </c>
      <c r="M591" s="3">
        <f t="shared" si="78"/>
        <v>0</v>
      </c>
      <c r="N591" s="23">
        <f t="shared" si="79"/>
        <v>8.9999999999999993E-3</v>
      </c>
      <c r="O591" s="23">
        <f t="shared" si="80"/>
        <v>0</v>
      </c>
    </row>
    <row r="592" spans="1:15" ht="11.25" customHeight="1" outlineLevel="2" x14ac:dyDescent="0.2">
      <c r="A592" s="12">
        <v>682</v>
      </c>
      <c r="B592" s="2" t="s">
        <v>48</v>
      </c>
      <c r="C592" s="4" t="s">
        <v>1852</v>
      </c>
      <c r="D592" s="7">
        <v>1620000</v>
      </c>
      <c r="E592" s="4" t="s">
        <v>78</v>
      </c>
      <c r="F592" s="4"/>
      <c r="G592" s="4">
        <v>0.17</v>
      </c>
      <c r="H592" s="4"/>
      <c r="I592" s="4">
        <v>0.17</v>
      </c>
      <c r="J592" s="14">
        <f t="shared" si="77"/>
        <v>275400</v>
      </c>
      <c r="K592" s="4">
        <v>0</v>
      </c>
      <c r="L592" s="4"/>
      <c r="M592" s="3">
        <f t="shared" si="78"/>
        <v>0</v>
      </c>
      <c r="N592" s="23">
        <f t="shared" si="79"/>
        <v>0</v>
      </c>
      <c r="O592" s="23">
        <f t="shared" si="80"/>
        <v>0.17</v>
      </c>
    </row>
    <row r="593" spans="1:15" ht="11.25" customHeight="1" outlineLevel="2" x14ac:dyDescent="0.2">
      <c r="A593" s="12">
        <v>683</v>
      </c>
      <c r="B593" s="2" t="s">
        <v>565</v>
      </c>
      <c r="C593" s="4" t="str">
        <f>VLOOKUP(B593,[1]Склад!$A$196:$N$378,14,0)</f>
        <v>НХ</v>
      </c>
      <c r="D593" s="3">
        <v>26666.666666666668</v>
      </c>
      <c r="E593" s="4" t="s">
        <v>11</v>
      </c>
      <c r="F593" s="4">
        <v>0.05</v>
      </c>
      <c r="G593" s="4"/>
      <c r="H593" s="4"/>
      <c r="I593" s="4">
        <v>0.05</v>
      </c>
      <c r="J593" s="14">
        <f t="shared" si="77"/>
        <v>1333.3333333333335</v>
      </c>
      <c r="K593" s="4">
        <v>0</v>
      </c>
      <c r="L593" s="4">
        <v>0</v>
      </c>
      <c r="M593" s="3">
        <f t="shared" si="78"/>
        <v>0</v>
      </c>
      <c r="N593" s="23">
        <f t="shared" si="79"/>
        <v>0.05</v>
      </c>
      <c r="O593" s="23">
        <f t="shared" si="80"/>
        <v>0</v>
      </c>
    </row>
    <row r="594" spans="1:15" ht="11.25" customHeight="1" outlineLevel="2" x14ac:dyDescent="0.2">
      <c r="A594" s="12">
        <v>684</v>
      </c>
      <c r="B594" s="2" t="s">
        <v>566</v>
      </c>
      <c r="C594" s="4" t="str">
        <f>VLOOKUP(B594,[1]Склад!$A$196:$N$378,14,0)</f>
        <v>НХ</v>
      </c>
      <c r="D594" s="3">
        <v>19583.333333333336</v>
      </c>
      <c r="E594" s="4" t="s">
        <v>11</v>
      </c>
      <c r="F594" s="4">
        <v>4.5999999999999999E-2</v>
      </c>
      <c r="G594" s="4"/>
      <c r="H594" s="4"/>
      <c r="I594" s="4">
        <v>4.5999999999999999E-2</v>
      </c>
      <c r="J594" s="14">
        <f t="shared" si="77"/>
        <v>900.83333333333348</v>
      </c>
      <c r="K594" s="4">
        <v>0</v>
      </c>
      <c r="L594" s="4">
        <v>0</v>
      </c>
      <c r="M594" s="3">
        <f t="shared" si="78"/>
        <v>0</v>
      </c>
      <c r="N594" s="23">
        <f t="shared" si="79"/>
        <v>4.5999999999999999E-2</v>
      </c>
      <c r="O594" s="23">
        <f t="shared" si="80"/>
        <v>0</v>
      </c>
    </row>
    <row r="595" spans="1:15" ht="11.25" customHeight="1" outlineLevel="2" x14ac:dyDescent="0.2">
      <c r="A595" s="12">
        <v>685</v>
      </c>
      <c r="B595" s="2" t="s">
        <v>567</v>
      </c>
      <c r="C595" s="4" t="str">
        <f>VLOOKUP(B595,[1]Склад!$A$196:$N$378,14,0)</f>
        <v>НХ</v>
      </c>
      <c r="D595" s="3">
        <v>26666.666666666668</v>
      </c>
      <c r="E595" s="4" t="s">
        <v>11</v>
      </c>
      <c r="F595" s="4">
        <v>2.3E-2</v>
      </c>
      <c r="G595" s="4"/>
      <c r="H595" s="4"/>
      <c r="I595" s="4">
        <v>2.3E-2</v>
      </c>
      <c r="J595" s="14">
        <f t="shared" si="77"/>
        <v>613.33333333333337</v>
      </c>
      <c r="K595" s="4">
        <v>0</v>
      </c>
      <c r="L595" s="4">
        <v>0</v>
      </c>
      <c r="M595" s="3">
        <f t="shared" si="78"/>
        <v>0</v>
      </c>
      <c r="N595" s="23">
        <f t="shared" si="79"/>
        <v>2.3E-2</v>
      </c>
      <c r="O595" s="23">
        <f t="shared" si="80"/>
        <v>0</v>
      </c>
    </row>
    <row r="596" spans="1:15" ht="11.25" customHeight="1" outlineLevel="2" x14ac:dyDescent="0.2">
      <c r="A596" s="12">
        <v>686</v>
      </c>
      <c r="B596" s="2" t="s">
        <v>568</v>
      </c>
      <c r="C596" s="4" t="str">
        <f>VLOOKUP(B596,[1]Склад!$A$196:$N$378,14,0)</f>
        <v>НХ</v>
      </c>
      <c r="D596" s="7">
        <v>23093.71</v>
      </c>
      <c r="E596" s="4" t="s">
        <v>11</v>
      </c>
      <c r="F596" s="4">
        <v>0.27</v>
      </c>
      <c r="G596" s="4"/>
      <c r="H596" s="4"/>
      <c r="I596" s="4">
        <v>0.27</v>
      </c>
      <c r="J596" s="14">
        <f t="shared" si="77"/>
        <v>6235.3017</v>
      </c>
      <c r="K596" s="4">
        <v>0</v>
      </c>
      <c r="L596" s="4">
        <v>0</v>
      </c>
      <c r="M596" s="3">
        <f t="shared" si="78"/>
        <v>0</v>
      </c>
      <c r="N596" s="23">
        <f t="shared" si="79"/>
        <v>0.27</v>
      </c>
      <c r="O596" s="23">
        <f t="shared" si="80"/>
        <v>0</v>
      </c>
    </row>
    <row r="597" spans="1:15" ht="11.25" customHeight="1" outlineLevel="2" x14ac:dyDescent="0.2">
      <c r="A597" s="12">
        <v>687</v>
      </c>
      <c r="B597" s="2" t="s">
        <v>569</v>
      </c>
      <c r="C597" s="4" t="str">
        <f>VLOOKUP(B597,[1]Склад!$A$196:$N$378,14,0)</f>
        <v>НХ</v>
      </c>
      <c r="D597" s="3">
        <v>34936.655405405407</v>
      </c>
      <c r="E597" s="4" t="s">
        <v>11</v>
      </c>
      <c r="F597" s="4">
        <v>0.14799999999999999</v>
      </c>
      <c r="G597" s="4"/>
      <c r="H597" s="4"/>
      <c r="I597" s="4">
        <v>0.14799999999999999</v>
      </c>
      <c r="J597" s="14">
        <f t="shared" si="77"/>
        <v>5170.625</v>
      </c>
      <c r="K597" s="4">
        <v>0</v>
      </c>
      <c r="L597" s="4">
        <v>0</v>
      </c>
      <c r="M597" s="3">
        <f t="shared" si="78"/>
        <v>0</v>
      </c>
      <c r="N597" s="23">
        <f t="shared" si="79"/>
        <v>0.14799999999999999</v>
      </c>
      <c r="O597" s="23">
        <f t="shared" si="80"/>
        <v>0</v>
      </c>
    </row>
    <row r="598" spans="1:15" ht="11.25" hidden="1" customHeight="1" outlineLevel="2" x14ac:dyDescent="0.2">
      <c r="A598" s="12">
        <v>688</v>
      </c>
      <c r="B598" s="2" t="s">
        <v>570</v>
      </c>
      <c r="C598" s="4" t="str">
        <f>VLOOKUP(B598,[1]Склад!$A$196:$N$378,14,0)</f>
        <v>ГОЗ</v>
      </c>
      <c r="D598" s="3">
        <v>16939.600000000002</v>
      </c>
      <c r="E598" s="4" t="s">
        <v>8</v>
      </c>
      <c r="F598" s="4">
        <v>0.125</v>
      </c>
      <c r="G598" s="4"/>
      <c r="H598" s="4"/>
      <c r="I598" s="4">
        <v>0.125</v>
      </c>
      <c r="J598" s="14">
        <f t="shared" si="77"/>
        <v>2117.4500000000003</v>
      </c>
      <c r="K598" s="4">
        <v>0</v>
      </c>
      <c r="L598" s="4">
        <v>141</v>
      </c>
      <c r="M598" s="3">
        <f t="shared" si="78"/>
        <v>141</v>
      </c>
      <c r="N598" s="23">
        <f t="shared" si="79"/>
        <v>0</v>
      </c>
      <c r="O598" s="23">
        <f t="shared" si="80"/>
        <v>0</v>
      </c>
    </row>
    <row r="599" spans="1:15" ht="11.25" customHeight="1" outlineLevel="2" x14ac:dyDescent="0.2">
      <c r="A599" s="12">
        <v>689</v>
      </c>
      <c r="B599" s="2" t="s">
        <v>571</v>
      </c>
      <c r="C599" s="4" t="str">
        <f>VLOOKUP(B599,[1]Склад!$A$196:$N$378,14,0)</f>
        <v>НХ</v>
      </c>
      <c r="D599" s="3">
        <v>20707.367886178861</v>
      </c>
      <c r="E599" s="4" t="s">
        <v>11</v>
      </c>
      <c r="F599" s="4">
        <v>0.16400000000000001</v>
      </c>
      <c r="G599" s="4"/>
      <c r="H599" s="4"/>
      <c r="I599" s="4">
        <v>0.16400000000000001</v>
      </c>
      <c r="J599" s="14">
        <f t="shared" si="77"/>
        <v>3396.0083333333332</v>
      </c>
      <c r="K599" s="4">
        <v>0</v>
      </c>
      <c r="L599" s="4">
        <v>0</v>
      </c>
      <c r="M599" s="3">
        <f t="shared" si="78"/>
        <v>0</v>
      </c>
      <c r="N599" s="23">
        <f t="shared" si="79"/>
        <v>0.16400000000000001</v>
      </c>
      <c r="O599" s="23">
        <f t="shared" si="80"/>
        <v>0</v>
      </c>
    </row>
    <row r="600" spans="1:15" ht="11.25" customHeight="1" outlineLevel="2" x14ac:dyDescent="0.2">
      <c r="A600" s="12">
        <v>690</v>
      </c>
      <c r="B600" s="2" t="s">
        <v>572</v>
      </c>
      <c r="C600" s="4" t="str">
        <f>VLOOKUP(B600,[1]Склад!$A$196:$N$378,14,0)</f>
        <v>НХ</v>
      </c>
      <c r="D600" s="3">
        <v>37113.988095238092</v>
      </c>
      <c r="E600" s="4" t="s">
        <v>11</v>
      </c>
      <c r="F600" s="4">
        <v>8.4000000000000005E-2</v>
      </c>
      <c r="G600" s="4"/>
      <c r="H600" s="4"/>
      <c r="I600" s="4">
        <v>8.4000000000000005E-2</v>
      </c>
      <c r="J600" s="14">
        <f t="shared" si="77"/>
        <v>3117.5749999999998</v>
      </c>
      <c r="K600" s="4">
        <v>0</v>
      </c>
      <c r="L600" s="4">
        <v>0</v>
      </c>
      <c r="M600" s="3">
        <f t="shared" si="78"/>
        <v>0</v>
      </c>
      <c r="N600" s="23">
        <f t="shared" si="79"/>
        <v>8.4000000000000005E-2</v>
      </c>
      <c r="O600" s="23">
        <f t="shared" si="80"/>
        <v>0</v>
      </c>
    </row>
    <row r="601" spans="1:15" ht="11.25" customHeight="1" outlineLevel="2" x14ac:dyDescent="0.2">
      <c r="A601" s="12">
        <v>691</v>
      </c>
      <c r="B601" s="2" t="s">
        <v>573</v>
      </c>
      <c r="C601" s="4" t="str">
        <f>VLOOKUP(B601,[1]Склад!$A$196:$N$378,14,0)</f>
        <v>НХ</v>
      </c>
      <c r="D601" s="3">
        <v>44380.555555555562</v>
      </c>
      <c r="E601" s="4" t="s">
        <v>11</v>
      </c>
      <c r="F601" s="4">
        <v>3.9E-2</v>
      </c>
      <c r="G601" s="4"/>
      <c r="H601" s="4"/>
      <c r="I601" s="4">
        <v>3.9E-2</v>
      </c>
      <c r="J601" s="14">
        <f t="shared" si="77"/>
        <v>1730.8416666666669</v>
      </c>
      <c r="K601" s="4">
        <v>0</v>
      </c>
      <c r="L601" s="4">
        <v>0</v>
      </c>
      <c r="M601" s="3">
        <f t="shared" si="78"/>
        <v>0</v>
      </c>
      <c r="N601" s="23">
        <f t="shared" si="79"/>
        <v>3.9E-2</v>
      </c>
      <c r="O601" s="23">
        <f t="shared" si="80"/>
        <v>0</v>
      </c>
    </row>
    <row r="602" spans="1:15" ht="11.25" customHeight="1" outlineLevel="2" x14ac:dyDescent="0.2">
      <c r="A602" s="12">
        <v>692</v>
      </c>
      <c r="B602" s="2" t="s">
        <v>574</v>
      </c>
      <c r="C602" s="4" t="str">
        <f>VLOOKUP(B602,[1]Склад!$A$196:$N$378,14,0)</f>
        <v>НХ</v>
      </c>
      <c r="D602" s="3">
        <v>23333.333333333336</v>
      </c>
      <c r="E602" s="4" t="s">
        <v>11</v>
      </c>
      <c r="F602" s="4">
        <v>3.5999999999999997E-2</v>
      </c>
      <c r="G602" s="4"/>
      <c r="H602" s="4"/>
      <c r="I602" s="4">
        <v>3.5999999999999997E-2</v>
      </c>
      <c r="J602" s="14">
        <f t="shared" si="77"/>
        <v>840</v>
      </c>
      <c r="K602" s="4">
        <v>0</v>
      </c>
      <c r="L602" s="4">
        <v>0</v>
      </c>
      <c r="M602" s="3">
        <f t="shared" si="78"/>
        <v>0</v>
      </c>
      <c r="N602" s="23">
        <f t="shared" si="79"/>
        <v>3.5999999999999997E-2</v>
      </c>
      <c r="O602" s="23">
        <f t="shared" si="80"/>
        <v>0</v>
      </c>
    </row>
    <row r="603" spans="1:15" ht="11.25" customHeight="1" outlineLevel="2" x14ac:dyDescent="0.2">
      <c r="A603" s="12">
        <v>693</v>
      </c>
      <c r="B603" s="2" t="s">
        <v>575</v>
      </c>
      <c r="C603" s="4" t="str">
        <f>VLOOKUP(B603,[1]Склад!$A$196:$N$378,14,0)</f>
        <v>НХ</v>
      </c>
      <c r="D603" s="3">
        <v>37114.015151515152</v>
      </c>
      <c r="E603" s="4" t="s">
        <v>11</v>
      </c>
      <c r="F603" s="4">
        <v>4.3999999999999997E-2</v>
      </c>
      <c r="G603" s="4"/>
      <c r="H603" s="4"/>
      <c r="I603" s="4">
        <v>4.3999999999999997E-2</v>
      </c>
      <c r="J603" s="14">
        <f t="shared" si="77"/>
        <v>1633.0166666666667</v>
      </c>
      <c r="K603" s="4">
        <v>0</v>
      </c>
      <c r="L603" s="4">
        <v>0</v>
      </c>
      <c r="M603" s="3">
        <f t="shared" si="78"/>
        <v>0</v>
      </c>
      <c r="N603" s="23">
        <f t="shared" si="79"/>
        <v>4.3999999999999997E-2</v>
      </c>
      <c r="O603" s="23">
        <f t="shared" si="80"/>
        <v>0</v>
      </c>
    </row>
    <row r="604" spans="1:15" ht="11.25" customHeight="1" outlineLevel="2" x14ac:dyDescent="0.2">
      <c r="A604" s="12">
        <v>694</v>
      </c>
      <c r="B604" s="2" t="s">
        <v>576</v>
      </c>
      <c r="C604" s="4" t="str">
        <f>VLOOKUP(B604,[1]Склад!$A$196:$N$378,14,0)</f>
        <v>НХ</v>
      </c>
      <c r="D604" s="7">
        <v>30000</v>
      </c>
      <c r="E604" s="4" t="s">
        <v>11</v>
      </c>
      <c r="F604" s="4">
        <v>6.6180000000000003</v>
      </c>
      <c r="G604" s="4"/>
      <c r="H604" s="4"/>
      <c r="I604" s="4">
        <v>6.6180000000000003</v>
      </c>
      <c r="J604" s="14">
        <f t="shared" si="77"/>
        <v>198540</v>
      </c>
      <c r="K604" s="4">
        <v>0</v>
      </c>
      <c r="L604" s="4">
        <v>0</v>
      </c>
      <c r="M604" s="3">
        <f t="shared" si="78"/>
        <v>0</v>
      </c>
      <c r="N604" s="23">
        <f t="shared" si="79"/>
        <v>6.6180000000000003</v>
      </c>
      <c r="O604" s="23">
        <f t="shared" si="80"/>
        <v>0</v>
      </c>
    </row>
    <row r="605" spans="1:15" ht="11.25" customHeight="1" outlineLevel="2" x14ac:dyDescent="0.2">
      <c r="A605" s="12">
        <v>695</v>
      </c>
      <c r="B605" s="2" t="s">
        <v>577</v>
      </c>
      <c r="C605" s="4" t="str">
        <f>VLOOKUP(B605,[1]Склад!$A$196:$N$378,14,0)</f>
        <v>НХ</v>
      </c>
      <c r="D605" s="3">
        <v>25833.333333333336</v>
      </c>
      <c r="E605" s="4" t="s">
        <v>11</v>
      </c>
      <c r="F605" s="4">
        <v>0.05</v>
      </c>
      <c r="G605" s="4"/>
      <c r="H605" s="4"/>
      <c r="I605" s="4">
        <v>0.05</v>
      </c>
      <c r="J605" s="14">
        <f t="shared" si="77"/>
        <v>1291.666666666667</v>
      </c>
      <c r="K605" s="4">
        <v>0</v>
      </c>
      <c r="L605" s="4">
        <v>0</v>
      </c>
      <c r="M605" s="3">
        <f t="shared" si="78"/>
        <v>0</v>
      </c>
      <c r="N605" s="23">
        <f t="shared" si="79"/>
        <v>0.05</v>
      </c>
      <c r="O605" s="23">
        <f t="shared" si="80"/>
        <v>0</v>
      </c>
    </row>
    <row r="606" spans="1:15" ht="11.25" hidden="1" customHeight="1" outlineLevel="2" x14ac:dyDescent="0.2">
      <c r="A606" s="12">
        <v>696</v>
      </c>
      <c r="B606" s="2" t="s">
        <v>578</v>
      </c>
      <c r="C606" s="4" t="str">
        <f>VLOOKUP(B606,[1]Склад!$A$196:$N$378,14,0)</f>
        <v>НХ</v>
      </c>
      <c r="D606" s="3">
        <v>22033.5</v>
      </c>
      <c r="E606" s="4" t="s">
        <v>8</v>
      </c>
      <c r="F606" s="4">
        <v>0.05</v>
      </c>
      <c r="G606" s="4"/>
      <c r="H606" s="4"/>
      <c r="I606" s="4">
        <v>0.05</v>
      </c>
      <c r="J606" s="14">
        <f t="shared" si="77"/>
        <v>1101.675</v>
      </c>
      <c r="K606" s="4">
        <v>0.05</v>
      </c>
      <c r="L606" s="4">
        <v>0</v>
      </c>
      <c r="M606" s="3">
        <f t="shared" si="78"/>
        <v>0.05</v>
      </c>
      <c r="N606" s="23">
        <f t="shared" si="79"/>
        <v>0</v>
      </c>
      <c r="O606" s="23">
        <f t="shared" si="80"/>
        <v>0</v>
      </c>
    </row>
    <row r="607" spans="1:15" ht="11.25" customHeight="1" outlineLevel="2" x14ac:dyDescent="0.2">
      <c r="A607" s="12">
        <v>697</v>
      </c>
      <c r="B607" s="2" t="s">
        <v>579</v>
      </c>
      <c r="C607" s="4" t="str">
        <f>VLOOKUP(B607,[1]Склад!$A$196:$N$378,14,0)</f>
        <v>НХ</v>
      </c>
      <c r="D607" s="7">
        <v>24346.15</v>
      </c>
      <c r="E607" s="4" t="s">
        <v>11</v>
      </c>
      <c r="F607" s="4">
        <v>5.7000000000000002E-2</v>
      </c>
      <c r="G607" s="4"/>
      <c r="H607" s="4"/>
      <c r="I607" s="4">
        <v>5.7000000000000002E-2</v>
      </c>
      <c r="J607" s="14">
        <f t="shared" si="77"/>
        <v>1387.7305500000002</v>
      </c>
      <c r="K607" s="4">
        <v>0</v>
      </c>
      <c r="L607" s="4">
        <v>0</v>
      </c>
      <c r="M607" s="3">
        <f t="shared" si="78"/>
        <v>0</v>
      </c>
      <c r="N607" s="23">
        <f t="shared" si="79"/>
        <v>5.7000000000000002E-2</v>
      </c>
      <c r="O607" s="23">
        <f t="shared" si="80"/>
        <v>0</v>
      </c>
    </row>
    <row r="608" spans="1:15" ht="11.25" customHeight="1" outlineLevel="2" x14ac:dyDescent="0.2">
      <c r="A608" s="12">
        <v>698</v>
      </c>
      <c r="B608" s="2" t="s">
        <v>580</v>
      </c>
      <c r="C608" s="4" t="str">
        <f>VLOOKUP(B608,[1]Склад!$A$196:$N$378,14,0)</f>
        <v>НХ</v>
      </c>
      <c r="D608" s="3">
        <v>56479.791666666672</v>
      </c>
      <c r="E608" s="4" t="s">
        <v>11</v>
      </c>
      <c r="F608" s="4">
        <v>0.08</v>
      </c>
      <c r="G608" s="4"/>
      <c r="H608" s="4"/>
      <c r="I608" s="4">
        <v>0.08</v>
      </c>
      <c r="J608" s="14">
        <f t="shared" si="77"/>
        <v>4518.3833333333341</v>
      </c>
      <c r="K608" s="4">
        <v>0</v>
      </c>
      <c r="L608" s="4">
        <v>0</v>
      </c>
      <c r="M608" s="3">
        <f t="shared" si="78"/>
        <v>0</v>
      </c>
      <c r="N608" s="23">
        <f t="shared" si="79"/>
        <v>0.08</v>
      </c>
      <c r="O608" s="23">
        <f t="shared" si="80"/>
        <v>0</v>
      </c>
    </row>
    <row r="609" spans="1:15" ht="11.25" customHeight="1" outlineLevel="2" x14ac:dyDescent="0.2">
      <c r="A609" s="12">
        <v>699</v>
      </c>
      <c r="B609" s="2" t="s">
        <v>581</v>
      </c>
      <c r="C609" s="4" t="str">
        <f>VLOOKUP(B609,[1]Склад!$A$196:$N$378,14,0)</f>
        <v>НХ</v>
      </c>
      <c r="D609" s="3">
        <v>22240.307971014496</v>
      </c>
      <c r="E609" s="4" t="s">
        <v>11</v>
      </c>
      <c r="F609" s="4">
        <v>9.1999999999999998E-2</v>
      </c>
      <c r="G609" s="4"/>
      <c r="H609" s="4"/>
      <c r="I609" s="4">
        <v>9.1999999999999998E-2</v>
      </c>
      <c r="J609" s="14">
        <f t="shared" si="77"/>
        <v>2046.1083333333336</v>
      </c>
      <c r="K609" s="4">
        <v>0</v>
      </c>
      <c r="L609" s="4">
        <v>0</v>
      </c>
      <c r="M609" s="3">
        <f t="shared" si="78"/>
        <v>0</v>
      </c>
      <c r="N609" s="23">
        <f t="shared" si="79"/>
        <v>9.1999999999999998E-2</v>
      </c>
      <c r="O609" s="23">
        <f t="shared" si="80"/>
        <v>0</v>
      </c>
    </row>
    <row r="610" spans="1:15" ht="11.25" customHeight="1" outlineLevel="2" x14ac:dyDescent="0.2">
      <c r="A610" s="12">
        <v>700</v>
      </c>
      <c r="B610" s="2" t="s">
        <v>582</v>
      </c>
      <c r="C610" s="4" t="str">
        <f>VLOOKUP(B610,[1]Склад!$A$196:$N$378,14,0)</f>
        <v>НХ</v>
      </c>
      <c r="D610" s="7">
        <v>242780</v>
      </c>
      <c r="E610" s="4" t="s">
        <v>11</v>
      </c>
      <c r="F610" s="4">
        <v>1.9E-2</v>
      </c>
      <c r="G610" s="4"/>
      <c r="H610" s="4"/>
      <c r="I610" s="4">
        <v>1.9E-2</v>
      </c>
      <c r="J610" s="14">
        <f t="shared" si="77"/>
        <v>4612.82</v>
      </c>
      <c r="K610" s="4">
        <v>0</v>
      </c>
      <c r="L610" s="4">
        <v>0</v>
      </c>
      <c r="M610" s="3">
        <f t="shared" si="78"/>
        <v>0</v>
      </c>
      <c r="N610" s="23">
        <f t="shared" si="79"/>
        <v>1.9E-2</v>
      </c>
      <c r="O610" s="23">
        <f t="shared" si="80"/>
        <v>0</v>
      </c>
    </row>
    <row r="611" spans="1:15" ht="11.25" customHeight="1" outlineLevel="2" x14ac:dyDescent="0.2">
      <c r="A611" s="12">
        <v>701</v>
      </c>
      <c r="B611" s="2" t="s">
        <v>583</v>
      </c>
      <c r="C611" s="4" t="str">
        <f>VLOOKUP(B611,[1]Склад!$A$196:$N$378,14,0)</f>
        <v>НХ</v>
      </c>
      <c r="D611" s="3">
        <v>21322.035256410258</v>
      </c>
      <c r="E611" s="4" t="s">
        <v>11</v>
      </c>
      <c r="F611" s="4">
        <v>0.104</v>
      </c>
      <c r="G611" s="4"/>
      <c r="H611" s="4"/>
      <c r="I611" s="4">
        <v>0.104</v>
      </c>
      <c r="J611" s="14">
        <f t="shared" si="77"/>
        <v>2217.4916666666668</v>
      </c>
      <c r="K611" s="4">
        <v>0</v>
      </c>
      <c r="L611" s="4">
        <v>0</v>
      </c>
      <c r="M611" s="3">
        <f t="shared" si="78"/>
        <v>0</v>
      </c>
      <c r="N611" s="23">
        <f t="shared" si="79"/>
        <v>0.104</v>
      </c>
      <c r="O611" s="23">
        <f t="shared" si="80"/>
        <v>0</v>
      </c>
    </row>
    <row r="612" spans="1:15" ht="11.25" hidden="1" customHeight="1" outlineLevel="2" x14ac:dyDescent="0.2">
      <c r="A612" s="12">
        <v>702</v>
      </c>
      <c r="B612" s="2" t="s">
        <v>584</v>
      </c>
      <c r="C612" s="4" t="str">
        <f>VLOOKUP(B612,[1]Склад!$A$196:$N$378,14,0)</f>
        <v>ГОЗ</v>
      </c>
      <c r="D612" s="7">
        <v>54416.66</v>
      </c>
      <c r="E612" s="4" t="s">
        <v>8</v>
      </c>
      <c r="F612" s="4">
        <v>0.10199999999999999</v>
      </c>
      <c r="G612" s="4"/>
      <c r="H612" s="4"/>
      <c r="I612" s="4">
        <v>0.10199999999999999</v>
      </c>
      <c r="J612" s="14">
        <f t="shared" si="77"/>
        <v>5550.4993199999999</v>
      </c>
      <c r="K612" s="4">
        <v>0</v>
      </c>
      <c r="L612" s="4">
        <v>10.17</v>
      </c>
      <c r="M612" s="3">
        <f t="shared" si="78"/>
        <v>10.17</v>
      </c>
      <c r="N612" s="23">
        <f t="shared" si="79"/>
        <v>0</v>
      </c>
      <c r="O612" s="23">
        <f t="shared" si="80"/>
        <v>0</v>
      </c>
    </row>
    <row r="613" spans="1:15" ht="11.25" customHeight="1" outlineLevel="2" x14ac:dyDescent="0.2">
      <c r="A613" s="12">
        <v>703</v>
      </c>
      <c r="B613" s="2" t="s">
        <v>585</v>
      </c>
      <c r="C613" s="4" t="str">
        <f>VLOOKUP(B613,[1]Склад!$A$196:$N$378,14,0)</f>
        <v>НХ</v>
      </c>
      <c r="D613" s="3">
        <v>27697.619047619046</v>
      </c>
      <c r="E613" s="4" t="s">
        <v>11</v>
      </c>
      <c r="F613" s="4">
        <v>8.4000000000000005E-2</v>
      </c>
      <c r="G613" s="4"/>
      <c r="H613" s="4"/>
      <c r="I613" s="4">
        <v>8.4000000000000005E-2</v>
      </c>
      <c r="J613" s="14">
        <f t="shared" si="77"/>
        <v>2326.6</v>
      </c>
      <c r="K613" s="4">
        <v>0</v>
      </c>
      <c r="L613" s="4">
        <v>0</v>
      </c>
      <c r="M613" s="3">
        <f t="shared" si="78"/>
        <v>0</v>
      </c>
      <c r="N613" s="23">
        <f t="shared" si="79"/>
        <v>8.4000000000000005E-2</v>
      </c>
      <c r="O613" s="23">
        <f t="shared" si="80"/>
        <v>0</v>
      </c>
    </row>
    <row r="614" spans="1:15" ht="11.25" hidden="1" customHeight="1" outlineLevel="2" x14ac:dyDescent="0.2">
      <c r="A614" s="12">
        <v>704</v>
      </c>
      <c r="B614" s="2" t="s">
        <v>511</v>
      </c>
      <c r="C614" s="4" t="str">
        <f>VLOOKUP(B614,[1]Склад!$A$196:$N$378,14,0)</f>
        <v>НХ</v>
      </c>
      <c r="D614" s="7">
        <v>62000</v>
      </c>
      <c r="E614" s="4" t="s">
        <v>8</v>
      </c>
      <c r="F614" s="4">
        <v>7.0000000000000007E-2</v>
      </c>
      <c r="G614" s="4"/>
      <c r="H614" s="4"/>
      <c r="I614" s="4">
        <v>7.0000000000000007E-2</v>
      </c>
      <c r="J614" s="14">
        <f t="shared" si="77"/>
        <v>4340</v>
      </c>
      <c r="K614" s="4">
        <v>0</v>
      </c>
      <c r="L614" s="4">
        <v>0.06</v>
      </c>
      <c r="M614" s="3">
        <f t="shared" si="78"/>
        <v>0.06</v>
      </c>
      <c r="N614" s="23">
        <f t="shared" si="79"/>
        <v>1.0000000000000009E-2</v>
      </c>
      <c r="O614" s="23">
        <f t="shared" si="80"/>
        <v>0</v>
      </c>
    </row>
    <row r="615" spans="1:15" ht="11.25" customHeight="1" outlineLevel="2" x14ac:dyDescent="0.2">
      <c r="A615" s="12">
        <v>705</v>
      </c>
      <c r="B615" s="2" t="s">
        <v>586</v>
      </c>
      <c r="C615" s="4" t="str">
        <f>VLOOKUP(B615,[1]Склад!$A$196:$N$378,14,0)</f>
        <v>НХ</v>
      </c>
      <c r="D615" s="3">
        <v>36366.182170542634</v>
      </c>
      <c r="E615" s="4" t="s">
        <v>11</v>
      </c>
      <c r="F615" s="4">
        <v>8.5999999999999993E-2</v>
      </c>
      <c r="G615" s="4"/>
      <c r="H615" s="4"/>
      <c r="I615" s="4">
        <v>8.5999999999999993E-2</v>
      </c>
      <c r="J615" s="14">
        <f t="shared" si="77"/>
        <v>3127.4916666666663</v>
      </c>
      <c r="K615" s="4">
        <v>0</v>
      </c>
      <c r="L615" s="4">
        <v>0</v>
      </c>
      <c r="M615" s="3">
        <f t="shared" si="78"/>
        <v>0</v>
      </c>
      <c r="N615" s="23">
        <f t="shared" si="79"/>
        <v>8.5999999999999993E-2</v>
      </c>
      <c r="O615" s="23">
        <f t="shared" si="80"/>
        <v>0</v>
      </c>
    </row>
    <row r="616" spans="1:15" ht="11.25" customHeight="1" outlineLevel="2" x14ac:dyDescent="0.2">
      <c r="A616" s="12">
        <v>706</v>
      </c>
      <c r="B616" s="2" t="s">
        <v>587</v>
      </c>
      <c r="C616" s="4" t="str">
        <f>VLOOKUP(B616,[1]Склад!$A$196:$N$378,14,0)</f>
        <v>НХ</v>
      </c>
      <c r="D616" s="7">
        <v>218256.86</v>
      </c>
      <c r="E616" s="4" t="s">
        <v>11</v>
      </c>
      <c r="F616" s="4">
        <v>0.247</v>
      </c>
      <c r="G616" s="4"/>
      <c r="H616" s="4"/>
      <c r="I616" s="4">
        <v>0.247</v>
      </c>
      <c r="J616" s="14">
        <f t="shared" si="77"/>
        <v>53909.444419999993</v>
      </c>
      <c r="K616" s="4">
        <v>0</v>
      </c>
      <c r="L616" s="4">
        <v>0</v>
      </c>
      <c r="M616" s="3">
        <f t="shared" si="78"/>
        <v>0</v>
      </c>
      <c r="N616" s="23">
        <f t="shared" si="79"/>
        <v>0.247</v>
      </c>
      <c r="O616" s="23">
        <f t="shared" si="80"/>
        <v>0</v>
      </c>
    </row>
    <row r="617" spans="1:15" ht="11.25" customHeight="1" outlineLevel="2" x14ac:dyDescent="0.2">
      <c r="A617" s="12">
        <v>707</v>
      </c>
      <c r="B617" s="2" t="s">
        <v>588</v>
      </c>
      <c r="C617" s="4" t="str">
        <f>VLOOKUP(B617,[1]Склад!$A$196:$N$378,14,0)</f>
        <v>НХ</v>
      </c>
      <c r="D617" s="3">
        <v>21773.4375</v>
      </c>
      <c r="E617" s="4" t="s">
        <v>11</v>
      </c>
      <c r="F617" s="4">
        <v>1.6E-2</v>
      </c>
      <c r="G617" s="4"/>
      <c r="H617" s="4"/>
      <c r="I617" s="4">
        <v>1.6E-2</v>
      </c>
      <c r="J617" s="14">
        <f t="shared" si="77"/>
        <v>348.375</v>
      </c>
      <c r="K617" s="4">
        <v>0</v>
      </c>
      <c r="L617" s="4">
        <v>0</v>
      </c>
      <c r="M617" s="3">
        <f t="shared" si="78"/>
        <v>0</v>
      </c>
      <c r="N617" s="23">
        <f t="shared" si="79"/>
        <v>1.6E-2</v>
      </c>
      <c r="O617" s="23">
        <f t="shared" si="80"/>
        <v>0</v>
      </c>
    </row>
    <row r="618" spans="1:15" ht="11.25" customHeight="1" outlineLevel="2" x14ac:dyDescent="0.2">
      <c r="A618" s="12">
        <v>708</v>
      </c>
      <c r="B618" s="2" t="s">
        <v>589</v>
      </c>
      <c r="C618" s="4" t="str">
        <f>VLOOKUP(B618,[1]Склад!$A$196:$N$378,14,0)</f>
        <v>НХ</v>
      </c>
      <c r="D618" s="3">
        <v>20929.523809523813</v>
      </c>
      <c r="E618" s="4" t="s">
        <v>11</v>
      </c>
      <c r="F618" s="4">
        <v>0.105</v>
      </c>
      <c r="G618" s="4"/>
      <c r="H618" s="4"/>
      <c r="I618" s="4">
        <v>0.105</v>
      </c>
      <c r="J618" s="14">
        <f t="shared" si="77"/>
        <v>2197.6000000000004</v>
      </c>
      <c r="K618" s="4">
        <v>0</v>
      </c>
      <c r="L618" s="4">
        <v>0</v>
      </c>
      <c r="M618" s="3">
        <f t="shared" si="78"/>
        <v>0</v>
      </c>
      <c r="N618" s="23">
        <f t="shared" si="79"/>
        <v>0.105</v>
      </c>
      <c r="O618" s="23">
        <f t="shared" si="80"/>
        <v>0</v>
      </c>
    </row>
    <row r="619" spans="1:15" ht="11.25" customHeight="1" outlineLevel="2" x14ac:dyDescent="0.2">
      <c r="A619" s="12">
        <v>709</v>
      </c>
      <c r="B619" s="2" t="s">
        <v>590</v>
      </c>
      <c r="C619" s="4" t="str">
        <f>VLOOKUP(B619,[1]Склад!$A$196:$N$378,14,0)</f>
        <v>НХ</v>
      </c>
      <c r="D619" s="7">
        <v>29000</v>
      </c>
      <c r="E619" s="4" t="s">
        <v>11</v>
      </c>
      <c r="F619" s="4">
        <v>0.09</v>
      </c>
      <c r="G619" s="4"/>
      <c r="H619" s="4"/>
      <c r="I619" s="4">
        <v>0.09</v>
      </c>
      <c r="J619" s="14">
        <f t="shared" si="77"/>
        <v>2610</v>
      </c>
      <c r="K619" s="4">
        <v>0</v>
      </c>
      <c r="L619" s="4">
        <v>0</v>
      </c>
      <c r="M619" s="3">
        <f t="shared" si="78"/>
        <v>0</v>
      </c>
      <c r="N619" s="23">
        <f t="shared" si="79"/>
        <v>0.09</v>
      </c>
      <c r="O619" s="23">
        <f t="shared" si="80"/>
        <v>0</v>
      </c>
    </row>
    <row r="620" spans="1:15" ht="11.25" customHeight="1" outlineLevel="2" x14ac:dyDescent="0.2">
      <c r="A620" s="12">
        <v>710</v>
      </c>
      <c r="B620" s="2" t="s">
        <v>591</v>
      </c>
      <c r="C620" s="4" t="str">
        <f>VLOOKUP(B620,[1]Склад!$A$196:$N$378,14,0)</f>
        <v>НХ</v>
      </c>
      <c r="D620" s="3">
        <v>22083.333333333336</v>
      </c>
      <c r="E620" s="4" t="s">
        <v>11</v>
      </c>
      <c r="F620" s="4">
        <v>7.2999999999999995E-2</v>
      </c>
      <c r="G620" s="4"/>
      <c r="H620" s="4"/>
      <c r="I620" s="4">
        <v>7.2999999999999995E-2</v>
      </c>
      <c r="J620" s="14">
        <f t="shared" si="77"/>
        <v>1612.0833333333335</v>
      </c>
      <c r="K620" s="4">
        <v>0</v>
      </c>
      <c r="L620" s="4">
        <v>0</v>
      </c>
      <c r="M620" s="3">
        <f t="shared" si="78"/>
        <v>0</v>
      </c>
      <c r="N620" s="23">
        <f t="shared" si="79"/>
        <v>7.2999999999999995E-2</v>
      </c>
      <c r="O620" s="23">
        <f t="shared" si="80"/>
        <v>0</v>
      </c>
    </row>
    <row r="621" spans="1:15" ht="11.25" customHeight="1" outlineLevel="2" x14ac:dyDescent="0.2">
      <c r="A621" s="12">
        <v>711</v>
      </c>
      <c r="B621" s="2" t="s">
        <v>592</v>
      </c>
      <c r="C621" s="4" t="str">
        <f>VLOOKUP(B621,[1]Склад!$A$196:$N$378,14,0)</f>
        <v>НХ</v>
      </c>
      <c r="D621" s="3">
        <v>22083.333333333336</v>
      </c>
      <c r="E621" s="4" t="s">
        <v>11</v>
      </c>
      <c r="F621" s="4">
        <v>6.7000000000000004E-2</v>
      </c>
      <c r="G621" s="4"/>
      <c r="H621" s="4"/>
      <c r="I621" s="4">
        <v>6.7000000000000004E-2</v>
      </c>
      <c r="J621" s="14">
        <f t="shared" ref="J621:J652" si="81">D621*I621</f>
        <v>1479.5833333333335</v>
      </c>
      <c r="K621" s="4">
        <v>0</v>
      </c>
      <c r="L621" s="4">
        <v>0</v>
      </c>
      <c r="M621" s="3">
        <f t="shared" ref="M621:M652" si="82">SUM(K621,L621)</f>
        <v>0</v>
      </c>
      <c r="N621" s="23">
        <f t="shared" ref="N621:N652" si="83">IF(G621+H621=0,MAX(0,F621-M621),0)</f>
        <v>6.7000000000000004E-2</v>
      </c>
      <c r="O621" s="23">
        <f t="shared" ref="O621:O652" si="84">IF(E621="сверхзапас",I621,0)</f>
        <v>0</v>
      </c>
    </row>
    <row r="622" spans="1:15" ht="11.25" customHeight="1" outlineLevel="2" x14ac:dyDescent="0.2">
      <c r="A622" s="12">
        <v>712</v>
      </c>
      <c r="B622" s="2" t="s">
        <v>593</v>
      </c>
      <c r="C622" s="4" t="str">
        <f>VLOOKUP(B622,[1]Склад!$A$196:$N$378,14,0)</f>
        <v>НХ</v>
      </c>
      <c r="D622" s="7">
        <v>59000</v>
      </c>
      <c r="E622" s="4" t="s">
        <v>11</v>
      </c>
      <c r="F622" s="4">
        <v>3.5000000000000003E-2</v>
      </c>
      <c r="G622" s="4"/>
      <c r="H622" s="4"/>
      <c r="I622" s="4">
        <v>3.5000000000000003E-2</v>
      </c>
      <c r="J622" s="14">
        <f t="shared" si="81"/>
        <v>2065</v>
      </c>
      <c r="K622" s="4">
        <v>0</v>
      </c>
      <c r="L622" s="4">
        <v>0</v>
      </c>
      <c r="M622" s="3">
        <f t="shared" si="82"/>
        <v>0</v>
      </c>
      <c r="N622" s="23">
        <f t="shared" si="83"/>
        <v>3.5000000000000003E-2</v>
      </c>
      <c r="O622" s="23">
        <f t="shared" si="84"/>
        <v>0</v>
      </c>
    </row>
    <row r="623" spans="1:15" ht="11.25" customHeight="1" outlineLevel="2" x14ac:dyDescent="0.2">
      <c r="A623" s="12">
        <v>714</v>
      </c>
      <c r="B623" s="2" t="s">
        <v>594</v>
      </c>
      <c r="C623" s="4" t="str">
        <f>VLOOKUP(B623,[1]Склад!$A$196:$N$378,14,0)</f>
        <v>НХ</v>
      </c>
      <c r="D623" s="7">
        <v>55000</v>
      </c>
      <c r="E623" s="4" t="s">
        <v>11</v>
      </c>
      <c r="F623" s="4">
        <v>8.2000000000000003E-2</v>
      </c>
      <c r="G623" s="4"/>
      <c r="H623" s="4"/>
      <c r="I623" s="4">
        <v>8.2000000000000003E-2</v>
      </c>
      <c r="J623" s="14">
        <f t="shared" si="81"/>
        <v>4510</v>
      </c>
      <c r="K623" s="4">
        <v>0</v>
      </c>
      <c r="L623" s="4">
        <v>0</v>
      </c>
      <c r="M623" s="3">
        <f t="shared" si="82"/>
        <v>0</v>
      </c>
      <c r="N623" s="23">
        <f t="shared" si="83"/>
        <v>8.2000000000000003E-2</v>
      </c>
      <c r="O623" s="23">
        <f t="shared" si="84"/>
        <v>0</v>
      </c>
    </row>
    <row r="624" spans="1:15" ht="11.25" customHeight="1" outlineLevel="2" x14ac:dyDescent="0.2">
      <c r="A624" s="12">
        <v>715</v>
      </c>
      <c r="B624" s="2" t="s">
        <v>595</v>
      </c>
      <c r="C624" s="4" t="str">
        <f>VLOOKUP(B624,[1]Склад!$A$196:$N$378,14,0)</f>
        <v>НХ</v>
      </c>
      <c r="D624" s="7">
        <v>52500</v>
      </c>
      <c r="E624" s="4" t="s">
        <v>11</v>
      </c>
      <c r="F624" s="4">
        <v>6.6000000000000003E-2</v>
      </c>
      <c r="G624" s="4"/>
      <c r="H624" s="4"/>
      <c r="I624" s="4">
        <v>6.6000000000000003E-2</v>
      </c>
      <c r="J624" s="14">
        <f t="shared" si="81"/>
        <v>3465</v>
      </c>
      <c r="K624" s="4">
        <v>0</v>
      </c>
      <c r="L624" s="4">
        <v>0</v>
      </c>
      <c r="M624" s="3">
        <f t="shared" si="82"/>
        <v>0</v>
      </c>
      <c r="N624" s="23">
        <f t="shared" si="83"/>
        <v>6.6000000000000003E-2</v>
      </c>
      <c r="O624" s="23">
        <f t="shared" si="84"/>
        <v>0</v>
      </c>
    </row>
    <row r="625" spans="1:15" ht="11.25" hidden="1" customHeight="1" outlineLevel="2" x14ac:dyDescent="0.2">
      <c r="A625" s="12">
        <v>716</v>
      </c>
      <c r="B625" s="2" t="s">
        <v>596</v>
      </c>
      <c r="C625" s="4" t="str">
        <f>VLOOKUP(B625,[1]Склад!$A$196:$N$378,14,0)</f>
        <v>ГОЗ</v>
      </c>
      <c r="D625" s="7">
        <v>59900</v>
      </c>
      <c r="E625" s="4" t="s">
        <v>11</v>
      </c>
      <c r="F625" s="4">
        <v>0.15</v>
      </c>
      <c r="G625" s="4"/>
      <c r="H625" s="4"/>
      <c r="I625" s="4">
        <v>0.15</v>
      </c>
      <c r="J625" s="14">
        <f t="shared" si="81"/>
        <v>8985</v>
      </c>
      <c r="K625" s="4">
        <v>0</v>
      </c>
      <c r="L625" s="4">
        <v>0</v>
      </c>
      <c r="M625" s="3">
        <f t="shared" si="82"/>
        <v>0</v>
      </c>
      <c r="N625" s="23">
        <f t="shared" si="83"/>
        <v>0.15</v>
      </c>
      <c r="O625" s="23">
        <f t="shared" si="84"/>
        <v>0</v>
      </c>
    </row>
    <row r="626" spans="1:15" ht="11.25" hidden="1" customHeight="1" outlineLevel="2" x14ac:dyDescent="0.2">
      <c r="A626" s="12">
        <v>717</v>
      </c>
      <c r="B626" s="2" t="s">
        <v>597</v>
      </c>
      <c r="C626" s="4" t="str">
        <f>VLOOKUP(B626,[1]Склад!$A$196:$N$378,14,0)</f>
        <v>ГОЗ</v>
      </c>
      <c r="D626" s="7">
        <v>49000</v>
      </c>
      <c r="E626" s="4" t="s">
        <v>8</v>
      </c>
      <c r="F626" s="4">
        <v>7.4999999999999997E-2</v>
      </c>
      <c r="G626" s="4"/>
      <c r="H626" s="4"/>
      <c r="I626" s="4">
        <v>7.4999999999999997E-2</v>
      </c>
      <c r="J626" s="14">
        <f t="shared" si="81"/>
        <v>3675</v>
      </c>
      <c r="K626" s="4">
        <v>0</v>
      </c>
      <c r="L626" s="4">
        <v>0.39</v>
      </c>
      <c r="M626" s="3">
        <f t="shared" si="82"/>
        <v>0.39</v>
      </c>
      <c r="N626" s="23">
        <f t="shared" si="83"/>
        <v>0</v>
      </c>
      <c r="O626" s="23">
        <f t="shared" si="84"/>
        <v>0</v>
      </c>
    </row>
    <row r="627" spans="1:15" ht="11.25" hidden="1" customHeight="1" outlineLevel="2" x14ac:dyDescent="0.2">
      <c r="A627" s="12">
        <v>718</v>
      </c>
      <c r="B627" s="2" t="s">
        <v>598</v>
      </c>
      <c r="C627" s="4" t="str">
        <f>VLOOKUP(B627,[1]Склад!$A$196:$N$378,14,0)</f>
        <v>НХ</v>
      </c>
      <c r="D627" s="7">
        <v>410000</v>
      </c>
      <c r="E627" s="4" t="s">
        <v>8</v>
      </c>
      <c r="F627" s="4">
        <v>6.4000000000000001E-2</v>
      </c>
      <c r="G627" s="4"/>
      <c r="H627" s="4"/>
      <c r="I627" s="4">
        <v>6.4000000000000001E-2</v>
      </c>
      <c r="J627" s="14">
        <f t="shared" si="81"/>
        <v>26240</v>
      </c>
      <c r="K627" s="4">
        <v>6.4000000000000001E-2</v>
      </c>
      <c r="L627" s="4">
        <v>0</v>
      </c>
      <c r="M627" s="3">
        <f t="shared" si="82"/>
        <v>6.4000000000000001E-2</v>
      </c>
      <c r="N627" s="23">
        <f t="shared" si="83"/>
        <v>0</v>
      </c>
      <c r="O627" s="23">
        <f t="shared" si="84"/>
        <v>0</v>
      </c>
    </row>
    <row r="628" spans="1:15" ht="21.75" customHeight="1" outlineLevel="2" x14ac:dyDescent="0.2">
      <c r="A628" s="12">
        <v>719</v>
      </c>
      <c r="B628" s="2" t="s">
        <v>599</v>
      </c>
      <c r="C628" s="4" t="str">
        <f>VLOOKUP(B628,[1]Склад!$A$196:$N$378,14,0)</f>
        <v>НХ</v>
      </c>
      <c r="D628" s="3">
        <v>22151.741293532337</v>
      </c>
      <c r="E628" s="4" t="s">
        <v>11</v>
      </c>
      <c r="F628" s="4">
        <v>0.13400000000000001</v>
      </c>
      <c r="G628" s="4"/>
      <c r="H628" s="4"/>
      <c r="I628" s="4">
        <v>0.13400000000000001</v>
      </c>
      <c r="J628" s="14">
        <f t="shared" si="81"/>
        <v>2968.3333333333335</v>
      </c>
      <c r="K628" s="4">
        <v>0</v>
      </c>
      <c r="L628" s="4">
        <v>0</v>
      </c>
      <c r="M628" s="3">
        <f t="shared" si="82"/>
        <v>0</v>
      </c>
      <c r="N628" s="23">
        <f t="shared" si="83"/>
        <v>0.13400000000000001</v>
      </c>
      <c r="O628" s="23">
        <f t="shared" si="84"/>
        <v>0</v>
      </c>
    </row>
    <row r="629" spans="1:15" ht="11.25" customHeight="1" outlineLevel="2" x14ac:dyDescent="0.2">
      <c r="A629" s="12">
        <v>720</v>
      </c>
      <c r="B629" s="2" t="s">
        <v>600</v>
      </c>
      <c r="C629" s="4" t="str">
        <f>VLOOKUP(B629,[1]Склад!$A$196:$N$378,14,0)</f>
        <v>НХ</v>
      </c>
      <c r="D629" s="3">
        <v>26099.590773809523</v>
      </c>
      <c r="E629" s="4" t="s">
        <v>11</v>
      </c>
      <c r="F629" s="4">
        <v>0.224</v>
      </c>
      <c r="G629" s="4"/>
      <c r="H629" s="4"/>
      <c r="I629" s="4">
        <v>0.224</v>
      </c>
      <c r="J629" s="14">
        <f t="shared" si="81"/>
        <v>5846.3083333333334</v>
      </c>
      <c r="K629" s="4">
        <v>0</v>
      </c>
      <c r="L629" s="4">
        <v>0</v>
      </c>
      <c r="M629" s="3">
        <f t="shared" si="82"/>
        <v>0</v>
      </c>
      <c r="N629" s="23">
        <f t="shared" si="83"/>
        <v>0.224</v>
      </c>
      <c r="O629" s="23">
        <f t="shared" si="84"/>
        <v>0</v>
      </c>
    </row>
    <row r="630" spans="1:15" ht="11.25" customHeight="1" outlineLevel="2" x14ac:dyDescent="0.2">
      <c r="A630" s="12">
        <v>721</v>
      </c>
      <c r="B630" s="2" t="s">
        <v>601</v>
      </c>
      <c r="C630" s="4" t="str">
        <f>VLOOKUP(B630,[1]Склад!$A$196:$N$378,14,0)</f>
        <v>НХ</v>
      </c>
      <c r="D630" s="3">
        <v>60770.000000000015</v>
      </c>
      <c r="E630" s="4" t="s">
        <v>11</v>
      </c>
      <c r="F630" s="4">
        <v>0.35</v>
      </c>
      <c r="G630" s="4"/>
      <c r="H630" s="4"/>
      <c r="I630" s="4">
        <v>0.35</v>
      </c>
      <c r="J630" s="14">
        <f t="shared" si="81"/>
        <v>21269.500000000004</v>
      </c>
      <c r="K630" s="4">
        <v>0</v>
      </c>
      <c r="L630" s="4">
        <v>0</v>
      </c>
      <c r="M630" s="3">
        <f t="shared" si="82"/>
        <v>0</v>
      </c>
      <c r="N630" s="23">
        <f t="shared" si="83"/>
        <v>0.35</v>
      </c>
      <c r="O630" s="23">
        <f t="shared" si="84"/>
        <v>0</v>
      </c>
    </row>
    <row r="631" spans="1:15" ht="11.25" customHeight="1" outlineLevel="2" x14ac:dyDescent="0.2">
      <c r="A631" s="12">
        <v>722</v>
      </c>
      <c r="B631" s="2" t="s">
        <v>602</v>
      </c>
      <c r="C631" s="4" t="str">
        <f>VLOOKUP(B631,[1]Склад!$A$196:$N$378,14,0)</f>
        <v>НХ</v>
      </c>
      <c r="D631" s="7">
        <v>91666.67</v>
      </c>
      <c r="E631" s="4" t="s">
        <v>11</v>
      </c>
      <c r="F631" s="4">
        <v>0.03</v>
      </c>
      <c r="G631" s="4"/>
      <c r="H631" s="4"/>
      <c r="I631" s="4">
        <v>0.03</v>
      </c>
      <c r="J631" s="14">
        <f t="shared" si="81"/>
        <v>2750.0000999999997</v>
      </c>
      <c r="K631" s="4">
        <v>0</v>
      </c>
      <c r="L631" s="4">
        <v>0</v>
      </c>
      <c r="M631" s="3">
        <f t="shared" si="82"/>
        <v>0</v>
      </c>
      <c r="N631" s="23">
        <f t="shared" si="83"/>
        <v>0.03</v>
      </c>
      <c r="O631" s="23">
        <f t="shared" si="84"/>
        <v>0</v>
      </c>
    </row>
    <row r="632" spans="1:15" ht="11.25" customHeight="1" outlineLevel="2" x14ac:dyDescent="0.2">
      <c r="A632" s="12">
        <v>723</v>
      </c>
      <c r="B632" s="2" t="s">
        <v>603</v>
      </c>
      <c r="C632" s="4" t="str">
        <f>VLOOKUP(B632,[1]Склад!$A$196:$N$378,14,0)</f>
        <v>НХ</v>
      </c>
      <c r="D632" s="3">
        <v>25000</v>
      </c>
      <c r="E632" s="4" t="s">
        <v>11</v>
      </c>
      <c r="F632" s="4">
        <v>0.13200000000000001</v>
      </c>
      <c r="G632" s="4"/>
      <c r="H632" s="4"/>
      <c r="I632" s="4">
        <v>0.13200000000000001</v>
      </c>
      <c r="J632" s="14">
        <f t="shared" si="81"/>
        <v>3300</v>
      </c>
      <c r="K632" s="4">
        <v>0</v>
      </c>
      <c r="L632" s="4">
        <v>0</v>
      </c>
      <c r="M632" s="3">
        <f t="shared" si="82"/>
        <v>0</v>
      </c>
      <c r="N632" s="23">
        <f t="shared" si="83"/>
        <v>0.13200000000000001</v>
      </c>
      <c r="O632" s="23">
        <f t="shared" si="84"/>
        <v>0</v>
      </c>
    </row>
    <row r="633" spans="1:15" ht="11.25" customHeight="1" outlineLevel="2" x14ac:dyDescent="0.2">
      <c r="A633" s="12">
        <v>724</v>
      </c>
      <c r="B633" s="2" t="s">
        <v>604</v>
      </c>
      <c r="C633" s="4" t="str">
        <f>VLOOKUP(B633,[1]Склад!$A$196:$N$378,14,0)</f>
        <v>НХ</v>
      </c>
      <c r="D633" s="7">
        <v>150000</v>
      </c>
      <c r="E633" s="4" t="s">
        <v>11</v>
      </c>
      <c r="F633" s="4">
        <v>0.13</v>
      </c>
      <c r="G633" s="4"/>
      <c r="H633" s="4"/>
      <c r="I633" s="4">
        <v>0.13</v>
      </c>
      <c r="J633" s="14">
        <f t="shared" si="81"/>
        <v>19500</v>
      </c>
      <c r="K633" s="4">
        <v>0</v>
      </c>
      <c r="L633" s="4">
        <v>0</v>
      </c>
      <c r="M633" s="3">
        <f t="shared" si="82"/>
        <v>0</v>
      </c>
      <c r="N633" s="23">
        <f t="shared" si="83"/>
        <v>0.13</v>
      </c>
      <c r="O633" s="23">
        <f t="shared" si="84"/>
        <v>0</v>
      </c>
    </row>
    <row r="634" spans="1:15" ht="11.25" customHeight="1" outlineLevel="2" x14ac:dyDescent="0.2">
      <c r="A634" s="12">
        <v>725</v>
      </c>
      <c r="B634" s="2" t="s">
        <v>605</v>
      </c>
      <c r="C634" s="4" t="str">
        <f>VLOOKUP(B634,[1]Склад!$A$196:$N$378,14,0)</f>
        <v>НХ</v>
      </c>
      <c r="D634" s="3">
        <v>25000.000000000004</v>
      </c>
      <c r="E634" s="4" t="s">
        <v>11</v>
      </c>
      <c r="F634" s="4">
        <v>0.28999999999999998</v>
      </c>
      <c r="G634" s="4"/>
      <c r="H634" s="4"/>
      <c r="I634" s="4">
        <v>0.28999999999999998</v>
      </c>
      <c r="J634" s="14">
        <f t="shared" si="81"/>
        <v>7250.0000000000009</v>
      </c>
      <c r="K634" s="4">
        <v>0</v>
      </c>
      <c r="L634" s="4">
        <v>0</v>
      </c>
      <c r="M634" s="3">
        <f t="shared" si="82"/>
        <v>0</v>
      </c>
      <c r="N634" s="23">
        <f t="shared" si="83"/>
        <v>0.28999999999999998</v>
      </c>
      <c r="O634" s="23">
        <f t="shared" si="84"/>
        <v>0</v>
      </c>
    </row>
    <row r="635" spans="1:15" ht="11.25" customHeight="1" outlineLevel="2" x14ac:dyDescent="0.2">
      <c r="A635" s="12">
        <v>726</v>
      </c>
      <c r="B635" s="2" t="s">
        <v>606</v>
      </c>
      <c r="C635" s="4" t="str">
        <f>VLOOKUP(B635,[1]Склад!$A$196:$N$378,14,0)</f>
        <v>НХ</v>
      </c>
      <c r="D635" s="3">
        <v>347222.5</v>
      </c>
      <c r="E635" s="4" t="s">
        <v>11</v>
      </c>
      <c r="F635" s="4">
        <v>0.01</v>
      </c>
      <c r="G635" s="4"/>
      <c r="H635" s="4"/>
      <c r="I635" s="4">
        <v>0.01</v>
      </c>
      <c r="J635" s="14">
        <f t="shared" si="81"/>
        <v>3472.2249999999999</v>
      </c>
      <c r="K635" s="4">
        <v>0</v>
      </c>
      <c r="L635" s="4">
        <v>0</v>
      </c>
      <c r="M635" s="3">
        <f t="shared" si="82"/>
        <v>0</v>
      </c>
      <c r="N635" s="23">
        <f t="shared" si="83"/>
        <v>0.01</v>
      </c>
      <c r="O635" s="23">
        <f t="shared" si="84"/>
        <v>0</v>
      </c>
    </row>
    <row r="636" spans="1:15" ht="11.25" customHeight="1" outlineLevel="2" x14ac:dyDescent="0.2">
      <c r="A636" s="12">
        <v>727</v>
      </c>
      <c r="B636" s="2" t="s">
        <v>607</v>
      </c>
      <c r="C636" s="4" t="str">
        <f>VLOOKUP(B636,[1]Склад!$A$196:$N$378,14,0)</f>
        <v>НХ</v>
      </c>
      <c r="D636" s="3">
        <v>76388.802083333343</v>
      </c>
      <c r="E636" s="4" t="s">
        <v>11</v>
      </c>
      <c r="F636" s="4">
        <v>3.2000000000000001E-2</v>
      </c>
      <c r="G636" s="4"/>
      <c r="H636" s="4"/>
      <c r="I636" s="4">
        <v>3.2000000000000001E-2</v>
      </c>
      <c r="J636" s="14">
        <f t="shared" si="81"/>
        <v>2444.4416666666671</v>
      </c>
      <c r="K636" s="4">
        <v>0</v>
      </c>
      <c r="L636" s="4">
        <v>0</v>
      </c>
      <c r="M636" s="3">
        <f t="shared" si="82"/>
        <v>0</v>
      </c>
      <c r="N636" s="23">
        <f t="shared" si="83"/>
        <v>3.2000000000000001E-2</v>
      </c>
      <c r="O636" s="23">
        <f t="shared" si="84"/>
        <v>0</v>
      </c>
    </row>
    <row r="637" spans="1:15" ht="11.25" customHeight="1" outlineLevel="2" x14ac:dyDescent="0.2">
      <c r="A637" s="12">
        <v>728</v>
      </c>
      <c r="B637" s="2" t="s">
        <v>608</v>
      </c>
      <c r="C637" s="4" t="str">
        <f>VLOOKUP(B637,[1]Склад!$A$196:$N$378,14,0)</f>
        <v>НХ</v>
      </c>
      <c r="D637" s="3">
        <v>25000</v>
      </c>
      <c r="E637" s="4" t="s">
        <v>11</v>
      </c>
      <c r="F637" s="4">
        <v>1.2E-2</v>
      </c>
      <c r="G637" s="4"/>
      <c r="H637" s="4"/>
      <c r="I637" s="4">
        <v>1.2E-2</v>
      </c>
      <c r="J637" s="14">
        <f t="shared" si="81"/>
        <v>300</v>
      </c>
      <c r="K637" s="4">
        <v>0</v>
      </c>
      <c r="L637" s="4">
        <v>0</v>
      </c>
      <c r="M637" s="3">
        <f t="shared" si="82"/>
        <v>0</v>
      </c>
      <c r="N637" s="23">
        <f t="shared" si="83"/>
        <v>1.2E-2</v>
      </c>
      <c r="O637" s="23">
        <f t="shared" si="84"/>
        <v>0</v>
      </c>
    </row>
    <row r="638" spans="1:15" ht="11.25" customHeight="1" outlineLevel="2" x14ac:dyDescent="0.2">
      <c r="A638" s="12">
        <v>729</v>
      </c>
      <c r="B638" s="2" t="s">
        <v>609</v>
      </c>
      <c r="C638" s="4" t="str">
        <f>VLOOKUP(B638,[1]Склад!$A$196:$N$378,14,0)</f>
        <v>НХ</v>
      </c>
      <c r="D638" s="7">
        <v>333334</v>
      </c>
      <c r="E638" s="4" t="s">
        <v>11</v>
      </c>
      <c r="F638" s="4">
        <v>5.0000000000000001E-3</v>
      </c>
      <c r="G638" s="4"/>
      <c r="H638" s="4"/>
      <c r="I638" s="4">
        <v>5.0000000000000001E-3</v>
      </c>
      <c r="J638" s="14">
        <f t="shared" si="81"/>
        <v>1666.67</v>
      </c>
      <c r="K638" s="4">
        <v>0</v>
      </c>
      <c r="L638" s="4">
        <v>0</v>
      </c>
      <c r="M638" s="3">
        <f t="shared" si="82"/>
        <v>0</v>
      </c>
      <c r="N638" s="23">
        <f t="shared" si="83"/>
        <v>5.0000000000000001E-3</v>
      </c>
      <c r="O638" s="23">
        <f t="shared" si="84"/>
        <v>0</v>
      </c>
    </row>
    <row r="639" spans="1:15" ht="11.25" hidden="1" customHeight="1" outlineLevel="2" x14ac:dyDescent="0.2">
      <c r="A639" s="12">
        <v>730</v>
      </c>
      <c r="B639" s="2" t="s">
        <v>610</v>
      </c>
      <c r="C639" s="4" t="str">
        <f>VLOOKUP(B639,[1]Склад!$A$196:$N$378,14,0)</f>
        <v>ГОЗ</v>
      </c>
      <c r="D639" s="3">
        <v>76389.166666666672</v>
      </c>
      <c r="E639" s="4" t="s">
        <v>11</v>
      </c>
      <c r="F639" s="4">
        <v>0.01</v>
      </c>
      <c r="G639" s="4"/>
      <c r="H639" s="4"/>
      <c r="I639" s="4">
        <v>0.01</v>
      </c>
      <c r="J639" s="14">
        <f t="shared" si="81"/>
        <v>763.89166666666677</v>
      </c>
      <c r="K639" s="4">
        <v>0</v>
      </c>
      <c r="L639" s="4">
        <v>0</v>
      </c>
      <c r="M639" s="3">
        <f t="shared" si="82"/>
        <v>0</v>
      </c>
      <c r="N639" s="23">
        <f t="shared" si="83"/>
        <v>0.01</v>
      </c>
      <c r="O639" s="23">
        <f t="shared" si="84"/>
        <v>0</v>
      </c>
    </row>
    <row r="640" spans="1:15" ht="11.25" customHeight="1" outlineLevel="2" x14ac:dyDescent="0.2">
      <c r="A640" s="12">
        <v>731</v>
      </c>
      <c r="B640" s="2" t="s">
        <v>524</v>
      </c>
      <c r="C640" s="4" t="str">
        <f>VLOOKUP(B640,[1]Склад!$A$196:$N$378,14,0)</f>
        <v>НХ</v>
      </c>
      <c r="D640" s="3">
        <v>338543.75000000006</v>
      </c>
      <c r="E640" s="4" t="s">
        <v>11</v>
      </c>
      <c r="F640" s="4">
        <v>0.214</v>
      </c>
      <c r="G640" s="4"/>
      <c r="H640" s="4"/>
      <c r="I640" s="4">
        <v>0.214</v>
      </c>
      <c r="J640" s="14">
        <f t="shared" si="81"/>
        <v>72448.362500000017</v>
      </c>
      <c r="K640" s="4">
        <v>0</v>
      </c>
      <c r="L640" s="4">
        <v>0</v>
      </c>
      <c r="M640" s="3">
        <f t="shared" si="82"/>
        <v>0</v>
      </c>
      <c r="N640" s="23">
        <f t="shared" si="83"/>
        <v>0.214</v>
      </c>
      <c r="O640" s="23">
        <f t="shared" si="84"/>
        <v>0</v>
      </c>
    </row>
    <row r="641" spans="1:15" ht="11.25" hidden="1" customHeight="1" outlineLevel="2" x14ac:dyDescent="0.2">
      <c r="A641" s="12">
        <v>732</v>
      </c>
      <c r="B641" s="2" t="s">
        <v>611</v>
      </c>
      <c r="C641" s="4" t="str">
        <f>VLOOKUP(B641,[1]Склад!$A$196:$N$378,14,0)</f>
        <v>НХ</v>
      </c>
      <c r="D641" s="7">
        <v>150000</v>
      </c>
      <c r="E641" s="4" t="s">
        <v>8</v>
      </c>
      <c r="F641" s="4">
        <v>0.154</v>
      </c>
      <c r="G641" s="4"/>
      <c r="H641" s="4"/>
      <c r="I641" s="4">
        <v>0.154</v>
      </c>
      <c r="J641" s="14">
        <f t="shared" si="81"/>
        <v>23100</v>
      </c>
      <c r="K641" s="4">
        <v>0.154</v>
      </c>
      <c r="L641" s="4">
        <v>0</v>
      </c>
      <c r="M641" s="3">
        <f t="shared" si="82"/>
        <v>0.154</v>
      </c>
      <c r="N641" s="23">
        <f t="shared" si="83"/>
        <v>0</v>
      </c>
      <c r="O641" s="23">
        <f t="shared" si="84"/>
        <v>0</v>
      </c>
    </row>
    <row r="642" spans="1:15" ht="11.25" customHeight="1" outlineLevel="2" x14ac:dyDescent="0.2">
      <c r="A642" s="12">
        <v>733</v>
      </c>
      <c r="B642" s="2" t="s">
        <v>612</v>
      </c>
      <c r="C642" s="4" t="str">
        <f>VLOOKUP(B642,[1]Склад!$A$196:$N$378,14,0)</f>
        <v>НХ</v>
      </c>
      <c r="D642" s="7">
        <v>91667</v>
      </c>
      <c r="E642" s="4" t="s">
        <v>11</v>
      </c>
      <c r="F642" s="4">
        <v>0.01</v>
      </c>
      <c r="G642" s="4"/>
      <c r="H642" s="4"/>
      <c r="I642" s="4">
        <v>0.01</v>
      </c>
      <c r="J642" s="14">
        <f t="shared" si="81"/>
        <v>916.67000000000007</v>
      </c>
      <c r="K642" s="4">
        <v>0</v>
      </c>
      <c r="L642" s="4">
        <v>0</v>
      </c>
      <c r="M642" s="3">
        <f t="shared" si="82"/>
        <v>0</v>
      </c>
      <c r="N642" s="23">
        <f t="shared" si="83"/>
        <v>0.01</v>
      </c>
      <c r="O642" s="23">
        <f t="shared" si="84"/>
        <v>0</v>
      </c>
    </row>
    <row r="643" spans="1:15" ht="11.25" customHeight="1" outlineLevel="2" x14ac:dyDescent="0.2">
      <c r="A643" s="12">
        <v>734</v>
      </c>
      <c r="B643" s="2" t="s">
        <v>613</v>
      </c>
      <c r="C643" s="4" t="str">
        <f>VLOOKUP(B643,[1]Склад!$A$196:$N$378,14,0)</f>
        <v>НХ</v>
      </c>
      <c r="D643" s="3">
        <v>29166.666666666668</v>
      </c>
      <c r="E643" s="4" t="s">
        <v>11</v>
      </c>
      <c r="F643" s="4">
        <v>0.1</v>
      </c>
      <c r="G643" s="4"/>
      <c r="H643" s="4"/>
      <c r="I643" s="4">
        <v>0.1</v>
      </c>
      <c r="J643" s="14">
        <f t="shared" si="81"/>
        <v>2916.666666666667</v>
      </c>
      <c r="K643" s="4">
        <v>0</v>
      </c>
      <c r="L643" s="4">
        <v>0</v>
      </c>
      <c r="M643" s="3">
        <f t="shared" si="82"/>
        <v>0</v>
      </c>
      <c r="N643" s="23">
        <f t="shared" si="83"/>
        <v>0.1</v>
      </c>
      <c r="O643" s="23">
        <f t="shared" si="84"/>
        <v>0</v>
      </c>
    </row>
    <row r="644" spans="1:15" ht="11.25" customHeight="1" outlineLevel="2" x14ac:dyDescent="0.2">
      <c r="A644" s="12">
        <v>735</v>
      </c>
      <c r="B644" s="2" t="s">
        <v>614</v>
      </c>
      <c r="C644" s="4" t="str">
        <f>VLOOKUP(B644,[1]Склад!$A$196:$N$378,14,0)</f>
        <v>НХ</v>
      </c>
      <c r="D644" s="3">
        <v>76388.888888888891</v>
      </c>
      <c r="E644" s="4" t="s">
        <v>11</v>
      </c>
      <c r="F644" s="4">
        <v>8.4000000000000005E-2</v>
      </c>
      <c r="G644" s="4"/>
      <c r="H644" s="4"/>
      <c r="I644" s="4">
        <v>8.4000000000000005E-2</v>
      </c>
      <c r="J644" s="14">
        <f t="shared" si="81"/>
        <v>6416.666666666667</v>
      </c>
      <c r="K644" s="4">
        <v>0</v>
      </c>
      <c r="L644" s="4">
        <v>0</v>
      </c>
      <c r="M644" s="3">
        <f t="shared" si="82"/>
        <v>0</v>
      </c>
      <c r="N644" s="23">
        <f t="shared" si="83"/>
        <v>8.4000000000000005E-2</v>
      </c>
      <c r="O644" s="23">
        <f t="shared" si="84"/>
        <v>0</v>
      </c>
    </row>
    <row r="645" spans="1:15" ht="11.25" customHeight="1" outlineLevel="2" x14ac:dyDescent="0.2">
      <c r="A645" s="12">
        <v>736</v>
      </c>
      <c r="B645" s="2" t="s">
        <v>615</v>
      </c>
      <c r="C645" s="4" t="str">
        <f>VLOOKUP(B645,[1]Склад!$A$196:$N$378,14,0)</f>
        <v>НХ</v>
      </c>
      <c r="D645" s="7">
        <v>416666.57</v>
      </c>
      <c r="E645" s="4" t="s">
        <v>11</v>
      </c>
      <c r="F645" s="4">
        <v>3.5000000000000003E-2</v>
      </c>
      <c r="G645" s="4"/>
      <c r="H645" s="4"/>
      <c r="I645" s="4">
        <v>3.5000000000000003E-2</v>
      </c>
      <c r="J645" s="14">
        <f t="shared" si="81"/>
        <v>14583.329950000001</v>
      </c>
      <c r="K645" s="4">
        <v>0</v>
      </c>
      <c r="L645" s="4">
        <v>0</v>
      </c>
      <c r="M645" s="3">
        <f t="shared" si="82"/>
        <v>0</v>
      </c>
      <c r="N645" s="23">
        <f t="shared" si="83"/>
        <v>3.5000000000000003E-2</v>
      </c>
      <c r="O645" s="23">
        <f t="shared" si="84"/>
        <v>0</v>
      </c>
    </row>
    <row r="646" spans="1:15" ht="11.25" hidden="1" customHeight="1" outlineLevel="2" x14ac:dyDescent="0.2">
      <c r="A646" s="12">
        <v>737</v>
      </c>
      <c r="B646" s="2" t="s">
        <v>616</v>
      </c>
      <c r="C646" s="4" t="str">
        <f>VLOOKUP(B646,[1]Склад!$A$196:$N$378,14,0)</f>
        <v>НХ</v>
      </c>
      <c r="D646" s="7">
        <v>30000</v>
      </c>
      <c r="E646" s="4" t="s">
        <v>8</v>
      </c>
      <c r="F646" s="4">
        <v>0.109</v>
      </c>
      <c r="G646" s="4"/>
      <c r="H646" s="4"/>
      <c r="I646" s="4">
        <v>0.109</v>
      </c>
      <c r="J646" s="14">
        <f t="shared" si="81"/>
        <v>3270</v>
      </c>
      <c r="K646" s="4">
        <v>0.109</v>
      </c>
      <c r="L646" s="4">
        <v>0</v>
      </c>
      <c r="M646" s="3">
        <f t="shared" si="82"/>
        <v>0.109</v>
      </c>
      <c r="N646" s="23">
        <f t="shared" si="83"/>
        <v>0</v>
      </c>
      <c r="O646" s="23">
        <f t="shared" si="84"/>
        <v>0</v>
      </c>
    </row>
    <row r="647" spans="1:15" ht="11.25" customHeight="1" outlineLevel="2" x14ac:dyDescent="0.2">
      <c r="A647" s="12">
        <v>738</v>
      </c>
      <c r="B647" s="2" t="s">
        <v>617</v>
      </c>
      <c r="C647" s="4" t="str">
        <f>VLOOKUP(B647,[1]Склад!$A$196:$N$378,14,0)</f>
        <v>НХ</v>
      </c>
      <c r="D647" s="3">
        <v>32312.878787878788</v>
      </c>
      <c r="E647" s="4" t="s">
        <v>11</v>
      </c>
      <c r="F647" s="4">
        <v>2.1999999999999999E-2</v>
      </c>
      <c r="G647" s="4"/>
      <c r="H647" s="4"/>
      <c r="I647" s="4">
        <v>2.1999999999999999E-2</v>
      </c>
      <c r="J647" s="14">
        <f t="shared" si="81"/>
        <v>710.88333333333333</v>
      </c>
      <c r="K647" s="4">
        <v>0</v>
      </c>
      <c r="L647" s="4">
        <v>0</v>
      </c>
      <c r="M647" s="3">
        <f t="shared" si="82"/>
        <v>0</v>
      </c>
      <c r="N647" s="23">
        <f t="shared" si="83"/>
        <v>2.1999999999999999E-2</v>
      </c>
      <c r="O647" s="23">
        <f t="shared" si="84"/>
        <v>0</v>
      </c>
    </row>
    <row r="648" spans="1:15" ht="11.25" customHeight="1" outlineLevel="2" x14ac:dyDescent="0.2">
      <c r="A648" s="12">
        <v>739</v>
      </c>
      <c r="B648" s="2" t="s">
        <v>618</v>
      </c>
      <c r="C648" s="4" t="str">
        <f>VLOOKUP(B648,[1]Склад!$A$196:$N$378,14,0)</f>
        <v>НХ</v>
      </c>
      <c r="D648" s="3">
        <v>76388.888888888891</v>
      </c>
      <c r="E648" s="4" t="s">
        <v>11</v>
      </c>
      <c r="F648" s="4">
        <v>5.7000000000000002E-2</v>
      </c>
      <c r="G648" s="4"/>
      <c r="H648" s="4"/>
      <c r="I648" s="4">
        <v>5.7000000000000002E-2</v>
      </c>
      <c r="J648" s="14">
        <f t="shared" si="81"/>
        <v>4354.166666666667</v>
      </c>
      <c r="K648" s="4">
        <v>0</v>
      </c>
      <c r="L648" s="4">
        <v>0</v>
      </c>
      <c r="M648" s="3">
        <f t="shared" si="82"/>
        <v>0</v>
      </c>
      <c r="N648" s="23">
        <f t="shared" si="83"/>
        <v>5.7000000000000002E-2</v>
      </c>
      <c r="O648" s="23">
        <f t="shared" si="84"/>
        <v>0</v>
      </c>
    </row>
    <row r="649" spans="1:15" ht="11.25" customHeight="1" outlineLevel="2" x14ac:dyDescent="0.2">
      <c r="A649" s="12">
        <v>740</v>
      </c>
      <c r="B649" s="2" t="s">
        <v>148</v>
      </c>
      <c r="C649" s="4" t="str">
        <f>VLOOKUP(B649,[1]Склад!$A$196:$N$378,14,0)</f>
        <v>НХ</v>
      </c>
      <c r="D649" s="7">
        <v>54166.68</v>
      </c>
      <c r="E649" s="4" t="s">
        <v>11</v>
      </c>
      <c r="F649" s="4">
        <v>5.0000000000000001E-3</v>
      </c>
      <c r="G649" s="4"/>
      <c r="H649" s="4"/>
      <c r="I649" s="4">
        <v>5.0000000000000001E-3</v>
      </c>
      <c r="J649" s="14">
        <f t="shared" si="81"/>
        <v>270.83339999999998</v>
      </c>
      <c r="K649" s="4">
        <v>0</v>
      </c>
      <c r="L649" s="4">
        <v>0</v>
      </c>
      <c r="M649" s="3">
        <f t="shared" si="82"/>
        <v>0</v>
      </c>
      <c r="N649" s="23">
        <f t="shared" si="83"/>
        <v>5.0000000000000001E-3</v>
      </c>
      <c r="O649" s="23">
        <f t="shared" si="84"/>
        <v>0</v>
      </c>
    </row>
    <row r="650" spans="1:15" ht="11.25" customHeight="1" outlineLevel="2" x14ac:dyDescent="0.2">
      <c r="A650" s="12">
        <v>741</v>
      </c>
      <c r="B650" s="2" t="s">
        <v>152</v>
      </c>
      <c r="C650" s="4" t="str">
        <f>VLOOKUP(B650,[1]Склад!$A$196:$N$378,14,0)</f>
        <v>НХ</v>
      </c>
      <c r="D650" s="7">
        <v>40573.769999999997</v>
      </c>
      <c r="E650" s="4" t="s">
        <v>11</v>
      </c>
      <c r="F650" s="4">
        <v>0.01</v>
      </c>
      <c r="G650" s="4"/>
      <c r="H650" s="4"/>
      <c r="I650" s="4">
        <v>0.01</v>
      </c>
      <c r="J650" s="14">
        <f t="shared" si="81"/>
        <v>405.73769999999996</v>
      </c>
      <c r="K650" s="4">
        <v>0</v>
      </c>
      <c r="L650" s="4">
        <v>0</v>
      </c>
      <c r="M650" s="3">
        <f t="shared" si="82"/>
        <v>0</v>
      </c>
      <c r="N650" s="23">
        <f t="shared" si="83"/>
        <v>0.01</v>
      </c>
      <c r="O650" s="23">
        <f t="shared" si="84"/>
        <v>0</v>
      </c>
    </row>
    <row r="651" spans="1:15" ht="11.25" hidden="1" customHeight="1" outlineLevel="2" x14ac:dyDescent="0.2">
      <c r="A651" s="12">
        <v>742</v>
      </c>
      <c r="B651" s="2" t="s">
        <v>619</v>
      </c>
      <c r="C651" s="4" t="s">
        <v>1852</v>
      </c>
      <c r="D651" s="3">
        <v>2666000</v>
      </c>
      <c r="E651" s="4" t="s">
        <v>8</v>
      </c>
      <c r="F651" s="4">
        <v>0.51</v>
      </c>
      <c r="G651" s="4"/>
      <c r="H651" s="4"/>
      <c r="I651" s="4">
        <v>0.51</v>
      </c>
      <c r="J651" s="14">
        <f t="shared" si="81"/>
        <v>1359660</v>
      </c>
      <c r="K651" s="4">
        <v>1.7999999999999999E-2</v>
      </c>
      <c r="L651" s="4"/>
      <c r="M651" s="3">
        <f t="shared" si="82"/>
        <v>1.7999999999999999E-2</v>
      </c>
      <c r="N651" s="23">
        <f t="shared" si="83"/>
        <v>0.49199999999999999</v>
      </c>
      <c r="O651" s="23">
        <f t="shared" si="84"/>
        <v>0</v>
      </c>
    </row>
    <row r="652" spans="1:15" ht="11.25" hidden="1" customHeight="1" outlineLevel="2" x14ac:dyDescent="0.2">
      <c r="A652" s="12">
        <v>743</v>
      </c>
      <c r="B652" s="2" t="s">
        <v>620</v>
      </c>
      <c r="C652" s="4" t="s">
        <v>1852</v>
      </c>
      <c r="D652" s="7">
        <v>81690</v>
      </c>
      <c r="E652" s="4" t="s">
        <v>8</v>
      </c>
      <c r="F652" s="4">
        <v>1.6319999999999999</v>
      </c>
      <c r="G652" s="4"/>
      <c r="H652" s="4"/>
      <c r="I652" s="4">
        <v>1.6319999999999999</v>
      </c>
      <c r="J652" s="14">
        <f t="shared" si="81"/>
        <v>133318.07999999999</v>
      </c>
      <c r="K652" s="4">
        <v>1.6319999999999999</v>
      </c>
      <c r="L652" s="4"/>
      <c r="M652" s="3">
        <f t="shared" si="82"/>
        <v>1.6319999999999999</v>
      </c>
      <c r="N652" s="23">
        <f t="shared" si="83"/>
        <v>0</v>
      </c>
      <c r="O652" s="23">
        <f t="shared" si="84"/>
        <v>0</v>
      </c>
    </row>
    <row r="653" spans="1:15" ht="11.25" hidden="1" customHeight="1" outlineLevel="2" x14ac:dyDescent="0.2">
      <c r="A653" s="12">
        <v>744</v>
      </c>
      <c r="B653" s="2" t="s">
        <v>621</v>
      </c>
      <c r="C653" s="4" t="str">
        <f>VLOOKUP(B653,[1]Склад!$A$196:$N$378,14,0)</f>
        <v>НХ</v>
      </c>
      <c r="D653" s="7">
        <v>80000</v>
      </c>
      <c r="E653" s="4" t="s">
        <v>8</v>
      </c>
      <c r="F653" s="4">
        <v>0.308</v>
      </c>
      <c r="G653" s="4"/>
      <c r="H653" s="4"/>
      <c r="I653" s="4">
        <v>0.308</v>
      </c>
      <c r="J653" s="14">
        <f t="shared" ref="J653:J684" si="85">D653*I653</f>
        <v>24640</v>
      </c>
      <c r="K653" s="4">
        <v>0.308</v>
      </c>
      <c r="L653" s="4">
        <v>0</v>
      </c>
      <c r="M653" s="3">
        <f t="shared" ref="M653:M684" si="86">SUM(K653,L653)</f>
        <v>0.308</v>
      </c>
      <c r="N653" s="23">
        <f t="shared" ref="N653:N684" si="87">IF(G653+H653=0,MAX(0,F653-M653),0)</f>
        <v>0</v>
      </c>
      <c r="O653" s="23">
        <f t="shared" ref="O653:O688" si="88">IF(E653="сверхзапас",I653,0)</f>
        <v>0</v>
      </c>
    </row>
    <row r="654" spans="1:15" ht="11.25" customHeight="1" outlineLevel="2" x14ac:dyDescent="0.2">
      <c r="A654" s="12">
        <v>745</v>
      </c>
      <c r="B654" s="2" t="s">
        <v>622</v>
      </c>
      <c r="C654" s="4" t="str">
        <f>VLOOKUP(B654,[1]Склад!$A$196:$N$378,14,0)</f>
        <v>НХ</v>
      </c>
      <c r="D654" s="3">
        <v>29049.833333333332</v>
      </c>
      <c r="E654" s="4" t="s">
        <v>11</v>
      </c>
      <c r="F654" s="4">
        <v>0.1</v>
      </c>
      <c r="G654" s="4"/>
      <c r="H654" s="4"/>
      <c r="I654" s="4">
        <v>0.1</v>
      </c>
      <c r="J654" s="14">
        <f t="shared" si="85"/>
        <v>2904.9833333333336</v>
      </c>
      <c r="K654" s="4">
        <v>0</v>
      </c>
      <c r="L654" s="4">
        <v>0</v>
      </c>
      <c r="M654" s="3">
        <f t="shared" si="86"/>
        <v>0</v>
      </c>
      <c r="N654" s="23">
        <f t="shared" si="87"/>
        <v>0.1</v>
      </c>
      <c r="O654" s="23">
        <f t="shared" si="88"/>
        <v>0</v>
      </c>
    </row>
    <row r="655" spans="1:15" ht="11.25" customHeight="1" outlineLevel="2" x14ac:dyDescent="0.2">
      <c r="A655" s="12">
        <v>746</v>
      </c>
      <c r="B655" s="2" t="s">
        <v>623</v>
      </c>
      <c r="C655" s="4" t="str">
        <f>VLOOKUP(B655,[1]Склад!$A$196:$N$378,14,0)</f>
        <v>НХ</v>
      </c>
      <c r="D655" s="7">
        <v>30000</v>
      </c>
      <c r="E655" s="4" t="s">
        <v>11</v>
      </c>
      <c r="F655" s="4">
        <v>0.64</v>
      </c>
      <c r="G655" s="4"/>
      <c r="H655" s="4"/>
      <c r="I655" s="4">
        <v>0.64</v>
      </c>
      <c r="J655" s="14">
        <f t="shared" si="85"/>
        <v>19200</v>
      </c>
      <c r="K655" s="4">
        <v>0</v>
      </c>
      <c r="L655" s="4">
        <v>0</v>
      </c>
      <c r="M655" s="3">
        <f t="shared" si="86"/>
        <v>0</v>
      </c>
      <c r="N655" s="23">
        <f t="shared" si="87"/>
        <v>0.64</v>
      </c>
      <c r="O655" s="23">
        <f t="shared" si="88"/>
        <v>0</v>
      </c>
    </row>
    <row r="656" spans="1:15" ht="11.25" customHeight="1" outlineLevel="2" x14ac:dyDescent="0.2">
      <c r="A656" s="12">
        <v>747</v>
      </c>
      <c r="B656" s="2" t="s">
        <v>624</v>
      </c>
      <c r="C656" s="4" t="str">
        <f>VLOOKUP(B656,[1]Склад!$A$196:$N$378,14,0)</f>
        <v>НХ</v>
      </c>
      <c r="D656" s="3">
        <v>29157.513386880855</v>
      </c>
      <c r="E656" s="4" t="s">
        <v>11</v>
      </c>
      <c r="F656" s="4">
        <v>0.498</v>
      </c>
      <c r="G656" s="4"/>
      <c r="H656" s="4"/>
      <c r="I656" s="4">
        <v>0.498</v>
      </c>
      <c r="J656" s="14">
        <f t="shared" si="85"/>
        <v>14520.441666666666</v>
      </c>
      <c r="K656" s="4">
        <v>0</v>
      </c>
      <c r="L656" s="4">
        <v>0</v>
      </c>
      <c r="M656" s="3">
        <f t="shared" si="86"/>
        <v>0</v>
      </c>
      <c r="N656" s="23">
        <f t="shared" si="87"/>
        <v>0.498</v>
      </c>
      <c r="O656" s="23">
        <f t="shared" si="88"/>
        <v>0</v>
      </c>
    </row>
    <row r="657" spans="1:15" ht="11.25" hidden="1" customHeight="1" outlineLevel="2" x14ac:dyDescent="0.2">
      <c r="A657" s="12">
        <v>748</v>
      </c>
      <c r="B657" s="2" t="s">
        <v>625</v>
      </c>
      <c r="C657" s="4" t="str">
        <f>VLOOKUP(B657,[1]Склад!$A$196:$N$378,14,0)</f>
        <v>НХ</v>
      </c>
      <c r="D657" s="7">
        <v>32000</v>
      </c>
      <c r="E657" s="4" t="s">
        <v>8</v>
      </c>
      <c r="F657" s="4">
        <v>1.66</v>
      </c>
      <c r="G657" s="4"/>
      <c r="H657" s="4"/>
      <c r="I657" s="4">
        <v>1.66</v>
      </c>
      <c r="J657" s="14">
        <f t="shared" si="85"/>
        <v>53120</v>
      </c>
      <c r="K657" s="4">
        <v>1.66</v>
      </c>
      <c r="L657" s="4">
        <v>0</v>
      </c>
      <c r="M657" s="3">
        <f t="shared" si="86"/>
        <v>1.66</v>
      </c>
      <c r="N657" s="23">
        <f t="shared" si="87"/>
        <v>0</v>
      </c>
      <c r="O657" s="23">
        <f t="shared" si="88"/>
        <v>0</v>
      </c>
    </row>
    <row r="658" spans="1:15" ht="11.25" customHeight="1" outlineLevel="2" x14ac:dyDescent="0.2">
      <c r="A658" s="12">
        <v>749</v>
      </c>
      <c r="B658" s="2" t="s">
        <v>626</v>
      </c>
      <c r="C658" s="4" t="str">
        <f>VLOOKUP(B658,[1]Склад!$A$196:$N$378,14,0)</f>
        <v>НХ</v>
      </c>
      <c r="D658" s="7">
        <v>20272.43</v>
      </c>
      <c r="E658" s="4" t="s">
        <v>11</v>
      </c>
      <c r="F658" s="4">
        <v>0.39500000000000002</v>
      </c>
      <c r="G658" s="4"/>
      <c r="H658" s="4"/>
      <c r="I658" s="4">
        <v>0.39500000000000002</v>
      </c>
      <c r="J658" s="14">
        <f t="shared" si="85"/>
        <v>8007.6098500000007</v>
      </c>
      <c r="K658" s="4">
        <v>0</v>
      </c>
      <c r="L658" s="4">
        <v>0</v>
      </c>
      <c r="M658" s="3">
        <f t="shared" si="86"/>
        <v>0</v>
      </c>
      <c r="N658" s="23">
        <f t="shared" si="87"/>
        <v>0.39500000000000002</v>
      </c>
      <c r="O658" s="23">
        <f t="shared" si="88"/>
        <v>0</v>
      </c>
    </row>
    <row r="659" spans="1:15" ht="11.25" hidden="1" customHeight="1" outlineLevel="2" x14ac:dyDescent="0.2">
      <c r="A659" s="12">
        <v>750</v>
      </c>
      <c r="B659" s="2" t="s">
        <v>627</v>
      </c>
      <c r="C659" s="4" t="str">
        <f>VLOOKUP(B659,[1]Склад!$A$196:$N$378,14,0)</f>
        <v>НХ</v>
      </c>
      <c r="D659" s="7">
        <v>58000</v>
      </c>
      <c r="E659" s="4" t="s">
        <v>8</v>
      </c>
      <c r="F659" s="4">
        <v>11.951000000000001</v>
      </c>
      <c r="G659" s="4"/>
      <c r="H659" s="4">
        <v>4</v>
      </c>
      <c r="I659" s="4">
        <v>7.9509999999999996</v>
      </c>
      <c r="J659" s="14">
        <f t="shared" si="85"/>
        <v>461158</v>
      </c>
      <c r="K659" s="4">
        <v>0.08</v>
      </c>
      <c r="L659" s="4">
        <v>0</v>
      </c>
      <c r="M659" s="3">
        <f t="shared" si="86"/>
        <v>0.08</v>
      </c>
      <c r="N659" s="23">
        <f t="shared" si="87"/>
        <v>0</v>
      </c>
      <c r="O659" s="23">
        <f t="shared" si="88"/>
        <v>0</v>
      </c>
    </row>
    <row r="660" spans="1:15" ht="11.25" hidden="1" customHeight="1" outlineLevel="2" x14ac:dyDescent="0.2">
      <c r="A660" s="12">
        <v>751</v>
      </c>
      <c r="B660" s="2" t="s">
        <v>628</v>
      </c>
      <c r="C660" s="4" t="str">
        <f>VLOOKUP(B660,[1]Склад!$A$196:$N$378,14,0)</f>
        <v>НХ</v>
      </c>
      <c r="D660" s="7">
        <v>28000</v>
      </c>
      <c r="E660" s="4" t="s">
        <v>8</v>
      </c>
      <c r="F660" s="4">
        <v>8.5999999999999993E-2</v>
      </c>
      <c r="G660" s="4"/>
      <c r="H660" s="4"/>
      <c r="I660" s="4">
        <v>8.5999999999999993E-2</v>
      </c>
      <c r="J660" s="14">
        <f t="shared" si="85"/>
        <v>2408</v>
      </c>
      <c r="K660" s="4">
        <v>8.5999999999999993E-2</v>
      </c>
      <c r="L660" s="4">
        <v>0</v>
      </c>
      <c r="M660" s="3">
        <f t="shared" si="86"/>
        <v>8.5999999999999993E-2</v>
      </c>
      <c r="N660" s="23">
        <f t="shared" si="87"/>
        <v>0</v>
      </c>
      <c r="O660" s="23">
        <f t="shared" si="88"/>
        <v>0</v>
      </c>
    </row>
    <row r="661" spans="1:15" ht="11.25" hidden="1" customHeight="1" outlineLevel="2" x14ac:dyDescent="0.2">
      <c r="A661" s="12">
        <v>752</v>
      </c>
      <c r="B661" s="2" t="s">
        <v>629</v>
      </c>
      <c r="C661" s="4" t="str">
        <f>VLOOKUP(B661,[1]Склад!$A$196:$N$378,14,0)</f>
        <v>НХ</v>
      </c>
      <c r="D661" s="7">
        <v>58333.46</v>
      </c>
      <c r="E661" s="4" t="s">
        <v>8</v>
      </c>
      <c r="F661" s="4">
        <v>1.6E-2</v>
      </c>
      <c r="G661" s="4"/>
      <c r="H661" s="4"/>
      <c r="I661" s="4">
        <v>1.6E-2</v>
      </c>
      <c r="J661" s="14">
        <f t="shared" si="85"/>
        <v>933.33536000000004</v>
      </c>
      <c r="K661" s="4">
        <v>1.6E-2</v>
      </c>
      <c r="L661" s="4">
        <v>0</v>
      </c>
      <c r="M661" s="3">
        <f t="shared" si="86"/>
        <v>1.6E-2</v>
      </c>
      <c r="N661" s="23">
        <f t="shared" si="87"/>
        <v>0</v>
      </c>
      <c r="O661" s="23">
        <f t="shared" si="88"/>
        <v>0</v>
      </c>
    </row>
    <row r="662" spans="1:15" ht="11.25" customHeight="1" outlineLevel="2" x14ac:dyDescent="0.2">
      <c r="A662" s="12">
        <v>753</v>
      </c>
      <c r="B662" s="2" t="s">
        <v>630</v>
      </c>
      <c r="C662" s="4" t="str">
        <f>VLOOKUP(B662,[1]Склад!$A$196:$N$378,14,0)</f>
        <v>НХ</v>
      </c>
      <c r="D662" s="7">
        <v>350000</v>
      </c>
      <c r="E662" s="4" t="s">
        <v>11</v>
      </c>
      <c r="F662" s="4">
        <v>1.4999999999999999E-2</v>
      </c>
      <c r="G662" s="4"/>
      <c r="H662" s="4"/>
      <c r="I662" s="4">
        <v>1.4999999999999999E-2</v>
      </c>
      <c r="J662" s="14">
        <f t="shared" si="85"/>
        <v>5250</v>
      </c>
      <c r="K662" s="4">
        <v>0</v>
      </c>
      <c r="L662" s="4">
        <v>0</v>
      </c>
      <c r="M662" s="3">
        <f t="shared" si="86"/>
        <v>0</v>
      </c>
      <c r="N662" s="23">
        <f t="shared" si="87"/>
        <v>1.4999999999999999E-2</v>
      </c>
      <c r="O662" s="23">
        <f t="shared" si="88"/>
        <v>0</v>
      </c>
    </row>
    <row r="663" spans="1:15" ht="11.25" customHeight="1" outlineLevel="2" x14ac:dyDescent="0.2">
      <c r="A663" s="12">
        <v>754</v>
      </c>
      <c r="B663" s="2" t="s">
        <v>631</v>
      </c>
      <c r="C663" s="4" t="str">
        <f>VLOOKUP(B663,[1]Склад!$A$196:$N$378,14,0)</f>
        <v>НХ</v>
      </c>
      <c r="D663" s="7">
        <v>56800</v>
      </c>
      <c r="E663" s="4" t="s">
        <v>11</v>
      </c>
      <c r="F663" s="4">
        <v>0.03</v>
      </c>
      <c r="G663" s="4"/>
      <c r="H663" s="4"/>
      <c r="I663" s="4">
        <v>0.03</v>
      </c>
      <c r="J663" s="14">
        <f t="shared" si="85"/>
        <v>1704</v>
      </c>
      <c r="K663" s="4">
        <v>0</v>
      </c>
      <c r="L663" s="4">
        <v>0</v>
      </c>
      <c r="M663" s="3">
        <f t="shared" si="86"/>
        <v>0</v>
      </c>
      <c r="N663" s="23">
        <f t="shared" si="87"/>
        <v>0.03</v>
      </c>
      <c r="O663" s="23">
        <f t="shared" si="88"/>
        <v>0</v>
      </c>
    </row>
    <row r="664" spans="1:15" ht="11.25" customHeight="1" outlineLevel="2" x14ac:dyDescent="0.2">
      <c r="A664" s="12">
        <v>755</v>
      </c>
      <c r="B664" s="2" t="s">
        <v>632</v>
      </c>
      <c r="C664" s="4" t="str">
        <f>VLOOKUP(B664,[1]Склад!$A$196:$N$378,14,0)</f>
        <v>НХ</v>
      </c>
      <c r="D664" s="3">
        <v>19583.333333333336</v>
      </c>
      <c r="E664" s="4" t="s">
        <v>11</v>
      </c>
      <c r="F664" s="4">
        <v>0.13</v>
      </c>
      <c r="G664" s="4"/>
      <c r="H664" s="4"/>
      <c r="I664" s="4">
        <v>0.13</v>
      </c>
      <c r="J664" s="14">
        <f t="shared" si="85"/>
        <v>2545.8333333333339</v>
      </c>
      <c r="K664" s="4">
        <v>0</v>
      </c>
      <c r="L664" s="4">
        <v>0</v>
      </c>
      <c r="M664" s="3">
        <f t="shared" si="86"/>
        <v>0</v>
      </c>
      <c r="N664" s="23">
        <f t="shared" si="87"/>
        <v>0.13</v>
      </c>
      <c r="O664" s="23">
        <f t="shared" si="88"/>
        <v>0</v>
      </c>
    </row>
    <row r="665" spans="1:15" ht="11.25" hidden="1" customHeight="1" outlineLevel="2" x14ac:dyDescent="0.2">
      <c r="A665" s="12">
        <v>756</v>
      </c>
      <c r="B665" s="2" t="s">
        <v>633</v>
      </c>
      <c r="C665" s="4" t="str">
        <f>VLOOKUP(B665,[1]Склад!$A$196:$N$378,14,0)</f>
        <v>НХ</v>
      </c>
      <c r="D665" s="7">
        <v>34050</v>
      </c>
      <c r="E665" s="4" t="s">
        <v>8</v>
      </c>
      <c r="F665" s="4">
        <v>0.04</v>
      </c>
      <c r="G665" s="4"/>
      <c r="H665" s="4"/>
      <c r="I665" s="4">
        <v>0.04</v>
      </c>
      <c r="J665" s="14">
        <f t="shared" si="85"/>
        <v>1362</v>
      </c>
      <c r="K665" s="4">
        <v>0.04</v>
      </c>
      <c r="L665" s="4">
        <v>0</v>
      </c>
      <c r="M665" s="3">
        <f t="shared" si="86"/>
        <v>0.04</v>
      </c>
      <c r="N665" s="23">
        <f t="shared" si="87"/>
        <v>0</v>
      </c>
      <c r="O665" s="23">
        <f t="shared" si="88"/>
        <v>0</v>
      </c>
    </row>
    <row r="666" spans="1:15" ht="11.25" customHeight="1" outlineLevel="2" x14ac:dyDescent="0.2">
      <c r="A666" s="12">
        <v>757</v>
      </c>
      <c r="B666" s="2" t="s">
        <v>634</v>
      </c>
      <c r="C666" s="4" t="str">
        <f>VLOOKUP(B666,[1]Склад!$A$196:$N$378,14,0)</f>
        <v>НХ</v>
      </c>
      <c r="D666" s="3">
        <v>29166.666666666668</v>
      </c>
      <c r="E666" s="4" t="s">
        <v>11</v>
      </c>
      <c r="F666" s="4">
        <v>2.7E-2</v>
      </c>
      <c r="G666" s="4"/>
      <c r="H666" s="4"/>
      <c r="I666" s="4">
        <v>2.7E-2</v>
      </c>
      <c r="J666" s="14">
        <f t="shared" si="85"/>
        <v>787.5</v>
      </c>
      <c r="K666" s="4">
        <v>0</v>
      </c>
      <c r="L666" s="4">
        <v>0</v>
      </c>
      <c r="M666" s="3">
        <f t="shared" si="86"/>
        <v>0</v>
      </c>
      <c r="N666" s="23">
        <f t="shared" si="87"/>
        <v>2.7E-2</v>
      </c>
      <c r="O666" s="23">
        <f t="shared" si="88"/>
        <v>0</v>
      </c>
    </row>
    <row r="667" spans="1:15" ht="11.25" hidden="1" customHeight="1" outlineLevel="2" x14ac:dyDescent="0.2">
      <c r="A667" s="12">
        <v>758</v>
      </c>
      <c r="B667" s="2" t="s">
        <v>635</v>
      </c>
      <c r="C667" s="4" t="str">
        <f>VLOOKUP(B667,[1]Склад!$A$196:$N$378,14,0)</f>
        <v>НХ</v>
      </c>
      <c r="D667" s="7">
        <v>75000</v>
      </c>
      <c r="E667" s="4" t="s">
        <v>8</v>
      </c>
      <c r="F667" s="4">
        <v>3.5000000000000003E-2</v>
      </c>
      <c r="G667" s="4"/>
      <c r="H667" s="4"/>
      <c r="I667" s="4">
        <v>3.5000000000000003E-2</v>
      </c>
      <c r="J667" s="14">
        <f t="shared" si="85"/>
        <v>2625.0000000000005</v>
      </c>
      <c r="K667" s="4">
        <v>3.5000000000000003E-2</v>
      </c>
      <c r="L667" s="4">
        <v>0</v>
      </c>
      <c r="M667" s="3">
        <f t="shared" si="86"/>
        <v>3.5000000000000003E-2</v>
      </c>
      <c r="N667" s="23">
        <f t="shared" si="87"/>
        <v>0</v>
      </c>
      <c r="O667" s="23">
        <f t="shared" si="88"/>
        <v>0</v>
      </c>
    </row>
    <row r="668" spans="1:15" ht="11.25" customHeight="1" outlineLevel="2" x14ac:dyDescent="0.2">
      <c r="A668" s="12">
        <v>759</v>
      </c>
      <c r="B668" s="2" t="s">
        <v>636</v>
      </c>
      <c r="C668" s="4" t="str">
        <f>VLOOKUP(B668,[1]Склад!$A$196:$N$378,14,0)</f>
        <v>НХ</v>
      </c>
      <c r="D668" s="7">
        <v>190000</v>
      </c>
      <c r="E668" s="4" t="s">
        <v>11</v>
      </c>
      <c r="F668" s="4">
        <v>0.03</v>
      </c>
      <c r="G668" s="4"/>
      <c r="H668" s="4"/>
      <c r="I668" s="4">
        <v>0.03</v>
      </c>
      <c r="J668" s="14">
        <f t="shared" si="85"/>
        <v>5700</v>
      </c>
      <c r="K668" s="4">
        <v>0</v>
      </c>
      <c r="L668" s="4">
        <v>0</v>
      </c>
      <c r="M668" s="3">
        <f t="shared" si="86"/>
        <v>0</v>
      </c>
      <c r="N668" s="23">
        <f t="shared" si="87"/>
        <v>0.03</v>
      </c>
      <c r="O668" s="23">
        <f t="shared" si="88"/>
        <v>0</v>
      </c>
    </row>
    <row r="669" spans="1:15" ht="11.25" hidden="1" customHeight="1" outlineLevel="2" x14ac:dyDescent="0.2">
      <c r="A669" s="12">
        <v>760</v>
      </c>
      <c r="B669" s="2" t="s">
        <v>637</v>
      </c>
      <c r="C669" s="4" t="str">
        <f>VLOOKUP(B669,[1]Склад!$A$196:$N$378,14,0)</f>
        <v>НХ</v>
      </c>
      <c r="D669" s="7">
        <v>63491.66</v>
      </c>
      <c r="E669" s="4" t="s">
        <v>8</v>
      </c>
      <c r="F669" s="4">
        <v>1.4999999999999999E-2</v>
      </c>
      <c r="G669" s="4"/>
      <c r="H669" s="4"/>
      <c r="I669" s="4">
        <v>1.4999999999999999E-2</v>
      </c>
      <c r="J669" s="14">
        <f t="shared" si="85"/>
        <v>952.37490000000003</v>
      </c>
      <c r="K669" s="4">
        <v>1.4999999999999999E-2</v>
      </c>
      <c r="L669" s="4">
        <v>0</v>
      </c>
      <c r="M669" s="3">
        <f t="shared" si="86"/>
        <v>1.4999999999999999E-2</v>
      </c>
      <c r="N669" s="23">
        <f t="shared" si="87"/>
        <v>0</v>
      </c>
      <c r="O669" s="23">
        <f t="shared" si="88"/>
        <v>0</v>
      </c>
    </row>
    <row r="670" spans="1:15" ht="11.25" customHeight="1" outlineLevel="2" x14ac:dyDescent="0.2">
      <c r="A670" s="12">
        <v>761</v>
      </c>
      <c r="B670" s="2" t="s">
        <v>638</v>
      </c>
      <c r="C670" s="4" t="str">
        <f>VLOOKUP(B670,[1]Склад!$A$196:$N$378,14,0)</f>
        <v>НХ</v>
      </c>
      <c r="D670" s="3">
        <v>19244.727891156461</v>
      </c>
      <c r="E670" s="4" t="s">
        <v>11</v>
      </c>
      <c r="F670" s="4">
        <v>9.8000000000000004E-2</v>
      </c>
      <c r="G670" s="4"/>
      <c r="H670" s="4"/>
      <c r="I670" s="4">
        <v>9.8000000000000004E-2</v>
      </c>
      <c r="J670" s="14">
        <f t="shared" si="85"/>
        <v>1885.9833333333331</v>
      </c>
      <c r="K670" s="4">
        <v>0</v>
      </c>
      <c r="L670" s="4">
        <v>0</v>
      </c>
      <c r="M670" s="3">
        <f t="shared" si="86"/>
        <v>0</v>
      </c>
      <c r="N670" s="23">
        <f t="shared" si="87"/>
        <v>9.8000000000000004E-2</v>
      </c>
      <c r="O670" s="23">
        <f t="shared" si="88"/>
        <v>0</v>
      </c>
    </row>
    <row r="671" spans="1:15" ht="11.25" customHeight="1" outlineLevel="2" x14ac:dyDescent="0.2">
      <c r="A671" s="12">
        <v>762</v>
      </c>
      <c r="B671" s="2" t="s">
        <v>639</v>
      </c>
      <c r="C671" s="4" t="str">
        <f>VLOOKUP(B671,[1]Склад!$A$196:$N$378,14,0)</f>
        <v>НХ</v>
      </c>
      <c r="D671" s="7">
        <v>24000</v>
      </c>
      <c r="E671" s="4" t="s">
        <v>11</v>
      </c>
      <c r="F671" s="4">
        <v>8.0000000000000002E-3</v>
      </c>
      <c r="G671" s="4"/>
      <c r="H671" s="4"/>
      <c r="I671" s="4">
        <v>8.0000000000000002E-3</v>
      </c>
      <c r="J671" s="14">
        <f t="shared" si="85"/>
        <v>192</v>
      </c>
      <c r="K671" s="4">
        <v>0</v>
      </c>
      <c r="L671" s="4">
        <v>0</v>
      </c>
      <c r="M671" s="3">
        <f t="shared" si="86"/>
        <v>0</v>
      </c>
      <c r="N671" s="23">
        <f t="shared" si="87"/>
        <v>8.0000000000000002E-3</v>
      </c>
      <c r="O671" s="23">
        <f t="shared" si="88"/>
        <v>0</v>
      </c>
    </row>
    <row r="672" spans="1:15" ht="11.25" hidden="1" customHeight="1" outlineLevel="2" x14ac:dyDescent="0.2">
      <c r="A672" s="12">
        <v>763</v>
      </c>
      <c r="B672" s="2" t="s">
        <v>640</v>
      </c>
      <c r="C672" s="4" t="str">
        <f>VLOOKUP(B672,[1]Склад!$A$196:$N$378,14,0)</f>
        <v>НХ</v>
      </c>
      <c r="D672" s="7">
        <v>24038</v>
      </c>
      <c r="E672" s="4" t="s">
        <v>8</v>
      </c>
      <c r="F672" s="4">
        <v>0.09</v>
      </c>
      <c r="G672" s="4"/>
      <c r="H672" s="4"/>
      <c r="I672" s="4">
        <v>0.09</v>
      </c>
      <c r="J672" s="14">
        <f t="shared" si="85"/>
        <v>2163.42</v>
      </c>
      <c r="K672" s="4">
        <v>0.09</v>
      </c>
      <c r="L672" s="4">
        <v>0</v>
      </c>
      <c r="M672" s="3">
        <f t="shared" si="86"/>
        <v>0.09</v>
      </c>
      <c r="N672" s="23">
        <f t="shared" si="87"/>
        <v>0</v>
      </c>
      <c r="O672" s="23">
        <f t="shared" si="88"/>
        <v>0</v>
      </c>
    </row>
    <row r="673" spans="1:15" ht="11.25" customHeight="1" outlineLevel="2" x14ac:dyDescent="0.2">
      <c r="A673" s="12">
        <v>765</v>
      </c>
      <c r="B673" s="2" t="s">
        <v>641</v>
      </c>
      <c r="C673" s="4" t="str">
        <f>VLOOKUP(B673,[1]Склад!$A$196:$N$378,14,0)</f>
        <v>НХ</v>
      </c>
      <c r="D673" s="7">
        <v>253000</v>
      </c>
      <c r="E673" s="4" t="s">
        <v>11</v>
      </c>
      <c r="F673" s="4">
        <v>1.7000000000000001E-2</v>
      </c>
      <c r="G673" s="4"/>
      <c r="H673" s="4"/>
      <c r="I673" s="4">
        <v>1.7000000000000001E-2</v>
      </c>
      <c r="J673" s="14">
        <f t="shared" si="85"/>
        <v>4301</v>
      </c>
      <c r="K673" s="4">
        <v>0</v>
      </c>
      <c r="L673" s="4">
        <v>0</v>
      </c>
      <c r="M673" s="3">
        <f t="shared" si="86"/>
        <v>0</v>
      </c>
      <c r="N673" s="23">
        <f t="shared" si="87"/>
        <v>1.7000000000000001E-2</v>
      </c>
      <c r="O673" s="23">
        <f t="shared" si="88"/>
        <v>0</v>
      </c>
    </row>
    <row r="674" spans="1:15" ht="11.25" hidden="1" customHeight="1" outlineLevel="2" x14ac:dyDescent="0.2">
      <c r="A674" s="12">
        <v>766</v>
      </c>
      <c r="B674" s="2" t="s">
        <v>176</v>
      </c>
      <c r="C674" s="4" t="str">
        <f>VLOOKUP(B674,[1]Склад!$A$196:$N$378,14,0)</f>
        <v>НХ</v>
      </c>
      <c r="D674" s="7">
        <v>29000</v>
      </c>
      <c r="E674" s="4" t="s">
        <v>8</v>
      </c>
      <c r="F674" s="4">
        <v>0.08</v>
      </c>
      <c r="G674" s="4"/>
      <c r="H674" s="4"/>
      <c r="I674" s="4">
        <v>0.08</v>
      </c>
      <c r="J674" s="14">
        <f t="shared" si="85"/>
        <v>2320</v>
      </c>
      <c r="K674" s="4">
        <v>0.09</v>
      </c>
      <c r="L674" s="4">
        <v>0</v>
      </c>
      <c r="M674" s="3">
        <f t="shared" si="86"/>
        <v>0.09</v>
      </c>
      <c r="N674" s="23">
        <f t="shared" si="87"/>
        <v>0</v>
      </c>
      <c r="O674" s="23">
        <f t="shared" si="88"/>
        <v>0</v>
      </c>
    </row>
    <row r="675" spans="1:15" ht="11.25" customHeight="1" outlineLevel="2" x14ac:dyDescent="0.2">
      <c r="A675" s="12">
        <v>767</v>
      </c>
      <c r="B675" s="2" t="s">
        <v>642</v>
      </c>
      <c r="C675" s="4" t="str">
        <f>VLOOKUP(B675,[1]Склад!$A$196:$N$378,14,0)</f>
        <v>НХ</v>
      </c>
      <c r="D675" s="7">
        <v>30000</v>
      </c>
      <c r="E675" s="4" t="s">
        <v>11</v>
      </c>
      <c r="F675" s="4">
        <v>4.1000000000000002E-2</v>
      </c>
      <c r="G675" s="4"/>
      <c r="H675" s="4"/>
      <c r="I675" s="4">
        <v>4.1000000000000002E-2</v>
      </c>
      <c r="J675" s="14">
        <f t="shared" si="85"/>
        <v>1230</v>
      </c>
      <c r="K675" s="4">
        <v>0</v>
      </c>
      <c r="L675" s="4">
        <v>0</v>
      </c>
      <c r="M675" s="3">
        <f t="shared" si="86"/>
        <v>0</v>
      </c>
      <c r="N675" s="23">
        <f t="shared" si="87"/>
        <v>4.1000000000000002E-2</v>
      </c>
      <c r="O675" s="23">
        <f t="shared" si="88"/>
        <v>0</v>
      </c>
    </row>
    <row r="676" spans="1:15" ht="11.25" customHeight="1" outlineLevel="2" x14ac:dyDescent="0.2">
      <c r="A676" s="12">
        <v>768</v>
      </c>
      <c r="B676" s="2" t="s">
        <v>643</v>
      </c>
      <c r="C676" s="4" t="str">
        <f>VLOOKUP(B676,[1]Склад!$A$196:$N$378,14,0)</f>
        <v>НХ</v>
      </c>
      <c r="D676" s="7">
        <v>25000</v>
      </c>
      <c r="E676" s="4" t="s">
        <v>11</v>
      </c>
      <c r="F676" s="4">
        <v>4.3999999999999997E-2</v>
      </c>
      <c r="G676" s="4"/>
      <c r="H676" s="4"/>
      <c r="I676" s="4">
        <v>4.3999999999999997E-2</v>
      </c>
      <c r="J676" s="14">
        <f t="shared" si="85"/>
        <v>1100</v>
      </c>
      <c r="K676" s="4">
        <v>0</v>
      </c>
      <c r="L676" s="4">
        <v>0</v>
      </c>
      <c r="M676" s="3">
        <f t="shared" si="86"/>
        <v>0</v>
      </c>
      <c r="N676" s="23">
        <f t="shared" si="87"/>
        <v>4.3999999999999997E-2</v>
      </c>
      <c r="O676" s="23">
        <f t="shared" si="88"/>
        <v>0</v>
      </c>
    </row>
    <row r="677" spans="1:15" ht="11.25" customHeight="1" outlineLevel="2" x14ac:dyDescent="0.2">
      <c r="A677" s="12">
        <v>769</v>
      </c>
      <c r="B677" s="2" t="s">
        <v>644</v>
      </c>
      <c r="C677" s="4" t="str">
        <f>VLOOKUP(B677,[1]Склад!$A$196:$N$378,14,0)</f>
        <v>НХ</v>
      </c>
      <c r="D677" s="7">
        <v>40000</v>
      </c>
      <c r="E677" s="4" t="s">
        <v>11</v>
      </c>
      <c r="F677" s="4">
        <v>0.46600000000000003</v>
      </c>
      <c r="G677" s="4"/>
      <c r="H677" s="4"/>
      <c r="I677" s="4">
        <v>0.46600000000000003</v>
      </c>
      <c r="J677" s="14">
        <f t="shared" si="85"/>
        <v>18640</v>
      </c>
      <c r="K677" s="4">
        <v>0</v>
      </c>
      <c r="L677" s="4">
        <v>0</v>
      </c>
      <c r="M677" s="3">
        <f t="shared" si="86"/>
        <v>0</v>
      </c>
      <c r="N677" s="23">
        <f t="shared" si="87"/>
        <v>0.46600000000000003</v>
      </c>
      <c r="O677" s="23">
        <f t="shared" si="88"/>
        <v>0</v>
      </c>
    </row>
    <row r="678" spans="1:15" ht="11.25" hidden="1" customHeight="1" outlineLevel="2" x14ac:dyDescent="0.2">
      <c r="A678" s="12">
        <v>770</v>
      </c>
      <c r="B678" s="2" t="s">
        <v>645</v>
      </c>
      <c r="C678" s="4" t="str">
        <f>VLOOKUP(B678,[1]Склад!$A$196:$N$378,14,0)</f>
        <v>НХ</v>
      </c>
      <c r="D678" s="7">
        <v>29000</v>
      </c>
      <c r="E678" s="4" t="s">
        <v>8</v>
      </c>
      <c r="F678" s="4">
        <v>0.221</v>
      </c>
      <c r="G678" s="4"/>
      <c r="H678" s="4"/>
      <c r="I678" s="4">
        <v>0.221</v>
      </c>
      <c r="J678" s="14">
        <f t="shared" si="85"/>
        <v>6409</v>
      </c>
      <c r="K678" s="4">
        <v>1.4999999999999999E-2</v>
      </c>
      <c r="L678" s="4">
        <v>0</v>
      </c>
      <c r="M678" s="3">
        <f t="shared" si="86"/>
        <v>1.4999999999999999E-2</v>
      </c>
      <c r="N678" s="23">
        <f t="shared" si="87"/>
        <v>0.20600000000000002</v>
      </c>
      <c r="O678" s="23">
        <f t="shared" si="88"/>
        <v>0</v>
      </c>
    </row>
    <row r="679" spans="1:15" ht="11.25" customHeight="1" outlineLevel="2" x14ac:dyDescent="0.2">
      <c r="A679" s="12">
        <v>771</v>
      </c>
      <c r="B679" s="2" t="s">
        <v>646</v>
      </c>
      <c r="C679" s="4" t="str">
        <f>VLOOKUP(B679,[1]Склад!$A$196:$N$378,14,0)</f>
        <v>НХ</v>
      </c>
      <c r="D679" s="7">
        <v>85000</v>
      </c>
      <c r="E679" s="4" t="s">
        <v>11</v>
      </c>
      <c r="F679" s="4">
        <v>3.0000000000000001E-3</v>
      </c>
      <c r="G679" s="4"/>
      <c r="H679" s="4"/>
      <c r="I679" s="4">
        <v>3.0000000000000001E-3</v>
      </c>
      <c r="J679" s="14">
        <f t="shared" si="85"/>
        <v>255</v>
      </c>
      <c r="K679" s="4">
        <v>0</v>
      </c>
      <c r="L679" s="4">
        <v>0</v>
      </c>
      <c r="M679" s="3">
        <f t="shared" si="86"/>
        <v>0</v>
      </c>
      <c r="N679" s="23">
        <f t="shared" si="87"/>
        <v>3.0000000000000001E-3</v>
      </c>
      <c r="O679" s="23">
        <f t="shared" si="88"/>
        <v>0</v>
      </c>
    </row>
    <row r="680" spans="1:15" ht="11.25" customHeight="1" outlineLevel="2" x14ac:dyDescent="0.2">
      <c r="A680" s="12">
        <v>772</v>
      </c>
      <c r="B680" s="2" t="s">
        <v>647</v>
      </c>
      <c r="C680" s="4" t="str">
        <f>VLOOKUP(B680,[1]Склад!$A$196:$N$378,14,0)</f>
        <v>НХ</v>
      </c>
      <c r="D680" s="7">
        <v>185000</v>
      </c>
      <c r="E680" s="4" t="s">
        <v>11</v>
      </c>
      <c r="F680" s="4">
        <v>4.8000000000000001E-2</v>
      </c>
      <c r="G680" s="4"/>
      <c r="H680" s="4"/>
      <c r="I680" s="4">
        <v>4.8000000000000001E-2</v>
      </c>
      <c r="J680" s="14">
        <f t="shared" si="85"/>
        <v>8880</v>
      </c>
      <c r="K680" s="4">
        <v>0</v>
      </c>
      <c r="L680" s="4">
        <v>0</v>
      </c>
      <c r="M680" s="3">
        <f t="shared" si="86"/>
        <v>0</v>
      </c>
      <c r="N680" s="23">
        <f t="shared" si="87"/>
        <v>4.8000000000000001E-2</v>
      </c>
      <c r="O680" s="23">
        <f t="shared" si="88"/>
        <v>0</v>
      </c>
    </row>
    <row r="681" spans="1:15" ht="11.25" customHeight="1" outlineLevel="2" x14ac:dyDescent="0.2">
      <c r="A681" s="12">
        <v>773</v>
      </c>
      <c r="B681" s="2" t="s">
        <v>648</v>
      </c>
      <c r="C681" s="4" t="str">
        <f>VLOOKUP(B681,[1]Склад!$A$196:$N$378,14,0)</f>
        <v>НХ</v>
      </c>
      <c r="D681" s="7">
        <v>106800</v>
      </c>
      <c r="E681" s="4" t="s">
        <v>11</v>
      </c>
      <c r="F681" s="4">
        <v>0.05</v>
      </c>
      <c r="G681" s="4"/>
      <c r="H681" s="4"/>
      <c r="I681" s="4">
        <v>0.05</v>
      </c>
      <c r="J681" s="14">
        <f t="shared" si="85"/>
        <v>5340</v>
      </c>
      <c r="K681" s="4">
        <v>0</v>
      </c>
      <c r="L681" s="4">
        <v>0</v>
      </c>
      <c r="M681" s="3">
        <f t="shared" si="86"/>
        <v>0</v>
      </c>
      <c r="N681" s="23">
        <f t="shared" si="87"/>
        <v>0.05</v>
      </c>
      <c r="O681" s="23">
        <f t="shared" si="88"/>
        <v>0</v>
      </c>
    </row>
    <row r="682" spans="1:15" ht="11.25" customHeight="1" outlineLevel="2" x14ac:dyDescent="0.2">
      <c r="A682" s="12">
        <v>774</v>
      </c>
      <c r="B682" s="2" t="s">
        <v>649</v>
      </c>
      <c r="C682" s="4" t="str">
        <f>VLOOKUP(B682,[1]Склад!$A$196:$N$378,14,0)</f>
        <v>НХ</v>
      </c>
      <c r="D682" s="7">
        <v>980000</v>
      </c>
      <c r="E682" s="4" t="s">
        <v>11</v>
      </c>
      <c r="F682" s="4">
        <v>2E-3</v>
      </c>
      <c r="G682" s="4"/>
      <c r="H682" s="4"/>
      <c r="I682" s="4">
        <v>2E-3</v>
      </c>
      <c r="J682" s="14">
        <f t="shared" si="85"/>
        <v>1960</v>
      </c>
      <c r="K682" s="4">
        <v>0</v>
      </c>
      <c r="L682" s="4">
        <v>0</v>
      </c>
      <c r="M682" s="3">
        <f t="shared" si="86"/>
        <v>0</v>
      </c>
      <c r="N682" s="23">
        <f t="shared" si="87"/>
        <v>2E-3</v>
      </c>
      <c r="O682" s="23">
        <f t="shared" si="88"/>
        <v>0</v>
      </c>
    </row>
    <row r="683" spans="1:15" ht="11.25" customHeight="1" outlineLevel="2" x14ac:dyDescent="0.2">
      <c r="A683" s="12">
        <v>775</v>
      </c>
      <c r="B683" s="2" t="s">
        <v>178</v>
      </c>
      <c r="C683" s="4" t="str">
        <f>VLOOKUP(B683,[1]Склад!$A$196:$N$378,14,0)</f>
        <v>НХ</v>
      </c>
      <c r="D683" s="7">
        <v>180000</v>
      </c>
      <c r="E683" s="4" t="s">
        <v>11</v>
      </c>
      <c r="F683" s="4">
        <v>0.435</v>
      </c>
      <c r="G683" s="4"/>
      <c r="H683" s="4"/>
      <c r="I683" s="4">
        <v>0.435</v>
      </c>
      <c r="J683" s="14">
        <f t="shared" si="85"/>
        <v>78300</v>
      </c>
      <c r="K683" s="4">
        <v>0</v>
      </c>
      <c r="L683" s="4">
        <v>0</v>
      </c>
      <c r="M683" s="3">
        <f t="shared" si="86"/>
        <v>0</v>
      </c>
      <c r="N683" s="23">
        <f t="shared" si="87"/>
        <v>0.435</v>
      </c>
      <c r="O683" s="23">
        <f t="shared" si="88"/>
        <v>0</v>
      </c>
    </row>
    <row r="684" spans="1:15" ht="11.25" customHeight="1" outlineLevel="2" x14ac:dyDescent="0.2">
      <c r="A684" s="12">
        <v>776</v>
      </c>
      <c r="B684" s="2" t="s">
        <v>650</v>
      </c>
      <c r="C684" s="4" t="str">
        <f>VLOOKUP(B684,[1]Склад!$A$196:$N$378,14,0)</f>
        <v>НХ</v>
      </c>
      <c r="D684" s="7">
        <v>250000</v>
      </c>
      <c r="E684" s="4" t="s">
        <v>11</v>
      </c>
      <c r="F684" s="4">
        <v>6.0000000000000001E-3</v>
      </c>
      <c r="G684" s="4"/>
      <c r="H684" s="4"/>
      <c r="I684" s="4">
        <v>6.0000000000000001E-3</v>
      </c>
      <c r="J684" s="14">
        <f t="shared" si="85"/>
        <v>1500</v>
      </c>
      <c r="K684" s="4">
        <v>0</v>
      </c>
      <c r="L684" s="4">
        <v>0</v>
      </c>
      <c r="M684" s="3">
        <f t="shared" si="86"/>
        <v>0</v>
      </c>
      <c r="N684" s="23">
        <f t="shared" si="87"/>
        <v>6.0000000000000001E-3</v>
      </c>
      <c r="O684" s="23">
        <f t="shared" si="88"/>
        <v>0</v>
      </c>
    </row>
    <row r="685" spans="1:15" ht="11.25" hidden="1" customHeight="1" outlineLevel="2" x14ac:dyDescent="0.2">
      <c r="A685" s="12">
        <v>777</v>
      </c>
      <c r="B685" s="2" t="s">
        <v>651</v>
      </c>
      <c r="C685" s="4" t="str">
        <f>VLOOKUP(B685,[1]Склад!$A$196:$N$378,14,0)</f>
        <v>НХ</v>
      </c>
      <c r="D685" s="7">
        <v>42000</v>
      </c>
      <c r="E685" s="4" t="s">
        <v>8</v>
      </c>
      <c r="F685" s="4">
        <v>3.7999999999999999E-2</v>
      </c>
      <c r="G685" s="4"/>
      <c r="H685" s="4"/>
      <c r="I685" s="4">
        <v>3.7999999999999999E-2</v>
      </c>
      <c r="J685" s="14">
        <f t="shared" ref="J685:J688" si="89">D685*I685</f>
        <v>1596</v>
      </c>
      <c r="K685" s="4">
        <v>3.7999999999999999E-2</v>
      </c>
      <c r="L685" s="4">
        <v>0</v>
      </c>
      <c r="M685" s="3">
        <f t="shared" ref="M685:M688" si="90">SUM(K685,L685)</f>
        <v>3.7999999999999999E-2</v>
      </c>
      <c r="N685" s="23">
        <f t="shared" ref="N685:N688" si="91">IF(G685+H685=0,MAX(0,F685-M685),0)</f>
        <v>0</v>
      </c>
      <c r="O685" s="23">
        <f t="shared" si="88"/>
        <v>0</v>
      </c>
    </row>
    <row r="686" spans="1:15" ht="11.25" customHeight="1" outlineLevel="2" x14ac:dyDescent="0.2">
      <c r="A686" s="12">
        <v>778</v>
      </c>
      <c r="B686" s="2" t="s">
        <v>652</v>
      </c>
      <c r="C686" s="4" t="str">
        <f>VLOOKUP(B686,[1]Склад!$A$196:$N$378,14,0)</f>
        <v>НХ</v>
      </c>
      <c r="D686" s="3">
        <v>24903.852201257865</v>
      </c>
      <c r="E686" s="4" t="s">
        <v>11</v>
      </c>
      <c r="F686" s="4">
        <v>0.106</v>
      </c>
      <c r="G686" s="4"/>
      <c r="H686" s="4"/>
      <c r="I686" s="4">
        <v>0.106</v>
      </c>
      <c r="J686" s="14">
        <f t="shared" si="89"/>
        <v>2639.8083333333338</v>
      </c>
      <c r="K686" s="4">
        <v>0</v>
      </c>
      <c r="L686" s="4">
        <v>0</v>
      </c>
      <c r="M686" s="3">
        <f t="shared" si="90"/>
        <v>0</v>
      </c>
      <c r="N686" s="23">
        <f t="shared" si="91"/>
        <v>0.106</v>
      </c>
      <c r="O686" s="23">
        <f t="shared" si="88"/>
        <v>0</v>
      </c>
    </row>
    <row r="687" spans="1:15" ht="11.25" customHeight="1" outlineLevel="2" x14ac:dyDescent="0.2">
      <c r="A687" s="12">
        <v>779</v>
      </c>
      <c r="B687" s="2" t="s">
        <v>653</v>
      </c>
      <c r="C687" s="4" t="str">
        <f>VLOOKUP(B687,[1]Склад!$A$196:$N$378,14,0)</f>
        <v>НХ</v>
      </c>
      <c r="D687" s="7">
        <v>250000</v>
      </c>
      <c r="E687" s="4" t="s">
        <v>11</v>
      </c>
      <c r="F687" s="4">
        <v>5.3999999999999999E-2</v>
      </c>
      <c r="G687" s="4"/>
      <c r="H687" s="4"/>
      <c r="I687" s="4">
        <v>5.3999999999999999E-2</v>
      </c>
      <c r="J687" s="14">
        <f t="shared" si="89"/>
        <v>13500</v>
      </c>
      <c r="K687" s="4">
        <v>0</v>
      </c>
      <c r="L687" s="4">
        <v>0</v>
      </c>
      <c r="M687" s="3">
        <f t="shared" si="90"/>
        <v>0</v>
      </c>
      <c r="N687" s="23">
        <f t="shared" si="91"/>
        <v>5.3999999999999999E-2</v>
      </c>
      <c r="O687" s="23">
        <f t="shared" si="88"/>
        <v>0</v>
      </c>
    </row>
    <row r="688" spans="1:15" ht="11.25" customHeight="1" outlineLevel="2" x14ac:dyDescent="0.2">
      <c r="A688" s="12">
        <v>780</v>
      </c>
      <c r="B688" s="2" t="s">
        <v>505</v>
      </c>
      <c r="C688" s="4" t="str">
        <f>VLOOKUP(B688,[1]Склад!$A$196:$N$378,14,0)</f>
        <v>НХ</v>
      </c>
      <c r="D688" s="7">
        <v>30000</v>
      </c>
      <c r="E688" s="4" t="s">
        <v>11</v>
      </c>
      <c r="F688" s="4">
        <v>0.13500000000000001</v>
      </c>
      <c r="G688" s="4"/>
      <c r="H688" s="4"/>
      <c r="I688" s="4">
        <v>0.13500000000000001</v>
      </c>
      <c r="J688" s="14">
        <f t="shared" si="89"/>
        <v>4050.0000000000005</v>
      </c>
      <c r="K688" s="4">
        <v>0</v>
      </c>
      <c r="L688" s="4">
        <v>0</v>
      </c>
      <c r="M688" s="3">
        <f t="shared" si="90"/>
        <v>0</v>
      </c>
      <c r="N688" s="23">
        <f t="shared" si="91"/>
        <v>0.13500000000000001</v>
      </c>
      <c r="O688" s="23">
        <f t="shared" si="88"/>
        <v>0</v>
      </c>
    </row>
    <row r="689" spans="1:15" ht="11.25" hidden="1" customHeight="1" outlineLevel="1" x14ac:dyDescent="0.2">
      <c r="A689" s="11">
        <v>781</v>
      </c>
      <c r="B689" s="5" t="s">
        <v>654</v>
      </c>
      <c r="C689" s="5"/>
      <c r="D689" s="5"/>
      <c r="E689" s="5"/>
      <c r="F689" s="5">
        <f t="shared" ref="F689:M689" si="92">SUM(F690:F1484)</f>
        <v>13383.820973999984</v>
      </c>
      <c r="G689" s="5">
        <f t="shared" si="92"/>
        <v>43936.627000000037</v>
      </c>
      <c r="H689" s="5">
        <f t="shared" si="92"/>
        <v>32873.018000000004</v>
      </c>
      <c r="I689" s="5">
        <f t="shared" si="92"/>
        <v>25308.568974000027</v>
      </c>
      <c r="J689" s="13">
        <f t="shared" si="92"/>
        <v>2623741858.0011983</v>
      </c>
      <c r="K689" s="5">
        <f t="shared" si="92"/>
        <v>685.14612</v>
      </c>
      <c r="L689" s="5">
        <f t="shared" si="92"/>
        <v>138021.87258226544</v>
      </c>
      <c r="M689" s="19">
        <f t="shared" si="92"/>
        <v>138707.0187022654</v>
      </c>
      <c r="N689" s="22">
        <f t="shared" ref="N689" si="93">SUM(N690:N1484)</f>
        <v>3010.058845</v>
      </c>
      <c r="O689" s="22">
        <f t="shared" ref="O689" si="94">SUM(O690:O1484)</f>
        <v>8599.4830000000002</v>
      </c>
    </row>
    <row r="690" spans="1:15" ht="11.25" customHeight="1" outlineLevel="2" x14ac:dyDescent="0.2">
      <c r="A690" s="12">
        <v>782</v>
      </c>
      <c r="B690" s="2" t="s">
        <v>655</v>
      </c>
      <c r="C690" s="4" t="str">
        <f>VLOOKUP(B690,[1]Склад!$A$381:$N$4753,14,0)</f>
        <v>НХ</v>
      </c>
      <c r="D690" s="3">
        <v>63916.666666666672</v>
      </c>
      <c r="E690" s="4" t="s">
        <v>11</v>
      </c>
      <c r="F690" s="4">
        <v>19.385000000000002</v>
      </c>
      <c r="G690" s="4"/>
      <c r="H690" s="4"/>
      <c r="I690" s="4">
        <v>19.385000000000002</v>
      </c>
      <c r="J690" s="14">
        <f t="shared" ref="J690:J753" si="95">D690*I690</f>
        <v>1239024.5833333335</v>
      </c>
      <c r="K690" s="4">
        <v>0</v>
      </c>
      <c r="L690" s="4">
        <v>0</v>
      </c>
      <c r="M690" s="3">
        <f t="shared" ref="M690:M753" si="96">SUM(K690,L690)</f>
        <v>0</v>
      </c>
      <c r="N690" s="23">
        <f t="shared" ref="N690:N753" si="97">IF(G690+H690=0,MAX(0,F690-M690),0)</f>
        <v>19.385000000000002</v>
      </c>
      <c r="O690" s="23">
        <f t="shared" ref="O690:O753" si="98">IF(E690="сверхзапас",I690,0)</f>
        <v>0</v>
      </c>
    </row>
    <row r="691" spans="1:15" ht="11.25" customHeight="1" outlineLevel="2" x14ac:dyDescent="0.2">
      <c r="A691" s="12">
        <v>783</v>
      </c>
      <c r="B691" s="2" t="s">
        <v>656</v>
      </c>
      <c r="C691" s="4" t="str">
        <f>VLOOKUP(B691,[1]Склад!$A$381:$N$4753,14,0)</f>
        <v>НХ</v>
      </c>
      <c r="D691" s="7">
        <v>76700</v>
      </c>
      <c r="E691" s="4" t="s">
        <v>11</v>
      </c>
      <c r="F691" s="4">
        <v>9.5820000000000007</v>
      </c>
      <c r="G691" s="4"/>
      <c r="H691" s="4"/>
      <c r="I691" s="4">
        <v>9.5820000000000007</v>
      </c>
      <c r="J691" s="14">
        <f t="shared" si="95"/>
        <v>734939.4</v>
      </c>
      <c r="K691" s="4">
        <v>0</v>
      </c>
      <c r="L691" s="4">
        <v>0</v>
      </c>
      <c r="M691" s="3">
        <f t="shared" si="96"/>
        <v>0</v>
      </c>
      <c r="N691" s="23">
        <f t="shared" si="97"/>
        <v>9.5820000000000007</v>
      </c>
      <c r="O691" s="23">
        <f t="shared" si="98"/>
        <v>0</v>
      </c>
    </row>
    <row r="692" spans="1:15" ht="11.25" hidden="1" customHeight="1" outlineLevel="2" x14ac:dyDescent="0.2">
      <c r="A692" s="12">
        <v>784</v>
      </c>
      <c r="B692" s="2" t="s">
        <v>657</v>
      </c>
      <c r="C692" s="4" t="str">
        <f>VLOOKUP(B692,[1]Склад!$A$381:$N$4753,14,0)</f>
        <v>НХ</v>
      </c>
      <c r="D692" s="7">
        <v>44500</v>
      </c>
      <c r="E692" s="4" t="s">
        <v>8</v>
      </c>
      <c r="F692" s="4">
        <v>19.276</v>
      </c>
      <c r="G692" s="4"/>
      <c r="H692" s="4"/>
      <c r="I692" s="4">
        <v>19.276</v>
      </c>
      <c r="J692" s="14">
        <f t="shared" si="95"/>
        <v>857782</v>
      </c>
      <c r="K692" s="4">
        <v>1.036</v>
      </c>
      <c r="L692" s="4">
        <v>0</v>
      </c>
      <c r="M692" s="3">
        <f t="shared" si="96"/>
        <v>1.036</v>
      </c>
      <c r="N692" s="23">
        <f t="shared" si="97"/>
        <v>18.239999999999998</v>
      </c>
      <c r="O692" s="23">
        <f t="shared" si="98"/>
        <v>0</v>
      </c>
    </row>
    <row r="693" spans="1:15" ht="11.25" hidden="1" customHeight="1" outlineLevel="2" x14ac:dyDescent="0.2">
      <c r="A693" s="12">
        <v>785</v>
      </c>
      <c r="B693" s="2" t="s">
        <v>658</v>
      </c>
      <c r="C693" s="4" t="str">
        <f>VLOOKUP(B693,[1]Склад!$A$381:$N$4753,14,0)</f>
        <v>НХ</v>
      </c>
      <c r="D693" s="7">
        <v>33800</v>
      </c>
      <c r="E693" s="4" t="s">
        <v>8</v>
      </c>
      <c r="F693" s="4"/>
      <c r="G693" s="4">
        <v>586.005</v>
      </c>
      <c r="H693" s="4">
        <v>260.33699999999999</v>
      </c>
      <c r="I693" s="4">
        <v>325.66800000000001</v>
      </c>
      <c r="J693" s="14">
        <f t="shared" si="95"/>
        <v>11007578.4</v>
      </c>
      <c r="K693" s="4">
        <v>0</v>
      </c>
      <c r="L693" s="4">
        <v>39</v>
      </c>
      <c r="M693" s="3">
        <f t="shared" si="96"/>
        <v>39</v>
      </c>
      <c r="N693" s="23">
        <f t="shared" si="97"/>
        <v>0</v>
      </c>
      <c r="O693" s="23">
        <f t="shared" si="98"/>
        <v>0</v>
      </c>
    </row>
    <row r="694" spans="1:15" ht="11.25" hidden="1" customHeight="1" outlineLevel="2" x14ac:dyDescent="0.2">
      <c r="A694" s="12">
        <v>786</v>
      </c>
      <c r="B694" s="2" t="s">
        <v>659</v>
      </c>
      <c r="C694" s="4" t="str">
        <f>VLOOKUP(B694,[1]Склад!$A$381:$N$4753,14,0)</f>
        <v>НХ</v>
      </c>
      <c r="D694" s="7">
        <v>30800</v>
      </c>
      <c r="E694" s="4" t="s">
        <v>8</v>
      </c>
      <c r="F694" s="4"/>
      <c r="G694" s="4">
        <v>395.10300000000001</v>
      </c>
      <c r="H694" s="4">
        <v>240.084</v>
      </c>
      <c r="I694" s="4">
        <v>155.01900000000001</v>
      </c>
      <c r="J694" s="14">
        <f t="shared" si="95"/>
        <v>4774585.2</v>
      </c>
      <c r="K694" s="4">
        <v>0</v>
      </c>
      <c r="L694" s="4">
        <v>175</v>
      </c>
      <c r="M694" s="3">
        <f t="shared" si="96"/>
        <v>175</v>
      </c>
      <c r="N694" s="23">
        <f t="shared" si="97"/>
        <v>0</v>
      </c>
      <c r="O694" s="23">
        <f t="shared" si="98"/>
        <v>0</v>
      </c>
    </row>
    <row r="695" spans="1:15" ht="11.25" hidden="1" customHeight="1" outlineLevel="2" x14ac:dyDescent="0.2">
      <c r="A695" s="12">
        <v>787</v>
      </c>
      <c r="B695" s="2" t="s">
        <v>660</v>
      </c>
      <c r="C695" s="4" t="str">
        <f>VLOOKUP(B695,[1]Склад!$A$381:$N$4753,14,0)</f>
        <v>ГОЗ</v>
      </c>
      <c r="D695" s="7">
        <v>239776</v>
      </c>
      <c r="E695" s="4" t="s">
        <v>8</v>
      </c>
      <c r="F695" s="4">
        <v>4.1559999999999997</v>
      </c>
      <c r="G695" s="4"/>
      <c r="H695" s="4"/>
      <c r="I695" s="4">
        <v>4.1559999999999997</v>
      </c>
      <c r="J695" s="14">
        <f t="shared" si="95"/>
        <v>996509.05599999998</v>
      </c>
      <c r="K695" s="4">
        <v>0</v>
      </c>
      <c r="L695" s="4">
        <v>3.69</v>
      </c>
      <c r="M695" s="3">
        <f t="shared" si="96"/>
        <v>3.69</v>
      </c>
      <c r="N695" s="23">
        <f t="shared" si="97"/>
        <v>0.46599999999999975</v>
      </c>
      <c r="O695" s="23">
        <f t="shared" si="98"/>
        <v>0</v>
      </c>
    </row>
    <row r="696" spans="1:15" ht="11.25" customHeight="1" outlineLevel="2" x14ac:dyDescent="0.2">
      <c r="A696" s="12">
        <v>788</v>
      </c>
      <c r="B696" s="2" t="s">
        <v>661</v>
      </c>
      <c r="C696" s="4" t="str">
        <f>VLOOKUP(B696,[1]Склад!$A$381:$N$4753,14,0)</f>
        <v>НХ</v>
      </c>
      <c r="D696" s="7">
        <v>156315</v>
      </c>
      <c r="E696" s="4" t="s">
        <v>78</v>
      </c>
      <c r="F696" s="4">
        <v>15.12</v>
      </c>
      <c r="G696" s="4"/>
      <c r="H696" s="4">
        <v>10.14</v>
      </c>
      <c r="I696" s="4">
        <v>4.9800000000000004</v>
      </c>
      <c r="J696" s="14">
        <f t="shared" si="95"/>
        <v>778448.70000000007</v>
      </c>
      <c r="K696" s="4">
        <v>0</v>
      </c>
      <c r="L696" s="4">
        <v>0</v>
      </c>
      <c r="M696" s="3">
        <f t="shared" si="96"/>
        <v>0</v>
      </c>
      <c r="N696" s="23">
        <f t="shared" si="97"/>
        <v>0</v>
      </c>
      <c r="O696" s="23">
        <f t="shared" si="98"/>
        <v>4.9800000000000004</v>
      </c>
    </row>
    <row r="697" spans="1:15" ht="11.25" hidden="1" customHeight="1" outlineLevel="2" x14ac:dyDescent="0.2">
      <c r="A697" s="12">
        <v>789</v>
      </c>
      <c r="B697" s="2" t="s">
        <v>662</v>
      </c>
      <c r="C697" s="4" t="str">
        <f>VLOOKUP(B697,[1]Склад!$A$381:$N$4753,14,0)</f>
        <v>ГОЗ</v>
      </c>
      <c r="D697" s="7">
        <v>197670</v>
      </c>
      <c r="E697" s="4" t="s">
        <v>78</v>
      </c>
      <c r="F697" s="4"/>
      <c r="G697" s="4">
        <v>0.44400000000000001</v>
      </c>
      <c r="H697" s="4"/>
      <c r="I697" s="4">
        <v>0.44400000000000001</v>
      </c>
      <c r="J697" s="14">
        <f t="shared" si="95"/>
        <v>87765.48</v>
      </c>
      <c r="K697" s="4">
        <v>0</v>
      </c>
      <c r="L697" s="4">
        <v>0</v>
      </c>
      <c r="M697" s="3">
        <f t="shared" si="96"/>
        <v>0</v>
      </c>
      <c r="N697" s="23">
        <f t="shared" si="97"/>
        <v>0</v>
      </c>
      <c r="O697" s="23">
        <f t="shared" si="98"/>
        <v>0.44400000000000001</v>
      </c>
    </row>
    <row r="698" spans="1:15" ht="11.25" hidden="1" customHeight="1" outlineLevel="2" x14ac:dyDescent="0.2">
      <c r="A698" s="12">
        <v>790</v>
      </c>
      <c r="B698" s="2" t="s">
        <v>663</v>
      </c>
      <c r="C698" s="4" t="str">
        <f>VLOOKUP(B698,[1]Склад!$A$381:$N$4753,14,0)</f>
        <v>ГОЗ</v>
      </c>
      <c r="D698" s="7">
        <v>239776</v>
      </c>
      <c r="E698" s="4" t="s">
        <v>8</v>
      </c>
      <c r="F698" s="4">
        <v>9.9600000000000009</v>
      </c>
      <c r="G698" s="4"/>
      <c r="H698" s="4"/>
      <c r="I698" s="4">
        <v>9.9600000000000009</v>
      </c>
      <c r="J698" s="14">
        <f t="shared" si="95"/>
        <v>2388168.9600000004</v>
      </c>
      <c r="K698" s="4">
        <v>0</v>
      </c>
      <c r="L698" s="4">
        <v>13.2</v>
      </c>
      <c r="M698" s="3">
        <f t="shared" si="96"/>
        <v>13.2</v>
      </c>
      <c r="N698" s="23">
        <f t="shared" si="97"/>
        <v>0</v>
      </c>
      <c r="O698" s="23">
        <f t="shared" si="98"/>
        <v>0</v>
      </c>
    </row>
    <row r="699" spans="1:15" ht="11.25" hidden="1" customHeight="1" outlineLevel="2" x14ac:dyDescent="0.2">
      <c r="A699" s="12">
        <v>791</v>
      </c>
      <c r="B699" s="2" t="s">
        <v>664</v>
      </c>
      <c r="C699" s="4" t="str">
        <f>VLOOKUP(B699,[1]Склад!$A$381:$N$4753,14,0)</f>
        <v>ГОЗ</v>
      </c>
      <c r="D699" s="7">
        <v>124297</v>
      </c>
      <c r="E699" s="4" t="s">
        <v>8</v>
      </c>
      <c r="F699" s="4">
        <v>1.0349999999999999</v>
      </c>
      <c r="G699" s="4"/>
      <c r="H699" s="4">
        <v>0.22</v>
      </c>
      <c r="I699" s="4">
        <v>0.81499999999999995</v>
      </c>
      <c r="J699" s="14">
        <f t="shared" si="95"/>
        <v>101302.05499999999</v>
      </c>
      <c r="K699" s="4">
        <v>0</v>
      </c>
      <c r="L699" s="4">
        <v>0.54</v>
      </c>
      <c r="M699" s="3">
        <f t="shared" si="96"/>
        <v>0.54</v>
      </c>
      <c r="N699" s="23">
        <f t="shared" si="97"/>
        <v>0</v>
      </c>
      <c r="O699" s="23">
        <f t="shared" si="98"/>
        <v>0</v>
      </c>
    </row>
    <row r="700" spans="1:15" ht="11.25" customHeight="1" outlineLevel="2" x14ac:dyDescent="0.2">
      <c r="A700" s="12">
        <v>792</v>
      </c>
      <c r="B700" s="2" t="s">
        <v>665</v>
      </c>
      <c r="C700" s="4" t="str">
        <f>VLOOKUP(B700,[1]Склад!$A$381:$N$4753,14,0)</f>
        <v>НХ</v>
      </c>
      <c r="D700" s="7">
        <v>126679</v>
      </c>
      <c r="E700" s="4" t="s">
        <v>11</v>
      </c>
      <c r="F700" s="4">
        <v>0.88</v>
      </c>
      <c r="G700" s="4"/>
      <c r="H700" s="4"/>
      <c r="I700" s="4">
        <v>0.88</v>
      </c>
      <c r="J700" s="14">
        <f t="shared" si="95"/>
        <v>111477.52</v>
      </c>
      <c r="K700" s="4">
        <v>0</v>
      </c>
      <c r="L700" s="4">
        <v>0</v>
      </c>
      <c r="M700" s="3">
        <f t="shared" si="96"/>
        <v>0</v>
      </c>
      <c r="N700" s="23">
        <f t="shared" si="97"/>
        <v>0.88</v>
      </c>
      <c r="O700" s="23">
        <f t="shared" si="98"/>
        <v>0</v>
      </c>
    </row>
    <row r="701" spans="1:15" ht="21.75" hidden="1" customHeight="1" outlineLevel="2" x14ac:dyDescent="0.2">
      <c r="A701" s="12">
        <v>793</v>
      </c>
      <c r="B701" s="2" t="s">
        <v>666</v>
      </c>
      <c r="C701" s="4" t="str">
        <f>VLOOKUP(B701,[1]Склад!$A$381:$N$4753,14,0)</f>
        <v>ГОЗ</v>
      </c>
      <c r="D701" s="7">
        <v>158310</v>
      </c>
      <c r="E701" s="4" t="s">
        <v>78</v>
      </c>
      <c r="F701" s="4">
        <v>57.87</v>
      </c>
      <c r="G701" s="4">
        <v>2.8279999999999998</v>
      </c>
      <c r="H701" s="4"/>
      <c r="I701" s="4">
        <v>60.698</v>
      </c>
      <c r="J701" s="14">
        <f t="shared" si="95"/>
        <v>9609100.3800000008</v>
      </c>
      <c r="K701" s="4">
        <v>0</v>
      </c>
      <c r="L701" s="4">
        <v>0</v>
      </c>
      <c r="M701" s="3">
        <f t="shared" si="96"/>
        <v>0</v>
      </c>
      <c r="N701" s="23">
        <f t="shared" si="97"/>
        <v>0</v>
      </c>
      <c r="O701" s="23">
        <f t="shared" si="98"/>
        <v>60.698</v>
      </c>
    </row>
    <row r="702" spans="1:15" ht="11.25" customHeight="1" outlineLevel="2" x14ac:dyDescent="0.2">
      <c r="A702" s="12">
        <v>794</v>
      </c>
      <c r="B702" s="2" t="s">
        <v>667</v>
      </c>
      <c r="C702" s="4" t="str">
        <f>VLOOKUP(B702,[1]Склад!$A$381:$N$4753,14,0)</f>
        <v>НХ</v>
      </c>
      <c r="D702" s="3">
        <v>130790.38526816023</v>
      </c>
      <c r="E702" s="4" t="s">
        <v>11</v>
      </c>
      <c r="F702" s="4">
        <v>0.98199999999999998</v>
      </c>
      <c r="G702" s="4"/>
      <c r="H702" s="4"/>
      <c r="I702" s="4">
        <v>0.98199999999999998</v>
      </c>
      <c r="J702" s="14">
        <f t="shared" si="95"/>
        <v>128436.15833333334</v>
      </c>
      <c r="K702" s="4">
        <v>0</v>
      </c>
      <c r="L702" s="4">
        <v>0</v>
      </c>
      <c r="M702" s="3">
        <f t="shared" si="96"/>
        <v>0</v>
      </c>
      <c r="N702" s="23">
        <f t="shared" si="97"/>
        <v>0.98199999999999998</v>
      </c>
      <c r="O702" s="23">
        <f t="shared" si="98"/>
        <v>0</v>
      </c>
    </row>
    <row r="703" spans="1:15" ht="11.25" hidden="1" customHeight="1" outlineLevel="2" x14ac:dyDescent="0.2">
      <c r="A703" s="12">
        <v>795</v>
      </c>
      <c r="B703" s="2" t="s">
        <v>668</v>
      </c>
      <c r="C703" s="4" t="str">
        <f>VLOOKUP(B703,[1]Склад!$A$381:$N$4753,14,0)</f>
        <v>НХ</v>
      </c>
      <c r="D703" s="7">
        <v>40800</v>
      </c>
      <c r="E703" s="4" t="s">
        <v>8</v>
      </c>
      <c r="F703" s="4">
        <v>4.1950000000000003</v>
      </c>
      <c r="G703" s="4"/>
      <c r="H703" s="4"/>
      <c r="I703" s="4">
        <v>4.1950000000000003</v>
      </c>
      <c r="J703" s="14">
        <f t="shared" si="95"/>
        <v>171156</v>
      </c>
      <c r="K703" s="4">
        <v>8.5000000000000006E-2</v>
      </c>
      <c r="L703" s="4">
        <v>0</v>
      </c>
      <c r="M703" s="3">
        <f t="shared" si="96"/>
        <v>8.5000000000000006E-2</v>
      </c>
      <c r="N703" s="23">
        <f t="shared" si="97"/>
        <v>4.1100000000000003</v>
      </c>
      <c r="O703" s="23">
        <f t="shared" si="98"/>
        <v>0</v>
      </c>
    </row>
    <row r="704" spans="1:15" ht="11.25" customHeight="1" outlineLevel="2" x14ac:dyDescent="0.2">
      <c r="A704" s="12">
        <v>796</v>
      </c>
      <c r="B704" s="2" t="s">
        <v>669</v>
      </c>
      <c r="C704" s="4" t="s">
        <v>1852</v>
      </c>
      <c r="D704" s="7">
        <v>123872</v>
      </c>
      <c r="E704" s="4" t="s">
        <v>78</v>
      </c>
      <c r="F704" s="4"/>
      <c r="G704" s="4">
        <v>2.75</v>
      </c>
      <c r="H704" s="4"/>
      <c r="I704" s="4">
        <v>2.75</v>
      </c>
      <c r="J704" s="14">
        <f t="shared" si="95"/>
        <v>340648</v>
      </c>
      <c r="K704" s="4">
        <v>0</v>
      </c>
      <c r="L704" s="4"/>
      <c r="M704" s="3">
        <f t="shared" si="96"/>
        <v>0</v>
      </c>
      <c r="N704" s="23">
        <f t="shared" si="97"/>
        <v>0</v>
      </c>
      <c r="O704" s="23">
        <f t="shared" si="98"/>
        <v>2.75</v>
      </c>
    </row>
    <row r="705" spans="1:15" ht="11.25" hidden="1" customHeight="1" outlineLevel="2" x14ac:dyDescent="0.2">
      <c r="A705" s="12">
        <v>797</v>
      </c>
      <c r="B705" s="2" t="s">
        <v>670</v>
      </c>
      <c r="C705" s="4" t="str">
        <f>VLOOKUP(B705,[1]Склад!$A$381:$N$4753,14,0)</f>
        <v>ГОЗ</v>
      </c>
      <c r="D705" s="7">
        <v>68496</v>
      </c>
      <c r="E705" s="4" t="s">
        <v>8</v>
      </c>
      <c r="F705" s="4">
        <v>4.12</v>
      </c>
      <c r="G705" s="4"/>
      <c r="H705" s="4">
        <v>1.34</v>
      </c>
      <c r="I705" s="4">
        <v>2.78</v>
      </c>
      <c r="J705" s="14">
        <f t="shared" si="95"/>
        <v>190418.87999999998</v>
      </c>
      <c r="K705" s="4">
        <v>7.4999999999999997E-2</v>
      </c>
      <c r="L705" s="4">
        <v>0.25</v>
      </c>
      <c r="M705" s="3">
        <f t="shared" si="96"/>
        <v>0.32500000000000001</v>
      </c>
      <c r="N705" s="23">
        <f t="shared" si="97"/>
        <v>0</v>
      </c>
      <c r="O705" s="23">
        <f t="shared" si="98"/>
        <v>0</v>
      </c>
    </row>
    <row r="706" spans="1:15" ht="11.25" hidden="1" customHeight="1" outlineLevel="2" x14ac:dyDescent="0.2">
      <c r="A706" s="12">
        <v>798</v>
      </c>
      <c r="B706" s="2" t="s">
        <v>671</v>
      </c>
      <c r="C706" s="4" t="s">
        <v>1853</v>
      </c>
      <c r="D706" s="7">
        <v>200000</v>
      </c>
      <c r="E706" s="4" t="s">
        <v>78</v>
      </c>
      <c r="F706" s="4"/>
      <c r="G706" s="4">
        <v>1.23</v>
      </c>
      <c r="H706" s="4"/>
      <c r="I706" s="4">
        <v>1.23</v>
      </c>
      <c r="J706" s="14">
        <f t="shared" si="95"/>
        <v>246000</v>
      </c>
      <c r="K706" s="4">
        <v>1</v>
      </c>
      <c r="L706" s="4">
        <v>110.59620000000001</v>
      </c>
      <c r="M706" s="3">
        <f t="shared" si="96"/>
        <v>111.59620000000001</v>
      </c>
      <c r="N706" s="23">
        <f t="shared" si="97"/>
        <v>0</v>
      </c>
      <c r="O706" s="23">
        <f t="shared" si="98"/>
        <v>1.23</v>
      </c>
    </row>
    <row r="707" spans="1:15" ht="11.25" customHeight="1" outlineLevel="2" x14ac:dyDescent="0.2">
      <c r="A707" s="12">
        <v>799</v>
      </c>
      <c r="B707" s="2" t="s">
        <v>672</v>
      </c>
      <c r="C707" s="4" t="str">
        <f>VLOOKUP(B707,[1]Склад!$A$381:$N$4753,14,0)</f>
        <v>НХ</v>
      </c>
      <c r="D707" s="7">
        <v>33800</v>
      </c>
      <c r="E707" s="4" t="s">
        <v>78</v>
      </c>
      <c r="F707" s="4"/>
      <c r="G707" s="4">
        <v>583.505</v>
      </c>
      <c r="H707" s="4">
        <v>360.28399999999999</v>
      </c>
      <c r="I707" s="4">
        <v>223.221</v>
      </c>
      <c r="J707" s="14">
        <f t="shared" si="95"/>
        <v>7544869.7999999998</v>
      </c>
      <c r="K707" s="4">
        <v>0</v>
      </c>
      <c r="L707" s="4">
        <v>0</v>
      </c>
      <c r="M707" s="3">
        <f t="shared" si="96"/>
        <v>0</v>
      </c>
      <c r="N707" s="23">
        <f t="shared" si="97"/>
        <v>0</v>
      </c>
      <c r="O707" s="23">
        <f t="shared" si="98"/>
        <v>223.221</v>
      </c>
    </row>
    <row r="708" spans="1:15" ht="11.25" hidden="1" customHeight="1" outlineLevel="2" x14ac:dyDescent="0.2">
      <c r="A708" s="12">
        <v>800</v>
      </c>
      <c r="B708" s="2" t="s">
        <v>673</v>
      </c>
      <c r="C708" s="4" t="str">
        <f>VLOOKUP(B708,[1]Склад!$A$381:$N$4753,14,0)</f>
        <v>ГОЗ</v>
      </c>
      <c r="D708" s="7">
        <v>144452</v>
      </c>
      <c r="E708" s="4" t="s">
        <v>8</v>
      </c>
      <c r="F708" s="4">
        <v>7.7850000000000001</v>
      </c>
      <c r="G708" s="4"/>
      <c r="H708" s="4">
        <v>2.95</v>
      </c>
      <c r="I708" s="4">
        <v>4.835</v>
      </c>
      <c r="J708" s="14">
        <f t="shared" si="95"/>
        <v>698425.42</v>
      </c>
      <c r="K708" s="4">
        <v>0</v>
      </c>
      <c r="L708" s="4">
        <v>2.4500000000000002</v>
      </c>
      <c r="M708" s="3">
        <f t="shared" si="96"/>
        <v>2.4500000000000002</v>
      </c>
      <c r="N708" s="23">
        <f t="shared" si="97"/>
        <v>0</v>
      </c>
      <c r="O708" s="23">
        <f t="shared" si="98"/>
        <v>0</v>
      </c>
    </row>
    <row r="709" spans="1:15" ht="11.25" hidden="1" customHeight="1" outlineLevel="2" x14ac:dyDescent="0.2">
      <c r="A709" s="12">
        <v>801</v>
      </c>
      <c r="B709" s="2" t="s">
        <v>674</v>
      </c>
      <c r="C709" s="4" t="str">
        <f>VLOOKUP(B709,[1]Склад!$A$381:$N$4753,14,0)</f>
        <v>ГОЗ</v>
      </c>
      <c r="D709" s="7">
        <v>144452</v>
      </c>
      <c r="E709" s="4" t="s">
        <v>11</v>
      </c>
      <c r="F709" s="4">
        <v>1.615</v>
      </c>
      <c r="G709" s="4"/>
      <c r="H709" s="4"/>
      <c r="I709" s="4">
        <v>1.615</v>
      </c>
      <c r="J709" s="14">
        <f t="shared" si="95"/>
        <v>233289.98</v>
      </c>
      <c r="K709" s="4">
        <v>0</v>
      </c>
      <c r="L709" s="4">
        <v>0</v>
      </c>
      <c r="M709" s="3">
        <f t="shared" si="96"/>
        <v>0</v>
      </c>
      <c r="N709" s="23">
        <f t="shared" si="97"/>
        <v>1.615</v>
      </c>
      <c r="O709" s="23">
        <f t="shared" si="98"/>
        <v>0</v>
      </c>
    </row>
    <row r="710" spans="1:15" ht="32.25" customHeight="1" outlineLevel="2" x14ac:dyDescent="0.2">
      <c r="A710" s="12">
        <v>802</v>
      </c>
      <c r="B710" s="2" t="s">
        <v>675</v>
      </c>
      <c r="C710" s="4" t="str">
        <f>VLOOKUP(B710,[1]Склад!$A$381:$N$4753,14,0)</f>
        <v>НХ</v>
      </c>
      <c r="D710" s="3">
        <v>37178.857142857152</v>
      </c>
      <c r="E710" s="4" t="s">
        <v>11</v>
      </c>
      <c r="F710" s="4">
        <v>0.35</v>
      </c>
      <c r="G710" s="4"/>
      <c r="H710" s="4"/>
      <c r="I710" s="4">
        <v>0.35</v>
      </c>
      <c r="J710" s="14">
        <f t="shared" si="95"/>
        <v>13012.600000000002</v>
      </c>
      <c r="K710" s="4">
        <v>0</v>
      </c>
      <c r="L710" s="4">
        <v>0</v>
      </c>
      <c r="M710" s="3">
        <f t="shared" si="96"/>
        <v>0</v>
      </c>
      <c r="N710" s="23">
        <f t="shared" si="97"/>
        <v>0.35</v>
      </c>
      <c r="O710" s="23">
        <f t="shared" si="98"/>
        <v>0</v>
      </c>
    </row>
    <row r="711" spans="1:15" ht="11.25" customHeight="1" outlineLevel="2" x14ac:dyDescent="0.2">
      <c r="A711" s="12">
        <v>803</v>
      </c>
      <c r="B711" s="2" t="s">
        <v>676</v>
      </c>
      <c r="C711" s="4" t="str">
        <f>VLOOKUP(B711,[1]Склад!$A$381:$N$4753,14,0)</f>
        <v>НХ</v>
      </c>
      <c r="D711" s="7">
        <v>58700</v>
      </c>
      <c r="E711" s="4" t="s">
        <v>78</v>
      </c>
      <c r="F711" s="4">
        <v>0.27300000000000002</v>
      </c>
      <c r="G711" s="4"/>
      <c r="H711" s="4">
        <v>0.01</v>
      </c>
      <c r="I711" s="4">
        <v>0.26300000000000001</v>
      </c>
      <c r="J711" s="14">
        <f t="shared" si="95"/>
        <v>15438.1</v>
      </c>
      <c r="K711" s="4">
        <v>0.26300000000000001</v>
      </c>
      <c r="L711" s="4">
        <v>0</v>
      </c>
      <c r="M711" s="3">
        <f t="shared" si="96"/>
        <v>0.26300000000000001</v>
      </c>
      <c r="N711" s="23">
        <f t="shared" si="97"/>
        <v>0</v>
      </c>
      <c r="O711" s="23">
        <f t="shared" si="98"/>
        <v>0.26300000000000001</v>
      </c>
    </row>
    <row r="712" spans="1:15" ht="11.25" customHeight="1" outlineLevel="2" x14ac:dyDescent="0.2">
      <c r="A712" s="12">
        <v>804</v>
      </c>
      <c r="B712" s="2" t="s">
        <v>677</v>
      </c>
      <c r="C712" s="4" t="str">
        <f>VLOOKUP(B712,[1]Склад!$A$381:$N$4753,14,0)</f>
        <v>НХ</v>
      </c>
      <c r="D712" s="3">
        <v>71828.115402787633</v>
      </c>
      <c r="E712" s="4" t="s">
        <v>11</v>
      </c>
      <c r="F712" s="4">
        <v>2.8220000000000001</v>
      </c>
      <c r="G712" s="4"/>
      <c r="H712" s="4"/>
      <c r="I712" s="4">
        <v>2.8220000000000001</v>
      </c>
      <c r="J712" s="14">
        <f t="shared" si="95"/>
        <v>202698.94166666671</v>
      </c>
      <c r="K712" s="4">
        <v>0</v>
      </c>
      <c r="L712" s="4">
        <v>0</v>
      </c>
      <c r="M712" s="3">
        <f t="shared" si="96"/>
        <v>0</v>
      </c>
      <c r="N712" s="23">
        <f t="shared" si="97"/>
        <v>2.8220000000000001</v>
      </c>
      <c r="O712" s="23">
        <f t="shared" si="98"/>
        <v>0</v>
      </c>
    </row>
    <row r="713" spans="1:15" ht="11.25" customHeight="1" outlineLevel="2" x14ac:dyDescent="0.2">
      <c r="A713" s="12">
        <v>805</v>
      </c>
      <c r="B713" s="2" t="s">
        <v>678</v>
      </c>
      <c r="C713" s="4" t="str">
        <f>VLOOKUP(B713,[1]Склад!$A$381:$N$4753,14,0)</f>
        <v>НХ</v>
      </c>
      <c r="D713" s="7">
        <v>270120</v>
      </c>
      <c r="E713" s="4" t="s">
        <v>78</v>
      </c>
      <c r="F713" s="4"/>
      <c r="G713" s="4">
        <v>35.948999999999998</v>
      </c>
      <c r="H713" s="4">
        <v>0.36</v>
      </c>
      <c r="I713" s="4">
        <v>35.588999999999999</v>
      </c>
      <c r="J713" s="14">
        <f t="shared" si="95"/>
        <v>9613300.6799999997</v>
      </c>
      <c r="K713" s="4">
        <v>0</v>
      </c>
      <c r="L713" s="4">
        <v>0</v>
      </c>
      <c r="M713" s="3">
        <f t="shared" si="96"/>
        <v>0</v>
      </c>
      <c r="N713" s="23">
        <f t="shared" si="97"/>
        <v>0</v>
      </c>
      <c r="O713" s="23">
        <f t="shared" si="98"/>
        <v>35.588999999999999</v>
      </c>
    </row>
    <row r="714" spans="1:15" ht="11.25" customHeight="1" outlineLevel="2" x14ac:dyDescent="0.2">
      <c r="A714" s="12">
        <v>806</v>
      </c>
      <c r="B714" s="2" t="s">
        <v>679</v>
      </c>
      <c r="C714" s="4" t="str">
        <f>VLOOKUP(B714,[1]Склад!$A$381:$N$4753,14,0)</f>
        <v>НХ</v>
      </c>
      <c r="D714" s="7">
        <v>253200</v>
      </c>
      <c r="E714" s="4" t="s">
        <v>11</v>
      </c>
      <c r="F714" s="4">
        <v>11.26</v>
      </c>
      <c r="G714" s="4"/>
      <c r="H714" s="4"/>
      <c r="I714" s="4">
        <v>11.26</v>
      </c>
      <c r="J714" s="14">
        <f t="shared" si="95"/>
        <v>2851032</v>
      </c>
      <c r="K714" s="4">
        <v>0</v>
      </c>
      <c r="L714" s="4">
        <v>0</v>
      </c>
      <c r="M714" s="3">
        <f t="shared" si="96"/>
        <v>0</v>
      </c>
      <c r="N714" s="23">
        <f t="shared" si="97"/>
        <v>11.26</v>
      </c>
      <c r="O714" s="23">
        <f t="shared" si="98"/>
        <v>0</v>
      </c>
    </row>
    <row r="715" spans="1:15" ht="11.25" hidden="1" customHeight="1" outlineLevel="2" x14ac:dyDescent="0.2">
      <c r="A715" s="12">
        <v>807</v>
      </c>
      <c r="B715" s="2" t="s">
        <v>680</v>
      </c>
      <c r="C715" s="4" t="str">
        <f>VLOOKUP(B715,[1]Склад!$A$381:$N$4753,14,0)</f>
        <v>ГОЗ</v>
      </c>
      <c r="D715">
        <v>370930</v>
      </c>
      <c r="E715" s="4" t="s">
        <v>78</v>
      </c>
      <c r="F715" s="4">
        <v>0</v>
      </c>
      <c r="G715" s="4">
        <v>47.186999999999998</v>
      </c>
      <c r="H715" s="4">
        <v>32.1</v>
      </c>
      <c r="I715" s="4">
        <v>15.087</v>
      </c>
      <c r="J715" s="14">
        <f t="shared" si="95"/>
        <v>5596220.9100000001</v>
      </c>
      <c r="K715" s="4">
        <v>0</v>
      </c>
      <c r="L715" s="4">
        <v>0</v>
      </c>
      <c r="M715" s="3">
        <f t="shared" si="96"/>
        <v>0</v>
      </c>
      <c r="N715" s="23">
        <f t="shared" si="97"/>
        <v>0</v>
      </c>
      <c r="O715" s="23">
        <f t="shared" si="98"/>
        <v>15.087</v>
      </c>
    </row>
    <row r="716" spans="1:15" ht="11.25" hidden="1" customHeight="1" outlineLevel="2" x14ac:dyDescent="0.2">
      <c r="A716" s="12">
        <v>808</v>
      </c>
      <c r="B716" s="2" t="s">
        <v>681</v>
      </c>
      <c r="C716" s="4" t="str">
        <f>VLOOKUP(B716,[1]Склад!$A$381:$N$4753,14,0)</f>
        <v>ГОЗ</v>
      </c>
      <c r="D716">
        <v>376220</v>
      </c>
      <c r="E716" s="4" t="s">
        <v>78</v>
      </c>
      <c r="F716" s="4">
        <v>0.65100000000000002</v>
      </c>
      <c r="G716" s="4">
        <v>15.476000000000001</v>
      </c>
      <c r="H716" s="4">
        <v>3.6019999999999999</v>
      </c>
      <c r="I716" s="4">
        <v>12.525</v>
      </c>
      <c r="J716" s="14">
        <f t="shared" si="95"/>
        <v>4712155.5</v>
      </c>
      <c r="K716" s="4">
        <v>0</v>
      </c>
      <c r="L716" s="4">
        <v>0</v>
      </c>
      <c r="M716" s="3">
        <f t="shared" si="96"/>
        <v>0</v>
      </c>
      <c r="N716" s="23">
        <f t="shared" si="97"/>
        <v>0</v>
      </c>
      <c r="O716" s="23">
        <f t="shared" si="98"/>
        <v>12.525</v>
      </c>
    </row>
    <row r="717" spans="1:15" ht="11.25" hidden="1" customHeight="1" outlineLevel="2" x14ac:dyDescent="0.2">
      <c r="A717" s="12">
        <v>809</v>
      </c>
      <c r="B717" s="2" t="s">
        <v>682</v>
      </c>
      <c r="C717" s="4" t="str">
        <f>VLOOKUP(B717,[1]Склад!$A$381:$N$4753,14,0)</f>
        <v>ГОЗ</v>
      </c>
      <c r="D717" s="7">
        <v>200000</v>
      </c>
      <c r="E717" s="4" t="s">
        <v>8</v>
      </c>
      <c r="F717" s="4">
        <v>5.3719999999999999</v>
      </c>
      <c r="G717" s="4"/>
      <c r="H717" s="4"/>
      <c r="I717" s="4">
        <v>5.3719999999999999</v>
      </c>
      <c r="J717" s="14">
        <f t="shared" si="95"/>
        <v>1074400</v>
      </c>
      <c r="K717" s="4">
        <v>0</v>
      </c>
      <c r="L717" s="4">
        <v>0.16</v>
      </c>
      <c r="M717" s="3">
        <f t="shared" si="96"/>
        <v>0.16</v>
      </c>
      <c r="N717" s="23">
        <f t="shared" si="97"/>
        <v>5.2119999999999997</v>
      </c>
      <c r="O717" s="23">
        <f t="shared" si="98"/>
        <v>0</v>
      </c>
    </row>
    <row r="718" spans="1:15" ht="11.25" hidden="1" customHeight="1" outlineLevel="2" x14ac:dyDescent="0.2">
      <c r="A718" s="12">
        <v>810</v>
      </c>
      <c r="B718" s="2" t="s">
        <v>683</v>
      </c>
      <c r="C718" s="4" t="str">
        <f>VLOOKUP(B718,[1]Склад!$A$381:$N$4753,14,0)</f>
        <v>НХ</v>
      </c>
      <c r="D718" s="7">
        <v>40000</v>
      </c>
      <c r="E718" s="4" t="s">
        <v>8</v>
      </c>
      <c r="F718" s="4">
        <v>3.45</v>
      </c>
      <c r="G718" s="4"/>
      <c r="H718" s="4"/>
      <c r="I718" s="4">
        <v>3.45</v>
      </c>
      <c r="J718" s="14">
        <f t="shared" si="95"/>
        <v>138000</v>
      </c>
      <c r="K718" s="4">
        <v>0.15</v>
      </c>
      <c r="L718" s="4">
        <v>0</v>
      </c>
      <c r="M718" s="3">
        <f t="shared" si="96"/>
        <v>0.15</v>
      </c>
      <c r="N718" s="23">
        <f t="shared" si="97"/>
        <v>3.3000000000000003</v>
      </c>
      <c r="O718" s="23">
        <f t="shared" si="98"/>
        <v>0</v>
      </c>
    </row>
    <row r="719" spans="1:15" ht="11.25" hidden="1" customHeight="1" outlineLevel="2" x14ac:dyDescent="0.2">
      <c r="A719" s="12">
        <v>811</v>
      </c>
      <c r="B719" s="2" t="s">
        <v>684</v>
      </c>
      <c r="C719" s="4" t="str">
        <f>VLOOKUP(B719,[1]Склад!$A$381:$N$4753,14,0)</f>
        <v>НХ</v>
      </c>
      <c r="D719" s="7">
        <v>40000</v>
      </c>
      <c r="E719" s="4" t="s">
        <v>8</v>
      </c>
      <c r="F719" s="4">
        <v>4.87</v>
      </c>
      <c r="G719" s="4"/>
      <c r="H719" s="4"/>
      <c r="I719" s="4">
        <v>4.87</v>
      </c>
      <c r="J719" s="14">
        <f t="shared" si="95"/>
        <v>194800</v>
      </c>
      <c r="K719" s="4">
        <v>1</v>
      </c>
      <c r="L719" s="4">
        <v>0</v>
      </c>
      <c r="M719" s="3">
        <f t="shared" si="96"/>
        <v>1</v>
      </c>
      <c r="N719" s="23">
        <f t="shared" si="97"/>
        <v>3.87</v>
      </c>
      <c r="O719" s="23">
        <f t="shared" si="98"/>
        <v>0</v>
      </c>
    </row>
    <row r="720" spans="1:15" ht="11.25" customHeight="1" outlineLevel="2" x14ac:dyDescent="0.2">
      <c r="A720" s="12">
        <v>812</v>
      </c>
      <c r="B720" s="2" t="s">
        <v>685</v>
      </c>
      <c r="C720" s="4" t="str">
        <f>VLOOKUP(B720,[1]Склад!$A$381:$N$4753,14,0)</f>
        <v>НХ</v>
      </c>
      <c r="D720" s="3">
        <v>370000</v>
      </c>
      <c r="E720" s="4" t="s">
        <v>78</v>
      </c>
      <c r="F720" s="4"/>
      <c r="G720" s="4">
        <v>4.9800000000000004</v>
      </c>
      <c r="H720" s="4">
        <v>0.71</v>
      </c>
      <c r="I720" s="4">
        <v>4.2699999999999996</v>
      </c>
      <c r="J720" s="14">
        <f t="shared" si="95"/>
        <v>1579899.9999999998</v>
      </c>
      <c r="K720" s="4">
        <v>0</v>
      </c>
      <c r="L720" s="4">
        <v>0</v>
      </c>
      <c r="M720" s="3">
        <f t="shared" si="96"/>
        <v>0</v>
      </c>
      <c r="N720" s="23">
        <f t="shared" si="97"/>
        <v>0</v>
      </c>
      <c r="O720" s="23">
        <f t="shared" si="98"/>
        <v>4.2699999999999996</v>
      </c>
    </row>
    <row r="721" spans="1:15" ht="11.25" hidden="1" customHeight="1" outlineLevel="2" x14ac:dyDescent="0.2">
      <c r="A721" s="12">
        <v>813</v>
      </c>
      <c r="B721" s="2" t="s">
        <v>686</v>
      </c>
      <c r="C721" s="4" t="str">
        <f>VLOOKUP(B721,[1]Склад!$A$381:$N$4753,14,0)</f>
        <v>ГОЗ</v>
      </c>
      <c r="D721" s="7">
        <v>135000</v>
      </c>
      <c r="E721" s="4" t="s">
        <v>8</v>
      </c>
      <c r="F721" s="4">
        <v>2.78</v>
      </c>
      <c r="G721" s="4"/>
      <c r="H721" s="4"/>
      <c r="I721" s="4">
        <v>2.78</v>
      </c>
      <c r="J721" s="14">
        <f t="shared" si="95"/>
        <v>375300</v>
      </c>
      <c r="K721" s="4">
        <v>2.78</v>
      </c>
      <c r="L721" s="4">
        <v>0</v>
      </c>
      <c r="M721" s="3">
        <f t="shared" si="96"/>
        <v>2.78</v>
      </c>
      <c r="N721" s="23">
        <f t="shared" si="97"/>
        <v>0</v>
      </c>
      <c r="O721" s="23">
        <f t="shared" si="98"/>
        <v>0</v>
      </c>
    </row>
    <row r="722" spans="1:15" ht="11.25" hidden="1" customHeight="1" outlineLevel="2" x14ac:dyDescent="0.2">
      <c r="A722" s="12">
        <v>814</v>
      </c>
      <c r="B722" s="2" t="s">
        <v>687</v>
      </c>
      <c r="C722" s="4" t="str">
        <f>VLOOKUP(B722,[1]Склад!$A$381:$N$4753,14,0)</f>
        <v>НХ</v>
      </c>
      <c r="D722" s="7">
        <v>115000</v>
      </c>
      <c r="E722" s="4" t="s">
        <v>8</v>
      </c>
      <c r="F722" s="4">
        <v>1.1100000000000001</v>
      </c>
      <c r="G722" s="4"/>
      <c r="H722" s="4"/>
      <c r="I722" s="4">
        <v>1.1100000000000001</v>
      </c>
      <c r="J722" s="14">
        <f t="shared" si="95"/>
        <v>127650.00000000001</v>
      </c>
      <c r="K722" s="4">
        <v>1.1100000000000001</v>
      </c>
      <c r="L722" s="4">
        <v>0</v>
      </c>
      <c r="M722" s="3">
        <f t="shared" si="96"/>
        <v>1.1100000000000001</v>
      </c>
      <c r="N722" s="23">
        <f t="shared" si="97"/>
        <v>0</v>
      </c>
      <c r="O722" s="23">
        <f t="shared" si="98"/>
        <v>0</v>
      </c>
    </row>
    <row r="723" spans="1:15" ht="11.25" customHeight="1" outlineLevel="2" x14ac:dyDescent="0.2">
      <c r="A723" s="12">
        <v>815</v>
      </c>
      <c r="B723" s="2" t="s">
        <v>688</v>
      </c>
      <c r="C723" s="4" t="str">
        <f>VLOOKUP(B723,[1]Склад!$A$381:$N$4753,14,0)</f>
        <v>НХ</v>
      </c>
      <c r="D723" s="7">
        <v>129720</v>
      </c>
      <c r="E723" s="4" t="s">
        <v>78</v>
      </c>
      <c r="F723" s="4"/>
      <c r="G723" s="4">
        <v>0.41799999999999998</v>
      </c>
      <c r="H723" s="4"/>
      <c r="I723" s="4">
        <v>0.41799999999999998</v>
      </c>
      <c r="J723" s="14">
        <f t="shared" si="95"/>
        <v>54222.96</v>
      </c>
      <c r="K723" s="4">
        <v>0</v>
      </c>
      <c r="L723" s="4">
        <v>0</v>
      </c>
      <c r="M723" s="3">
        <f t="shared" si="96"/>
        <v>0</v>
      </c>
      <c r="N723" s="23">
        <f t="shared" si="97"/>
        <v>0</v>
      </c>
      <c r="O723" s="23">
        <f t="shared" si="98"/>
        <v>0.41799999999999998</v>
      </c>
    </row>
    <row r="724" spans="1:15" ht="11.25" customHeight="1" outlineLevel="2" x14ac:dyDescent="0.2">
      <c r="A724" s="12">
        <v>816</v>
      </c>
      <c r="B724" s="2" t="s">
        <v>689</v>
      </c>
      <c r="C724" s="4" t="str">
        <f>VLOOKUP(B724,[1]Склад!$A$381:$N$4753,14,0)</f>
        <v>НХ</v>
      </c>
      <c r="D724" s="7">
        <v>120000</v>
      </c>
      <c r="E724" s="4" t="s">
        <v>78</v>
      </c>
      <c r="F724" s="4"/>
      <c r="G724" s="4">
        <v>229.61099999999999</v>
      </c>
      <c r="H724" s="4">
        <v>1E-3</v>
      </c>
      <c r="I724" s="4">
        <v>229.61</v>
      </c>
      <c r="J724" s="14">
        <f t="shared" si="95"/>
        <v>27553200</v>
      </c>
      <c r="K724" s="4">
        <v>0</v>
      </c>
      <c r="L724" s="4">
        <v>0</v>
      </c>
      <c r="M724" s="3">
        <f t="shared" si="96"/>
        <v>0</v>
      </c>
      <c r="N724" s="23">
        <f t="shared" si="97"/>
        <v>0</v>
      </c>
      <c r="O724" s="23">
        <f t="shared" si="98"/>
        <v>229.61</v>
      </c>
    </row>
    <row r="725" spans="1:15" ht="11.25" hidden="1" customHeight="1" outlineLevel="2" x14ac:dyDescent="0.2">
      <c r="A725" s="12">
        <v>819</v>
      </c>
      <c r="B725" s="2" t="s">
        <v>209</v>
      </c>
      <c r="C725" s="4" t="str">
        <f>VLOOKUP(B725,[1]Склад!$A$381:$N$4753,14,0)</f>
        <v>ГОЗ</v>
      </c>
      <c r="D725" s="7">
        <v>79000</v>
      </c>
      <c r="E725" s="4" t="s">
        <v>11</v>
      </c>
      <c r="F725" s="4">
        <v>1.9550000000000001</v>
      </c>
      <c r="G725" s="4"/>
      <c r="H725" s="4">
        <v>0.13500000000000001</v>
      </c>
      <c r="I725" s="4">
        <v>1.82</v>
      </c>
      <c r="J725" s="14">
        <f t="shared" si="95"/>
        <v>143780</v>
      </c>
      <c r="K725" s="4">
        <v>0.4</v>
      </c>
      <c r="L725" s="4">
        <v>0</v>
      </c>
      <c r="M725" s="3">
        <f t="shared" si="96"/>
        <v>0.4</v>
      </c>
      <c r="N725" s="23">
        <f t="shared" si="97"/>
        <v>0</v>
      </c>
      <c r="O725" s="23">
        <f t="shared" si="98"/>
        <v>0</v>
      </c>
    </row>
    <row r="726" spans="1:15" ht="11.25" hidden="1" customHeight="1" outlineLevel="2" x14ac:dyDescent="0.2">
      <c r="A726" s="12">
        <v>820</v>
      </c>
      <c r="B726" s="2" t="s">
        <v>690</v>
      </c>
      <c r="C726" s="4" t="str">
        <f>VLOOKUP(B726,[1]Склад!$A$381:$N$4753,14,0)</f>
        <v>ГОЗ</v>
      </c>
      <c r="D726" s="7">
        <v>56000</v>
      </c>
      <c r="E726" s="4" t="s">
        <v>8</v>
      </c>
      <c r="F726" s="4">
        <v>39.04</v>
      </c>
      <c r="G726" s="4"/>
      <c r="H726" s="4"/>
      <c r="I726" s="4">
        <v>39.04</v>
      </c>
      <c r="J726" s="14">
        <f t="shared" si="95"/>
        <v>2186240</v>
      </c>
      <c r="K726" s="4">
        <v>2.4</v>
      </c>
      <c r="L726" s="4">
        <v>0</v>
      </c>
      <c r="M726" s="3">
        <f t="shared" si="96"/>
        <v>2.4</v>
      </c>
      <c r="N726" s="23">
        <f t="shared" si="97"/>
        <v>36.64</v>
      </c>
      <c r="O726" s="23">
        <f t="shared" si="98"/>
        <v>0</v>
      </c>
    </row>
    <row r="727" spans="1:15" ht="11.25" customHeight="1" outlineLevel="2" x14ac:dyDescent="0.2">
      <c r="A727" s="12">
        <v>821</v>
      </c>
      <c r="B727" s="2" t="s">
        <v>691</v>
      </c>
      <c r="C727" s="4" t="str">
        <f>VLOOKUP(B727,[1]Склад!$A$381:$N$4753,14,0)</f>
        <v>НХ</v>
      </c>
      <c r="D727" s="7">
        <v>40000</v>
      </c>
      <c r="E727" s="4" t="s">
        <v>11</v>
      </c>
      <c r="F727" s="4">
        <v>5.26</v>
      </c>
      <c r="G727" s="4"/>
      <c r="H727" s="4"/>
      <c r="I727" s="4">
        <v>5.26</v>
      </c>
      <c r="J727" s="14">
        <f t="shared" si="95"/>
        <v>210400</v>
      </c>
      <c r="K727" s="4">
        <v>0</v>
      </c>
      <c r="L727" s="4">
        <v>0</v>
      </c>
      <c r="M727" s="3">
        <f t="shared" si="96"/>
        <v>0</v>
      </c>
      <c r="N727" s="23">
        <f t="shared" si="97"/>
        <v>5.26</v>
      </c>
      <c r="O727" s="23">
        <f t="shared" si="98"/>
        <v>0</v>
      </c>
    </row>
    <row r="728" spans="1:15" ht="11.25" customHeight="1" outlineLevel="2" x14ac:dyDescent="0.2">
      <c r="A728" s="12">
        <v>822</v>
      </c>
      <c r="B728" s="2" t="s">
        <v>692</v>
      </c>
      <c r="C728" s="4" t="str">
        <f>VLOOKUP(B728,[1]Склад!$A$381:$N$4753,14,0)</f>
        <v>НХ</v>
      </c>
      <c r="D728" s="7">
        <v>40000</v>
      </c>
      <c r="E728" s="4" t="s">
        <v>11</v>
      </c>
      <c r="F728" s="4">
        <v>1.8</v>
      </c>
      <c r="G728" s="4"/>
      <c r="H728" s="4"/>
      <c r="I728" s="4">
        <v>1.8</v>
      </c>
      <c r="J728" s="14">
        <f t="shared" si="95"/>
        <v>72000</v>
      </c>
      <c r="K728" s="4">
        <v>0</v>
      </c>
      <c r="L728" s="4">
        <v>0</v>
      </c>
      <c r="M728" s="3">
        <f t="shared" si="96"/>
        <v>0</v>
      </c>
      <c r="N728" s="23">
        <f t="shared" si="97"/>
        <v>1.8</v>
      </c>
      <c r="O728" s="23">
        <f t="shared" si="98"/>
        <v>0</v>
      </c>
    </row>
    <row r="729" spans="1:15" ht="11.25" customHeight="1" outlineLevel="2" x14ac:dyDescent="0.2">
      <c r="A729" s="12">
        <v>823</v>
      </c>
      <c r="B729" s="2" t="s">
        <v>693</v>
      </c>
      <c r="C729" s="4" t="str">
        <f>VLOOKUP(B729,[1]Склад!$A$381:$N$4753,14,0)</f>
        <v>НХ</v>
      </c>
      <c r="D729">
        <v>457100</v>
      </c>
      <c r="E729" s="4" t="s">
        <v>78</v>
      </c>
      <c r="F729" s="4">
        <v>0</v>
      </c>
      <c r="G729" s="4">
        <v>1.03</v>
      </c>
      <c r="H729" s="4">
        <v>0</v>
      </c>
      <c r="I729" s="4">
        <v>1.03</v>
      </c>
      <c r="J729" s="14">
        <f t="shared" si="95"/>
        <v>470813</v>
      </c>
      <c r="K729" s="4">
        <v>0</v>
      </c>
      <c r="L729" s="4">
        <v>0</v>
      </c>
      <c r="M729" s="3">
        <f t="shared" si="96"/>
        <v>0</v>
      </c>
      <c r="N729" s="23">
        <f t="shared" si="97"/>
        <v>0</v>
      </c>
      <c r="O729" s="23">
        <f t="shared" si="98"/>
        <v>1.03</v>
      </c>
    </row>
    <row r="730" spans="1:15" ht="11.25" hidden="1" customHeight="1" outlineLevel="2" x14ac:dyDescent="0.2">
      <c r="A730" s="12">
        <v>825</v>
      </c>
      <c r="B730" s="2" t="s">
        <v>694</v>
      </c>
      <c r="C730" s="4" t="str">
        <f>VLOOKUP(B730,[1]Склад!$A$381:$N$4753,14,0)</f>
        <v>НХ</v>
      </c>
      <c r="D730" s="7">
        <v>50811.48</v>
      </c>
      <c r="E730" s="4" t="s">
        <v>8</v>
      </c>
      <c r="F730" s="4">
        <v>0.72</v>
      </c>
      <c r="G730" s="4"/>
      <c r="H730" s="4"/>
      <c r="I730" s="4">
        <v>0.72</v>
      </c>
      <c r="J730" s="14">
        <f t="shared" si="95"/>
        <v>36584.265599999999</v>
      </c>
      <c r="K730" s="4">
        <v>0.06</v>
      </c>
      <c r="L730" s="4">
        <v>1</v>
      </c>
      <c r="M730" s="3">
        <f t="shared" si="96"/>
        <v>1.06</v>
      </c>
      <c r="N730" s="23">
        <f t="shared" si="97"/>
        <v>0</v>
      </c>
      <c r="O730" s="23">
        <f t="shared" si="98"/>
        <v>0</v>
      </c>
    </row>
    <row r="731" spans="1:15" ht="11.25" hidden="1" customHeight="1" outlineLevel="2" x14ac:dyDescent="0.2">
      <c r="A731" s="12">
        <v>826</v>
      </c>
      <c r="B731" s="2" t="s">
        <v>695</v>
      </c>
      <c r="C731" s="4" t="str">
        <f>VLOOKUP(B731,[1]Склад!$A$381:$N$4753,14,0)</f>
        <v>ГОЗ</v>
      </c>
      <c r="D731" s="7">
        <v>305000</v>
      </c>
      <c r="E731" s="4" t="s">
        <v>11</v>
      </c>
      <c r="F731" s="4">
        <v>4.2990000000000004</v>
      </c>
      <c r="G731" s="4"/>
      <c r="H731" s="4">
        <v>0.73</v>
      </c>
      <c r="I731" s="4">
        <v>3.569</v>
      </c>
      <c r="J731" s="14">
        <f t="shared" si="95"/>
        <v>1088545</v>
      </c>
      <c r="K731" s="4">
        <v>0</v>
      </c>
      <c r="L731" s="4">
        <v>2.37</v>
      </c>
      <c r="M731" s="3">
        <f t="shared" si="96"/>
        <v>2.37</v>
      </c>
      <c r="N731" s="23">
        <f t="shared" si="97"/>
        <v>0</v>
      </c>
      <c r="O731" s="23">
        <f t="shared" si="98"/>
        <v>0</v>
      </c>
    </row>
    <row r="732" spans="1:15" ht="11.25" hidden="1" customHeight="1" outlineLevel="2" x14ac:dyDescent="0.2">
      <c r="A732" s="12">
        <v>828</v>
      </c>
      <c r="B732" s="2" t="s">
        <v>696</v>
      </c>
      <c r="C732" s="4" t="str">
        <f>VLOOKUP(B732,[1]Склад!$A$381:$N$4753,14,0)</f>
        <v>ГОЗ</v>
      </c>
      <c r="D732">
        <v>2153710</v>
      </c>
      <c r="E732" s="4" t="s">
        <v>8</v>
      </c>
      <c r="F732" s="4">
        <v>0.99250000000000005</v>
      </c>
      <c r="G732" s="4">
        <v>0</v>
      </c>
      <c r="H732" s="4">
        <v>0</v>
      </c>
      <c r="I732" s="4">
        <v>0.99250000000000005</v>
      </c>
      <c r="J732" s="14">
        <f t="shared" si="95"/>
        <v>2137557.1750000003</v>
      </c>
      <c r="K732" s="4">
        <v>0</v>
      </c>
      <c r="L732" s="4">
        <v>71.16</v>
      </c>
      <c r="M732" s="3">
        <f t="shared" si="96"/>
        <v>71.16</v>
      </c>
      <c r="N732" s="23">
        <f t="shared" si="97"/>
        <v>0</v>
      </c>
      <c r="O732" s="23">
        <f t="shared" si="98"/>
        <v>0</v>
      </c>
    </row>
    <row r="733" spans="1:15" ht="11.25" customHeight="1" outlineLevel="2" x14ac:dyDescent="0.2">
      <c r="A733" s="12">
        <v>829</v>
      </c>
      <c r="B733" s="2" t="s">
        <v>697</v>
      </c>
      <c r="C733" s="4" t="str">
        <f>VLOOKUP(B733,[1]Склад!$A$381:$N$4753,14,0)</f>
        <v>НХ</v>
      </c>
      <c r="D733">
        <v>2550000</v>
      </c>
      <c r="E733" s="4" t="s">
        <v>11</v>
      </c>
      <c r="F733" s="4">
        <v>6.2115</v>
      </c>
      <c r="G733" s="4">
        <v>0</v>
      </c>
      <c r="H733" s="4">
        <v>0</v>
      </c>
      <c r="I733" s="4">
        <v>6.2115</v>
      </c>
      <c r="J733" s="14">
        <f t="shared" si="95"/>
        <v>15839325</v>
      </c>
      <c r="K733" s="4">
        <v>0</v>
      </c>
      <c r="L733" s="4">
        <v>0</v>
      </c>
      <c r="M733" s="3">
        <f t="shared" si="96"/>
        <v>0</v>
      </c>
      <c r="N733" s="23">
        <f t="shared" si="97"/>
        <v>6.2115</v>
      </c>
      <c r="O733" s="23">
        <f t="shared" si="98"/>
        <v>0</v>
      </c>
    </row>
    <row r="734" spans="1:15" ht="11.25" customHeight="1" outlineLevel="2" x14ac:dyDescent="0.2">
      <c r="A734" s="12">
        <v>830</v>
      </c>
      <c r="B734" s="2" t="s">
        <v>698</v>
      </c>
      <c r="C734" s="4" t="str">
        <f>VLOOKUP(B734,[1]Склад!$A$381:$N$4753,14,0)</f>
        <v>НХ</v>
      </c>
      <c r="D734" s="7">
        <v>51828.86</v>
      </c>
      <c r="E734" s="4" t="s">
        <v>78</v>
      </c>
      <c r="F734" s="4"/>
      <c r="G734" s="4">
        <v>2.66</v>
      </c>
      <c r="H734" s="4"/>
      <c r="I734" s="4">
        <v>2.66</v>
      </c>
      <c r="J734" s="14">
        <f t="shared" si="95"/>
        <v>137864.76760000002</v>
      </c>
      <c r="K734" s="4">
        <v>0</v>
      </c>
      <c r="L734" s="4">
        <v>0</v>
      </c>
      <c r="M734" s="3">
        <f t="shared" si="96"/>
        <v>0</v>
      </c>
      <c r="N734" s="23">
        <f t="shared" si="97"/>
        <v>0</v>
      </c>
      <c r="O734" s="23">
        <f t="shared" si="98"/>
        <v>2.66</v>
      </c>
    </row>
    <row r="735" spans="1:15" ht="11.25" hidden="1" customHeight="1" outlineLevel="2" x14ac:dyDescent="0.2">
      <c r="A735" s="12">
        <v>831</v>
      </c>
      <c r="B735" s="2" t="s">
        <v>699</v>
      </c>
      <c r="C735" s="4" t="str">
        <f>VLOOKUP(B735,[1]Склад!$A$381:$N$4753,14,0)</f>
        <v>ГОЗ</v>
      </c>
      <c r="D735" s="7">
        <v>457104</v>
      </c>
      <c r="E735" s="4" t="s">
        <v>78</v>
      </c>
      <c r="F735" s="4"/>
      <c r="G735" s="4">
        <v>102.535</v>
      </c>
      <c r="H735" s="4">
        <v>68.495000000000005</v>
      </c>
      <c r="I735" s="4">
        <v>34.04</v>
      </c>
      <c r="J735" s="14">
        <f t="shared" si="95"/>
        <v>15559820.16</v>
      </c>
      <c r="K735" s="4">
        <v>0</v>
      </c>
      <c r="L735" s="4">
        <v>0</v>
      </c>
      <c r="M735" s="3">
        <f t="shared" si="96"/>
        <v>0</v>
      </c>
      <c r="N735" s="23">
        <f t="shared" si="97"/>
        <v>0</v>
      </c>
      <c r="O735" s="23">
        <f t="shared" si="98"/>
        <v>34.04</v>
      </c>
    </row>
    <row r="736" spans="1:15" ht="11.25" hidden="1" customHeight="1" outlineLevel="2" x14ac:dyDescent="0.2">
      <c r="A736" s="12">
        <v>832</v>
      </c>
      <c r="B736" s="2" t="s">
        <v>700</v>
      </c>
      <c r="C736" s="4" t="str">
        <f>VLOOKUP(B736,[1]Склад!$A$381:$N$4753,14,0)</f>
        <v>ГОЗ</v>
      </c>
      <c r="D736">
        <v>409880</v>
      </c>
      <c r="E736" s="4" t="s">
        <v>78</v>
      </c>
      <c r="F736" s="4">
        <v>0.13200000000000001</v>
      </c>
      <c r="G736" s="4">
        <v>7.6920000000000002</v>
      </c>
      <c r="H736" s="4">
        <v>7.6920000000000002</v>
      </c>
      <c r="I736" s="4">
        <v>0.13200000000000001</v>
      </c>
      <c r="J736" s="14">
        <f t="shared" si="95"/>
        <v>54104.160000000003</v>
      </c>
      <c r="K736" s="4">
        <v>0</v>
      </c>
      <c r="L736" s="4">
        <v>0</v>
      </c>
      <c r="M736" s="3">
        <f t="shared" si="96"/>
        <v>0</v>
      </c>
      <c r="N736" s="23">
        <f t="shared" si="97"/>
        <v>0</v>
      </c>
      <c r="O736" s="23">
        <f t="shared" si="98"/>
        <v>0.13200000000000001</v>
      </c>
    </row>
    <row r="737" spans="1:15" ht="11.25" hidden="1" customHeight="1" outlineLevel="2" x14ac:dyDescent="0.2">
      <c r="A737" s="12">
        <v>833</v>
      </c>
      <c r="B737" s="2" t="s">
        <v>701</v>
      </c>
      <c r="C737" s="4" t="str">
        <f>VLOOKUP(B737,[1]Склад!$A$381:$N$4753,14,0)</f>
        <v>ГОЗ</v>
      </c>
      <c r="D737">
        <v>340350</v>
      </c>
      <c r="E737" s="4" t="s">
        <v>78</v>
      </c>
      <c r="F737" s="4">
        <v>0</v>
      </c>
      <c r="G737" s="4">
        <v>30.658000000000001</v>
      </c>
      <c r="H737" s="4">
        <v>3.9009999999999998</v>
      </c>
      <c r="I737" s="4">
        <v>26.757000000000001</v>
      </c>
      <c r="J737" s="14">
        <f t="shared" si="95"/>
        <v>9106744.9500000011</v>
      </c>
      <c r="K737" s="4">
        <v>0</v>
      </c>
      <c r="L737" s="4">
        <v>0</v>
      </c>
      <c r="M737" s="3">
        <f t="shared" si="96"/>
        <v>0</v>
      </c>
      <c r="N737" s="23">
        <f t="shared" si="97"/>
        <v>0</v>
      </c>
      <c r="O737" s="23">
        <f t="shared" si="98"/>
        <v>26.757000000000001</v>
      </c>
    </row>
    <row r="738" spans="1:15" ht="11.25" hidden="1" customHeight="1" outlineLevel="2" x14ac:dyDescent="0.2">
      <c r="A738" s="12">
        <v>835</v>
      </c>
      <c r="B738" s="2" t="s">
        <v>702</v>
      </c>
      <c r="C738" s="4" t="str">
        <f>VLOOKUP(B738,[1]Склад!$A$381:$N$4753,14,0)</f>
        <v>ГОЗ</v>
      </c>
      <c r="D738" s="7">
        <v>51000</v>
      </c>
      <c r="E738" s="4" t="s">
        <v>8</v>
      </c>
      <c r="F738" s="4">
        <v>50.37</v>
      </c>
      <c r="G738" s="4">
        <v>1798.8330000000001</v>
      </c>
      <c r="H738" s="4">
        <v>1761.2629999999999</v>
      </c>
      <c r="I738" s="4">
        <v>87.94</v>
      </c>
      <c r="J738" s="14">
        <f t="shared" si="95"/>
        <v>4484940</v>
      </c>
      <c r="K738" s="4">
        <v>0</v>
      </c>
      <c r="L738" s="4">
        <v>24068</v>
      </c>
      <c r="M738" s="3">
        <f t="shared" si="96"/>
        <v>24068</v>
      </c>
      <c r="N738" s="23">
        <f t="shared" si="97"/>
        <v>0</v>
      </c>
      <c r="O738" s="23">
        <f t="shared" si="98"/>
        <v>0</v>
      </c>
    </row>
    <row r="739" spans="1:15" ht="11.25" hidden="1" customHeight="1" outlineLevel="2" x14ac:dyDescent="0.2">
      <c r="A739" s="12">
        <v>836</v>
      </c>
      <c r="B739" s="2" t="s">
        <v>703</v>
      </c>
      <c r="C739" s="4" t="str">
        <f>VLOOKUP(B739,[1]Склад!$A$381:$N$4753,14,0)</f>
        <v>ГОЗ</v>
      </c>
      <c r="D739" s="7">
        <v>54000</v>
      </c>
      <c r="E739" s="4" t="s">
        <v>11</v>
      </c>
      <c r="F739" s="4">
        <v>15.87</v>
      </c>
      <c r="G739" s="4"/>
      <c r="H739" s="4"/>
      <c r="I739" s="4">
        <v>15.87</v>
      </c>
      <c r="J739" s="14">
        <f t="shared" si="95"/>
        <v>856980</v>
      </c>
      <c r="K739" s="4">
        <v>0</v>
      </c>
      <c r="L739" s="4">
        <v>0</v>
      </c>
      <c r="M739" s="3">
        <f t="shared" si="96"/>
        <v>0</v>
      </c>
      <c r="N739" s="23">
        <f t="shared" si="97"/>
        <v>15.87</v>
      </c>
      <c r="O739" s="23">
        <f t="shared" si="98"/>
        <v>0</v>
      </c>
    </row>
    <row r="740" spans="1:15" ht="11.25" customHeight="1" outlineLevel="2" x14ac:dyDescent="0.2">
      <c r="A740" s="12">
        <v>837</v>
      </c>
      <c r="B740" s="2" t="s">
        <v>704</v>
      </c>
      <c r="C740" s="4" t="str">
        <f>VLOOKUP(B740,[1]Склад!$A$381:$N$4753,14,0)</f>
        <v>НХ</v>
      </c>
      <c r="D740">
        <v>2250000</v>
      </c>
      <c r="E740" s="4" t="s">
        <v>11</v>
      </c>
      <c r="F740" s="4">
        <v>8.7499999999999994E-2</v>
      </c>
      <c r="G740" s="4">
        <v>0</v>
      </c>
      <c r="H740" s="4">
        <v>0</v>
      </c>
      <c r="I740" s="4">
        <v>8.7499999999999994E-2</v>
      </c>
      <c r="J740" s="14">
        <f t="shared" si="95"/>
        <v>196875</v>
      </c>
      <c r="K740" s="4">
        <v>0</v>
      </c>
      <c r="L740" s="4">
        <v>0</v>
      </c>
      <c r="M740" s="3">
        <f t="shared" si="96"/>
        <v>0</v>
      </c>
      <c r="N740" s="23">
        <f t="shared" si="97"/>
        <v>8.7499999999999994E-2</v>
      </c>
      <c r="O740" s="23">
        <f t="shared" si="98"/>
        <v>0</v>
      </c>
    </row>
    <row r="741" spans="1:15" ht="11.25" hidden="1" customHeight="1" outlineLevel="2" x14ac:dyDescent="0.2">
      <c r="A741" s="12">
        <v>838</v>
      </c>
      <c r="B741" s="2" t="s">
        <v>705</v>
      </c>
      <c r="C741" s="4" t="str">
        <f>VLOOKUP(B741,[1]Склад!$A$381:$N$4753,14,0)</f>
        <v>ГОЗ</v>
      </c>
      <c r="D741" s="7">
        <v>53000</v>
      </c>
      <c r="E741" s="4" t="s">
        <v>8</v>
      </c>
      <c r="F741" s="4">
        <v>5.65</v>
      </c>
      <c r="G741" s="4"/>
      <c r="H741" s="4"/>
      <c r="I741" s="4">
        <v>5.65</v>
      </c>
      <c r="J741" s="14">
        <f t="shared" si="95"/>
        <v>299450</v>
      </c>
      <c r="K741" s="4">
        <v>0</v>
      </c>
      <c r="L741" s="4">
        <v>25.39</v>
      </c>
      <c r="M741" s="3">
        <f t="shared" si="96"/>
        <v>25.39</v>
      </c>
      <c r="N741" s="23">
        <f t="shared" si="97"/>
        <v>0</v>
      </c>
      <c r="O741" s="23">
        <f t="shared" si="98"/>
        <v>0</v>
      </c>
    </row>
    <row r="742" spans="1:15" ht="11.25" hidden="1" customHeight="1" outlineLevel="2" x14ac:dyDescent="0.2">
      <c r="A742" s="12">
        <v>839</v>
      </c>
      <c r="B742" s="2" t="s">
        <v>706</v>
      </c>
      <c r="C742" s="4" t="str">
        <f>VLOOKUP(B742,[1]Склад!$A$381:$N$4753,14,0)</f>
        <v>НХ</v>
      </c>
      <c r="D742" s="7">
        <v>48926.23</v>
      </c>
      <c r="E742" s="4" t="s">
        <v>8</v>
      </c>
      <c r="F742" s="4"/>
      <c r="G742" s="4">
        <v>29.748000000000001</v>
      </c>
      <c r="H742" s="4">
        <v>24.917999999999999</v>
      </c>
      <c r="I742" s="4">
        <v>4.83</v>
      </c>
      <c r="J742" s="14">
        <f t="shared" si="95"/>
        <v>236313.69090000002</v>
      </c>
      <c r="K742" s="4">
        <v>7.0000000000000007E-2</v>
      </c>
      <c r="L742" s="4">
        <v>0</v>
      </c>
      <c r="M742" s="3">
        <f t="shared" si="96"/>
        <v>7.0000000000000007E-2</v>
      </c>
      <c r="N742" s="23">
        <f t="shared" si="97"/>
        <v>0</v>
      </c>
      <c r="O742" s="23">
        <f t="shared" si="98"/>
        <v>0</v>
      </c>
    </row>
    <row r="743" spans="1:15" ht="11.25" customHeight="1" outlineLevel="2" x14ac:dyDescent="0.2">
      <c r="A743" s="12">
        <v>840</v>
      </c>
      <c r="B743" s="2" t="s">
        <v>707</v>
      </c>
      <c r="C743" s="4" t="str">
        <f>VLOOKUP(B743,[1]Склад!$A$381:$N$4753,14,0)</f>
        <v>НХ</v>
      </c>
      <c r="D743" s="7">
        <v>40000</v>
      </c>
      <c r="E743" s="4" t="s">
        <v>11</v>
      </c>
      <c r="F743" s="4">
        <v>2.81</v>
      </c>
      <c r="G743" s="4"/>
      <c r="H743" s="4"/>
      <c r="I743" s="4">
        <v>2.81</v>
      </c>
      <c r="J743" s="14">
        <f t="shared" si="95"/>
        <v>112400</v>
      </c>
      <c r="K743" s="4">
        <v>0</v>
      </c>
      <c r="L743" s="4">
        <v>0</v>
      </c>
      <c r="M743" s="3">
        <f t="shared" si="96"/>
        <v>0</v>
      </c>
      <c r="N743" s="23">
        <f t="shared" si="97"/>
        <v>2.81</v>
      </c>
      <c r="O743" s="23">
        <f t="shared" si="98"/>
        <v>0</v>
      </c>
    </row>
    <row r="744" spans="1:15" ht="11.25" customHeight="1" outlineLevel="2" x14ac:dyDescent="0.2">
      <c r="A744" s="12">
        <v>841</v>
      </c>
      <c r="B744" s="2" t="s">
        <v>708</v>
      </c>
      <c r="C744" s="4" t="str">
        <f>VLOOKUP(B744,[1]Склад!$A$381:$N$4753,14,0)</f>
        <v>НХ</v>
      </c>
      <c r="D744" s="7">
        <v>43000</v>
      </c>
      <c r="E744" s="4" t="s">
        <v>11</v>
      </c>
      <c r="F744" s="4">
        <v>3.09</v>
      </c>
      <c r="G744" s="4"/>
      <c r="H744" s="4">
        <v>0.14799999999999999</v>
      </c>
      <c r="I744" s="4">
        <v>2.9420000000000002</v>
      </c>
      <c r="J744" s="14">
        <f t="shared" si="95"/>
        <v>126506.00000000001</v>
      </c>
      <c r="K744" s="4">
        <v>0.872</v>
      </c>
      <c r="L744" s="4">
        <v>0</v>
      </c>
      <c r="M744" s="3">
        <f t="shared" si="96"/>
        <v>0.872</v>
      </c>
      <c r="N744" s="23">
        <f t="shared" si="97"/>
        <v>0</v>
      </c>
      <c r="O744" s="23">
        <f t="shared" si="98"/>
        <v>0</v>
      </c>
    </row>
    <row r="745" spans="1:15" ht="11.25" hidden="1" customHeight="1" outlineLevel="2" x14ac:dyDescent="0.2">
      <c r="A745" s="12">
        <v>842</v>
      </c>
      <c r="B745" s="2" t="s">
        <v>709</v>
      </c>
      <c r="C745" s="4" t="str">
        <f>VLOOKUP(B745,[1]Склад!$A$381:$N$4753,14,0)</f>
        <v>НХ</v>
      </c>
      <c r="D745" s="7">
        <v>41583.33</v>
      </c>
      <c r="E745" s="4" t="s">
        <v>8</v>
      </c>
      <c r="F745" s="4">
        <v>2.2069999999999999</v>
      </c>
      <c r="G745" s="4"/>
      <c r="H745" s="4"/>
      <c r="I745" s="4">
        <v>2.2069999999999999</v>
      </c>
      <c r="J745" s="14">
        <f t="shared" si="95"/>
        <v>91774.409310000003</v>
      </c>
      <c r="K745" s="4">
        <v>0.109</v>
      </c>
      <c r="L745" s="4">
        <v>0</v>
      </c>
      <c r="M745" s="3">
        <f t="shared" si="96"/>
        <v>0.109</v>
      </c>
      <c r="N745" s="23">
        <f t="shared" si="97"/>
        <v>2.0979999999999999</v>
      </c>
      <c r="O745" s="23">
        <f t="shared" si="98"/>
        <v>0</v>
      </c>
    </row>
    <row r="746" spans="1:15" ht="11.25" hidden="1" customHeight="1" outlineLevel="2" x14ac:dyDescent="0.2">
      <c r="A746" s="12">
        <v>843</v>
      </c>
      <c r="B746" s="2" t="s">
        <v>710</v>
      </c>
      <c r="C746" s="4" t="str">
        <f>VLOOKUP(B746,[1]Склад!$A$381:$N$4753,14,0)</f>
        <v>ГОЗ</v>
      </c>
      <c r="D746">
        <v>2300000</v>
      </c>
      <c r="E746" s="4" t="s">
        <v>11</v>
      </c>
      <c r="F746" s="4">
        <v>1.1599999999999999</v>
      </c>
      <c r="G746" s="4">
        <v>0</v>
      </c>
      <c r="H746" s="4">
        <v>0</v>
      </c>
      <c r="I746" s="4">
        <v>1.1599999999999999</v>
      </c>
      <c r="J746" s="14">
        <f t="shared" si="95"/>
        <v>2668000</v>
      </c>
      <c r="K746" s="4">
        <v>0</v>
      </c>
      <c r="L746" s="4">
        <v>0</v>
      </c>
      <c r="M746" s="3">
        <f t="shared" si="96"/>
        <v>0</v>
      </c>
      <c r="N746" s="23">
        <f t="shared" si="97"/>
        <v>1.1599999999999999</v>
      </c>
      <c r="O746" s="23">
        <f t="shared" si="98"/>
        <v>0</v>
      </c>
    </row>
    <row r="747" spans="1:15" ht="11.25" customHeight="1" outlineLevel="2" x14ac:dyDescent="0.2">
      <c r="A747" s="12">
        <v>844</v>
      </c>
      <c r="B747" s="2" t="s">
        <v>711</v>
      </c>
      <c r="C747" s="4" t="str">
        <f>VLOOKUP(B747,[1]Склад!$A$381:$N$4753,14,0)</f>
        <v>НХ</v>
      </c>
      <c r="D747">
        <v>2250000</v>
      </c>
      <c r="E747" s="4" t="s">
        <v>11</v>
      </c>
      <c r="F747" s="4">
        <v>0.21299999999999999</v>
      </c>
      <c r="G747" s="4">
        <v>0</v>
      </c>
      <c r="H747" s="4">
        <v>0</v>
      </c>
      <c r="I747" s="4">
        <v>0.21299999999999999</v>
      </c>
      <c r="J747" s="14">
        <f t="shared" si="95"/>
        <v>479250</v>
      </c>
      <c r="K747" s="4">
        <v>0</v>
      </c>
      <c r="L747" s="4">
        <v>0</v>
      </c>
      <c r="M747" s="3">
        <f t="shared" si="96"/>
        <v>0</v>
      </c>
      <c r="N747" s="23">
        <f t="shared" si="97"/>
        <v>0.21299999999999999</v>
      </c>
      <c r="O747" s="23">
        <f t="shared" si="98"/>
        <v>0</v>
      </c>
    </row>
    <row r="748" spans="1:15" ht="11.25" hidden="1" customHeight="1" outlineLevel="2" x14ac:dyDescent="0.2">
      <c r="A748" s="12">
        <v>845</v>
      </c>
      <c r="B748" s="2" t="s">
        <v>712</v>
      </c>
      <c r="C748" s="4" t="str">
        <f>VLOOKUP(B748,[1]Склад!$A$381:$N$4753,14,0)</f>
        <v>НХ</v>
      </c>
      <c r="D748" s="7">
        <v>54400</v>
      </c>
      <c r="E748" s="4" t="s">
        <v>8</v>
      </c>
      <c r="F748" s="4">
        <v>3.2570000000000001</v>
      </c>
      <c r="G748" s="4"/>
      <c r="H748" s="4"/>
      <c r="I748" s="4">
        <v>3.2570000000000001</v>
      </c>
      <c r="J748" s="14">
        <f t="shared" si="95"/>
        <v>177180.80000000002</v>
      </c>
      <c r="K748" s="4">
        <v>0</v>
      </c>
      <c r="L748" s="4">
        <v>0.27</v>
      </c>
      <c r="M748" s="3">
        <f t="shared" si="96"/>
        <v>0.27</v>
      </c>
      <c r="N748" s="23">
        <f t="shared" si="97"/>
        <v>2.9870000000000001</v>
      </c>
      <c r="O748" s="23">
        <f t="shared" si="98"/>
        <v>0</v>
      </c>
    </row>
    <row r="749" spans="1:15" ht="11.25" customHeight="1" outlineLevel="2" x14ac:dyDescent="0.2">
      <c r="A749" s="12">
        <v>847</v>
      </c>
      <c r="B749" s="2" t="s">
        <v>713</v>
      </c>
      <c r="C749" s="4" t="str">
        <f>VLOOKUP(B749,[1]Склад!$A$381:$N$4753,14,0)</f>
        <v>НХ</v>
      </c>
      <c r="D749" s="7">
        <v>195000</v>
      </c>
      <c r="E749" s="4" t="s">
        <v>11</v>
      </c>
      <c r="F749" s="4">
        <v>2.48</v>
      </c>
      <c r="G749" s="4"/>
      <c r="H749" s="4"/>
      <c r="I749" s="4">
        <v>2.48</v>
      </c>
      <c r="J749" s="14">
        <f t="shared" si="95"/>
        <v>483600</v>
      </c>
      <c r="K749" s="4">
        <v>0</v>
      </c>
      <c r="L749" s="4">
        <v>0</v>
      </c>
      <c r="M749" s="3">
        <f t="shared" si="96"/>
        <v>0</v>
      </c>
      <c r="N749" s="23">
        <f t="shared" si="97"/>
        <v>2.48</v>
      </c>
      <c r="O749" s="23">
        <f t="shared" si="98"/>
        <v>0</v>
      </c>
    </row>
    <row r="750" spans="1:15" ht="11.25" hidden="1" customHeight="1" outlineLevel="2" x14ac:dyDescent="0.2">
      <c r="A750" s="12">
        <v>848</v>
      </c>
      <c r="B750" s="2" t="s">
        <v>714</v>
      </c>
      <c r="C750" s="4" t="str">
        <f>VLOOKUP(B750,[1]Склад!$A$381:$N$4753,14,0)</f>
        <v>НХ</v>
      </c>
      <c r="D750" s="7">
        <v>75000</v>
      </c>
      <c r="E750" s="4" t="s">
        <v>8</v>
      </c>
      <c r="F750" s="4">
        <v>72.73</v>
      </c>
      <c r="G750" s="4"/>
      <c r="H750" s="4"/>
      <c r="I750" s="4">
        <v>72.73</v>
      </c>
      <c r="J750" s="14">
        <f t="shared" si="95"/>
        <v>5454750</v>
      </c>
      <c r="K750" s="4">
        <v>0.23</v>
      </c>
      <c r="L750" s="4">
        <v>0</v>
      </c>
      <c r="M750" s="3">
        <f t="shared" si="96"/>
        <v>0.23</v>
      </c>
      <c r="N750" s="23">
        <f t="shared" si="97"/>
        <v>72.5</v>
      </c>
      <c r="O750" s="23">
        <f t="shared" si="98"/>
        <v>0</v>
      </c>
    </row>
    <row r="751" spans="1:15" ht="11.25" customHeight="1" outlineLevel="2" x14ac:dyDescent="0.2">
      <c r="A751" s="12">
        <v>850</v>
      </c>
      <c r="B751" s="2" t="s">
        <v>715</v>
      </c>
      <c r="C751" s="4" t="str">
        <f>VLOOKUP(B751,[1]Склад!$A$381:$N$4753,14,0)</f>
        <v>НХ</v>
      </c>
      <c r="D751" s="7">
        <v>48000</v>
      </c>
      <c r="E751" s="4" t="s">
        <v>78</v>
      </c>
      <c r="F751" s="4">
        <v>7.0739999999999998</v>
      </c>
      <c r="G751" s="4"/>
      <c r="H751" s="4">
        <v>0.45600000000000002</v>
      </c>
      <c r="I751" s="4">
        <v>6.6180000000000003</v>
      </c>
      <c r="J751" s="14">
        <f t="shared" si="95"/>
        <v>317664</v>
      </c>
      <c r="K751" s="4">
        <v>0</v>
      </c>
      <c r="L751" s="4">
        <v>0</v>
      </c>
      <c r="M751" s="3">
        <f t="shared" si="96"/>
        <v>0</v>
      </c>
      <c r="N751" s="23">
        <f t="shared" si="97"/>
        <v>0</v>
      </c>
      <c r="O751" s="23">
        <f t="shared" si="98"/>
        <v>6.6180000000000003</v>
      </c>
    </row>
    <row r="752" spans="1:15" ht="11.25" hidden="1" customHeight="1" outlineLevel="2" x14ac:dyDescent="0.2">
      <c r="A752" s="12">
        <v>851</v>
      </c>
      <c r="B752" s="2" t="s">
        <v>716</v>
      </c>
      <c r="C752" s="4" t="str">
        <f>VLOOKUP(B752,[1]Склад!$A$381:$N$4753,14,0)</f>
        <v>ГОЗ</v>
      </c>
      <c r="D752" s="7">
        <v>300002</v>
      </c>
      <c r="E752" s="4" t="s">
        <v>78</v>
      </c>
      <c r="F752" s="4">
        <v>1.9970000000000001</v>
      </c>
      <c r="G752" s="4"/>
      <c r="H752" s="4">
        <v>0.249</v>
      </c>
      <c r="I752" s="4">
        <v>1.748</v>
      </c>
      <c r="J752" s="14">
        <f t="shared" si="95"/>
        <v>524403.49600000004</v>
      </c>
      <c r="K752" s="4">
        <v>0</v>
      </c>
      <c r="L752" s="4">
        <v>2.68</v>
      </c>
      <c r="M752" s="3">
        <f t="shared" si="96"/>
        <v>2.68</v>
      </c>
      <c r="N752" s="23">
        <f t="shared" si="97"/>
        <v>0</v>
      </c>
      <c r="O752" s="23">
        <f t="shared" si="98"/>
        <v>1.748</v>
      </c>
    </row>
    <row r="753" spans="1:15" ht="11.25" hidden="1" customHeight="1" outlineLevel="2" x14ac:dyDescent="0.2">
      <c r="A753" s="12">
        <v>852</v>
      </c>
      <c r="B753" s="2" t="s">
        <v>717</v>
      </c>
      <c r="C753" s="4" t="str">
        <f>VLOOKUP(B753,[1]Склад!$A$381:$N$4753,14,0)</f>
        <v>ГОЗ</v>
      </c>
      <c r="D753" s="8">
        <v>370000</v>
      </c>
      <c r="E753" s="4" t="s">
        <v>11</v>
      </c>
      <c r="F753" s="4">
        <v>4.6070000000000002</v>
      </c>
      <c r="G753" s="4"/>
      <c r="H753" s="4">
        <v>0.79800000000000004</v>
      </c>
      <c r="I753" s="4">
        <v>3.8090000000000002</v>
      </c>
      <c r="J753" s="14">
        <f t="shared" si="95"/>
        <v>1409330</v>
      </c>
      <c r="K753" s="4">
        <v>2.4529999999999998</v>
      </c>
      <c r="L753" s="4">
        <v>1.1200000000000001</v>
      </c>
      <c r="M753" s="3">
        <f t="shared" si="96"/>
        <v>3.573</v>
      </c>
      <c r="N753" s="23">
        <f t="shared" si="97"/>
        <v>0</v>
      </c>
      <c r="O753" s="23">
        <f t="shared" si="98"/>
        <v>0</v>
      </c>
    </row>
    <row r="754" spans="1:15" ht="11.25" customHeight="1" outlineLevel="2" x14ac:dyDescent="0.2">
      <c r="A754" s="12">
        <v>854</v>
      </c>
      <c r="B754" s="2" t="s">
        <v>718</v>
      </c>
      <c r="C754" s="4" t="str">
        <f>VLOOKUP(B754,[1]Склад!$A$381:$N$4753,14,0)</f>
        <v>НХ</v>
      </c>
      <c r="D754">
        <v>2250000</v>
      </c>
      <c r="E754" s="4" t="s">
        <v>11</v>
      </c>
      <c r="F754" s="4">
        <v>0.1105</v>
      </c>
      <c r="G754" s="4">
        <v>0</v>
      </c>
      <c r="H754" s="4">
        <v>0</v>
      </c>
      <c r="I754" s="4">
        <v>0.1105</v>
      </c>
      <c r="J754" s="14">
        <f t="shared" ref="J754:J817" si="99">D754*I754</f>
        <v>248625</v>
      </c>
      <c r="K754" s="4">
        <v>0</v>
      </c>
      <c r="L754" s="4">
        <v>0</v>
      </c>
      <c r="M754" s="3">
        <f t="shared" ref="M754:M817" si="100">SUM(K754,L754)</f>
        <v>0</v>
      </c>
      <c r="N754" s="23">
        <f t="shared" ref="N754:N817" si="101">IF(G754+H754=0,MAX(0,F754-M754),0)</f>
        <v>0.1105</v>
      </c>
      <c r="O754" s="23">
        <f t="shared" ref="O754:O817" si="102">IF(E754="сверхзапас",I754,0)</f>
        <v>0</v>
      </c>
    </row>
    <row r="755" spans="1:15" ht="11.25" hidden="1" customHeight="1" outlineLevel="2" x14ac:dyDescent="0.2">
      <c r="A755" s="12">
        <v>855</v>
      </c>
      <c r="B755" s="2" t="s">
        <v>719</v>
      </c>
      <c r="C755" s="4" t="s">
        <v>1853</v>
      </c>
      <c r="D755">
        <v>594110</v>
      </c>
      <c r="E755" s="4" t="s">
        <v>78</v>
      </c>
      <c r="F755" s="4">
        <v>0</v>
      </c>
      <c r="G755" s="4">
        <v>1.2E-2</v>
      </c>
      <c r="H755" s="4">
        <v>0</v>
      </c>
      <c r="I755" s="4">
        <v>1.2E-2</v>
      </c>
      <c r="J755" s="14">
        <f t="shared" si="99"/>
        <v>7129.32</v>
      </c>
      <c r="K755" s="4">
        <v>0</v>
      </c>
      <c r="L755" s="4"/>
      <c r="M755" s="3">
        <f t="shared" si="100"/>
        <v>0</v>
      </c>
      <c r="N755" s="23">
        <f t="shared" si="101"/>
        <v>0</v>
      </c>
      <c r="O755" s="23">
        <f t="shared" si="102"/>
        <v>1.2E-2</v>
      </c>
    </row>
    <row r="756" spans="1:15" ht="11.25" customHeight="1" outlineLevel="2" x14ac:dyDescent="0.2">
      <c r="A756" s="12">
        <v>856</v>
      </c>
      <c r="B756" s="2" t="s">
        <v>720</v>
      </c>
      <c r="C756" s="4" t="str">
        <f>VLOOKUP(B756,[1]Склад!$A$381:$N$4753,14,0)</f>
        <v>НХ</v>
      </c>
      <c r="D756" s="3">
        <v>76388.900462962964</v>
      </c>
      <c r="E756" s="4" t="s">
        <v>11</v>
      </c>
      <c r="F756" s="4">
        <v>0.72</v>
      </c>
      <c r="G756" s="4"/>
      <c r="H756" s="4"/>
      <c r="I756" s="4">
        <v>0.72</v>
      </c>
      <c r="J756" s="14">
        <f t="shared" si="99"/>
        <v>55000.008333333331</v>
      </c>
      <c r="K756" s="4">
        <v>0</v>
      </c>
      <c r="L756" s="4">
        <v>0</v>
      </c>
      <c r="M756" s="3">
        <f t="shared" si="100"/>
        <v>0</v>
      </c>
      <c r="N756" s="23">
        <f t="shared" si="101"/>
        <v>0.72</v>
      </c>
      <c r="O756" s="23">
        <f t="shared" si="102"/>
        <v>0</v>
      </c>
    </row>
    <row r="757" spans="1:15" ht="11.25" hidden="1" customHeight="1" outlineLevel="2" x14ac:dyDescent="0.2">
      <c r="A757" s="12">
        <v>857</v>
      </c>
      <c r="B757" s="2" t="s">
        <v>721</v>
      </c>
      <c r="C757" s="4" t="str">
        <f>VLOOKUP(B757,[1]Склад!$A$381:$N$4753,14,0)</f>
        <v>ГОЗ</v>
      </c>
      <c r="D757" s="7">
        <v>59000</v>
      </c>
      <c r="E757" s="4" t="s">
        <v>78</v>
      </c>
      <c r="F757" s="4">
        <v>4.9950000000000001</v>
      </c>
      <c r="G757" s="4"/>
      <c r="H757" s="4">
        <v>1.175</v>
      </c>
      <c r="I757" s="4">
        <v>3.82</v>
      </c>
      <c r="J757" s="14">
        <f t="shared" si="99"/>
        <v>225380</v>
      </c>
      <c r="K757" s="4">
        <v>2.512</v>
      </c>
      <c r="L757" s="4">
        <v>150</v>
      </c>
      <c r="M757" s="3">
        <f t="shared" si="100"/>
        <v>152.512</v>
      </c>
      <c r="N757" s="23">
        <f t="shared" si="101"/>
        <v>0</v>
      </c>
      <c r="O757" s="23">
        <f t="shared" si="102"/>
        <v>3.82</v>
      </c>
    </row>
    <row r="758" spans="1:15" ht="11.25" customHeight="1" outlineLevel="2" x14ac:dyDescent="0.2">
      <c r="A758" s="12">
        <v>858</v>
      </c>
      <c r="B758" s="2" t="s">
        <v>722</v>
      </c>
      <c r="C758" s="4" t="str">
        <f>VLOOKUP(B758,[1]Склад!$A$381:$N$4753,14,0)</f>
        <v>НХ</v>
      </c>
      <c r="D758" s="7">
        <v>86300</v>
      </c>
      <c r="E758" s="4" t="s">
        <v>78</v>
      </c>
      <c r="F758" s="4"/>
      <c r="G758" s="4">
        <v>134.815</v>
      </c>
      <c r="H758" s="4">
        <v>77.325000000000003</v>
      </c>
      <c r="I758" s="4">
        <v>57.49</v>
      </c>
      <c r="J758" s="14">
        <f t="shared" si="99"/>
        <v>4961387</v>
      </c>
      <c r="K758" s="4">
        <v>0</v>
      </c>
      <c r="L758" s="4">
        <v>0</v>
      </c>
      <c r="M758" s="3">
        <f t="shared" si="100"/>
        <v>0</v>
      </c>
      <c r="N758" s="23">
        <f t="shared" si="101"/>
        <v>0</v>
      </c>
      <c r="O758" s="23">
        <f t="shared" si="102"/>
        <v>57.49</v>
      </c>
    </row>
    <row r="759" spans="1:15" ht="11.25" hidden="1" customHeight="1" outlineLevel="2" x14ac:dyDescent="0.2">
      <c r="A759" s="12">
        <v>859</v>
      </c>
      <c r="B759" s="2" t="s">
        <v>723</v>
      </c>
      <c r="C759" s="4" t="str">
        <f>VLOOKUP(B759,[1]Склад!$A$381:$N$4753,14,0)</f>
        <v>ГОЗ</v>
      </c>
      <c r="D759" s="7">
        <v>80000</v>
      </c>
      <c r="E759" s="4" t="s">
        <v>8</v>
      </c>
      <c r="F759" s="4">
        <v>1.35</v>
      </c>
      <c r="G759" s="4"/>
      <c r="H759" s="4"/>
      <c r="I759" s="4">
        <v>1.35</v>
      </c>
      <c r="J759" s="14">
        <f t="shared" si="99"/>
        <v>108000</v>
      </c>
      <c r="K759" s="4">
        <v>1.35</v>
      </c>
      <c r="L759" s="4">
        <v>12.51</v>
      </c>
      <c r="M759" s="3">
        <f t="shared" si="100"/>
        <v>13.86</v>
      </c>
      <c r="N759" s="23">
        <f t="shared" si="101"/>
        <v>0</v>
      </c>
      <c r="O759" s="23">
        <f t="shared" si="102"/>
        <v>0</v>
      </c>
    </row>
    <row r="760" spans="1:15" ht="11.25" hidden="1" customHeight="1" outlineLevel="2" x14ac:dyDescent="0.2">
      <c r="A760" s="12">
        <v>860</v>
      </c>
      <c r="B760" s="2" t="s">
        <v>724</v>
      </c>
      <c r="C760" s="4" t="str">
        <f>VLOOKUP(B760,[1]Склад!$A$381:$N$4753,14,0)</f>
        <v>НХ</v>
      </c>
      <c r="D760" s="7">
        <v>53000</v>
      </c>
      <c r="E760" s="4" t="s">
        <v>8</v>
      </c>
      <c r="F760" s="4">
        <v>2.9350000000000001</v>
      </c>
      <c r="G760" s="4"/>
      <c r="H760" s="4"/>
      <c r="I760" s="4">
        <v>2.9350000000000001</v>
      </c>
      <c r="J760" s="14">
        <f t="shared" si="99"/>
        <v>155555</v>
      </c>
      <c r="K760" s="4">
        <v>0.73</v>
      </c>
      <c r="L760" s="4">
        <v>0</v>
      </c>
      <c r="M760" s="3">
        <f t="shared" si="100"/>
        <v>0.73</v>
      </c>
      <c r="N760" s="23">
        <f t="shared" si="101"/>
        <v>2.2050000000000001</v>
      </c>
      <c r="O760" s="23">
        <f t="shared" si="102"/>
        <v>0</v>
      </c>
    </row>
    <row r="761" spans="1:15" ht="11.25" hidden="1" customHeight="1" outlineLevel="2" x14ac:dyDescent="0.2">
      <c r="A761" s="12">
        <v>861</v>
      </c>
      <c r="B761" s="2" t="s">
        <v>725</v>
      </c>
      <c r="C761" s="4" t="str">
        <f>VLOOKUP(B761,[1]Склад!$A$381:$N$4753,14,0)</f>
        <v>НХ</v>
      </c>
      <c r="D761" s="7">
        <v>44100</v>
      </c>
      <c r="E761" s="4" t="s">
        <v>8</v>
      </c>
      <c r="F761" s="4"/>
      <c r="G761" s="4">
        <v>19.190000000000001</v>
      </c>
      <c r="H761" s="4">
        <v>1.59</v>
      </c>
      <c r="I761" s="4">
        <v>17.600000000000001</v>
      </c>
      <c r="J761" s="14">
        <f t="shared" si="99"/>
        <v>776160.00000000012</v>
      </c>
      <c r="K761" s="4">
        <v>13.999000000000001</v>
      </c>
      <c r="L761" s="4">
        <v>0</v>
      </c>
      <c r="M761" s="3">
        <f t="shared" si="100"/>
        <v>13.999000000000001</v>
      </c>
      <c r="N761" s="23">
        <f t="shared" si="101"/>
        <v>0</v>
      </c>
      <c r="O761" s="23">
        <f t="shared" si="102"/>
        <v>0</v>
      </c>
    </row>
    <row r="762" spans="1:15" ht="11.25" hidden="1" customHeight="1" outlineLevel="2" x14ac:dyDescent="0.2">
      <c r="A762" s="12">
        <v>863</v>
      </c>
      <c r="B762" s="2" t="s">
        <v>726</v>
      </c>
      <c r="C762" s="4" t="str">
        <f>VLOOKUP(B762,[1]Склад!$A$381:$N$4753,14,0)</f>
        <v>ГОЗ</v>
      </c>
      <c r="D762" s="7">
        <v>59000</v>
      </c>
      <c r="E762" s="4" t="s">
        <v>78</v>
      </c>
      <c r="F762" s="4">
        <v>4.5149999999999997</v>
      </c>
      <c r="G762" s="4"/>
      <c r="H762" s="4">
        <v>3.1760000000000002</v>
      </c>
      <c r="I762" s="4">
        <v>1.339</v>
      </c>
      <c r="J762" s="14">
        <f t="shared" si="99"/>
        <v>79001</v>
      </c>
      <c r="K762" s="4">
        <v>3.7410000000000001</v>
      </c>
      <c r="L762" s="4">
        <v>0</v>
      </c>
      <c r="M762" s="3">
        <f t="shared" si="100"/>
        <v>3.7410000000000001</v>
      </c>
      <c r="N762" s="23">
        <f t="shared" si="101"/>
        <v>0</v>
      </c>
      <c r="O762" s="23">
        <f t="shared" si="102"/>
        <v>1.339</v>
      </c>
    </row>
    <row r="763" spans="1:15" ht="11.25" customHeight="1" outlineLevel="2" x14ac:dyDescent="0.2">
      <c r="A763" s="12">
        <v>866</v>
      </c>
      <c r="B763" s="2" t="s">
        <v>727</v>
      </c>
      <c r="C763" s="4" t="str">
        <f>VLOOKUP(B763,[1]Склад!$A$381:$N$4753,14,0)</f>
        <v>НХ</v>
      </c>
      <c r="D763" s="7">
        <v>145000</v>
      </c>
      <c r="E763" s="4" t="s">
        <v>11</v>
      </c>
      <c r="F763" s="4">
        <v>20.244</v>
      </c>
      <c r="G763" s="4"/>
      <c r="H763" s="4"/>
      <c r="I763" s="4">
        <v>20.244</v>
      </c>
      <c r="J763" s="14">
        <f t="shared" si="99"/>
        <v>2935380</v>
      </c>
      <c r="K763" s="4">
        <v>0</v>
      </c>
      <c r="L763" s="4">
        <v>0</v>
      </c>
      <c r="M763" s="3">
        <f t="shared" si="100"/>
        <v>0</v>
      </c>
      <c r="N763" s="23">
        <f t="shared" si="101"/>
        <v>20.244</v>
      </c>
      <c r="O763" s="23">
        <f t="shared" si="102"/>
        <v>0</v>
      </c>
    </row>
    <row r="764" spans="1:15" ht="11.25" customHeight="1" outlineLevel="2" x14ac:dyDescent="0.2">
      <c r="A764" s="12">
        <v>867</v>
      </c>
      <c r="B764" s="2" t="s">
        <v>728</v>
      </c>
      <c r="C764" s="4" t="str">
        <f>VLOOKUP(B764,[1]Склад!$A$381:$N$4753,14,0)</f>
        <v>НХ</v>
      </c>
      <c r="D764" s="7">
        <v>40000</v>
      </c>
      <c r="E764" s="4" t="s">
        <v>78</v>
      </c>
      <c r="F764" s="4"/>
      <c r="G764" s="4">
        <v>9.4849999999999994</v>
      </c>
      <c r="H764" s="4"/>
      <c r="I764" s="4">
        <v>9.4849999999999994</v>
      </c>
      <c r="J764" s="14">
        <f t="shared" si="99"/>
        <v>379400</v>
      </c>
      <c r="K764" s="4">
        <v>0</v>
      </c>
      <c r="L764" s="4">
        <v>0</v>
      </c>
      <c r="M764" s="3">
        <f t="shared" si="100"/>
        <v>0</v>
      </c>
      <c r="N764" s="23">
        <f t="shared" si="101"/>
        <v>0</v>
      </c>
      <c r="O764" s="23">
        <f t="shared" si="102"/>
        <v>9.4849999999999994</v>
      </c>
    </row>
    <row r="765" spans="1:15" ht="11.25" customHeight="1" outlineLevel="2" x14ac:dyDescent="0.2">
      <c r="A765" s="12">
        <v>868</v>
      </c>
      <c r="B765" s="2" t="s">
        <v>729</v>
      </c>
      <c r="C765" s="4" t="str">
        <f>VLOOKUP(B765,[1]Склад!$A$381:$N$4753,14,0)</f>
        <v>НХ</v>
      </c>
      <c r="D765" s="7">
        <v>44100</v>
      </c>
      <c r="E765" s="4" t="s">
        <v>78</v>
      </c>
      <c r="F765" s="4">
        <v>2.12</v>
      </c>
      <c r="G765" s="4">
        <v>38.36</v>
      </c>
      <c r="H765" s="4">
        <v>2.12</v>
      </c>
      <c r="I765" s="4">
        <v>38.36</v>
      </c>
      <c r="J765" s="14">
        <f t="shared" si="99"/>
        <v>1691676</v>
      </c>
      <c r="K765" s="4">
        <v>0</v>
      </c>
      <c r="L765" s="4">
        <v>52</v>
      </c>
      <c r="M765" s="3">
        <f t="shared" si="100"/>
        <v>52</v>
      </c>
      <c r="N765" s="23">
        <f t="shared" si="101"/>
        <v>0</v>
      </c>
      <c r="O765" s="23">
        <f t="shared" si="102"/>
        <v>38.36</v>
      </c>
    </row>
    <row r="766" spans="1:15" ht="21.75" customHeight="1" outlineLevel="2" x14ac:dyDescent="0.2">
      <c r="A766" s="12">
        <v>869</v>
      </c>
      <c r="B766" s="2" t="s">
        <v>730</v>
      </c>
      <c r="C766" s="4" t="s">
        <v>1852</v>
      </c>
      <c r="D766" s="3">
        <v>265000</v>
      </c>
      <c r="E766" s="4" t="s">
        <v>78</v>
      </c>
      <c r="F766" s="4"/>
      <c r="G766" s="4">
        <v>2.4350000000000001</v>
      </c>
      <c r="H766" s="4">
        <v>1.21</v>
      </c>
      <c r="I766" s="4">
        <v>1.2250000000000001</v>
      </c>
      <c r="J766" s="14">
        <f t="shared" si="99"/>
        <v>324625</v>
      </c>
      <c r="K766" s="4">
        <v>0</v>
      </c>
      <c r="L766" s="4"/>
      <c r="M766" s="3">
        <f t="shared" si="100"/>
        <v>0</v>
      </c>
      <c r="N766" s="23">
        <f t="shared" si="101"/>
        <v>0</v>
      </c>
      <c r="O766" s="23">
        <f t="shared" si="102"/>
        <v>1.2250000000000001</v>
      </c>
    </row>
    <row r="767" spans="1:15" ht="11.25" hidden="1" customHeight="1" outlineLevel="2" x14ac:dyDescent="0.2">
      <c r="A767" s="12">
        <v>871</v>
      </c>
      <c r="B767" s="2" t="s">
        <v>731</v>
      </c>
      <c r="C767" s="4" t="str">
        <f>VLOOKUP(B767,[1]Склад!$A$381:$N$4753,14,0)</f>
        <v>ГОЗ</v>
      </c>
      <c r="D767" s="7">
        <v>80000</v>
      </c>
      <c r="E767" s="4" t="s">
        <v>8</v>
      </c>
      <c r="F767" s="4">
        <v>6.4</v>
      </c>
      <c r="G767" s="4"/>
      <c r="H767" s="4"/>
      <c r="I767" s="4">
        <v>6.4</v>
      </c>
      <c r="J767" s="14">
        <f t="shared" si="99"/>
        <v>512000</v>
      </c>
      <c r="K767" s="4">
        <v>6.4</v>
      </c>
      <c r="L767" s="4">
        <v>0</v>
      </c>
      <c r="M767" s="3">
        <f t="shared" si="100"/>
        <v>6.4</v>
      </c>
      <c r="N767" s="23">
        <f t="shared" si="101"/>
        <v>0</v>
      </c>
      <c r="O767" s="23">
        <f t="shared" si="102"/>
        <v>0</v>
      </c>
    </row>
    <row r="768" spans="1:15" ht="11.25" hidden="1" customHeight="1" outlineLevel="2" x14ac:dyDescent="0.2">
      <c r="A768" s="12">
        <v>872</v>
      </c>
      <c r="B768" s="2" t="s">
        <v>732</v>
      </c>
      <c r="C768" s="4" t="str">
        <f>VLOOKUP(B768,[1]Склад!$A$381:$N$4753,14,0)</f>
        <v>НХ</v>
      </c>
      <c r="D768" s="7">
        <v>40000</v>
      </c>
      <c r="E768" s="4" t="s">
        <v>8</v>
      </c>
      <c r="F768" s="4">
        <v>2.0099999999999998</v>
      </c>
      <c r="G768" s="4"/>
      <c r="H768" s="4"/>
      <c r="I768" s="4">
        <v>2.0099999999999998</v>
      </c>
      <c r="J768" s="14">
        <f t="shared" si="99"/>
        <v>80399.999999999985</v>
      </c>
      <c r="K768" s="4">
        <v>1.956</v>
      </c>
      <c r="L768" s="4">
        <v>0</v>
      </c>
      <c r="M768" s="3">
        <f t="shared" si="100"/>
        <v>1.956</v>
      </c>
      <c r="N768" s="23">
        <f t="shared" si="101"/>
        <v>5.3999999999999826E-2</v>
      </c>
      <c r="O768" s="23">
        <f t="shared" si="102"/>
        <v>0</v>
      </c>
    </row>
    <row r="769" spans="1:15" ht="11.25" customHeight="1" outlineLevel="2" x14ac:dyDescent="0.2">
      <c r="A769" s="12">
        <v>873</v>
      </c>
      <c r="B769" s="2" t="s">
        <v>733</v>
      </c>
      <c r="C769" s="4" t="str">
        <f>VLOOKUP(B769,[1]Склад!$A$381:$N$4753,14,0)</f>
        <v>НХ</v>
      </c>
      <c r="D769" s="7">
        <v>125000</v>
      </c>
      <c r="E769" s="4" t="s">
        <v>11</v>
      </c>
      <c r="F769" s="4">
        <v>1.0149999999999999</v>
      </c>
      <c r="G769" s="4"/>
      <c r="H769" s="4"/>
      <c r="I769" s="4">
        <v>1.0149999999999999</v>
      </c>
      <c r="J769" s="14">
        <f t="shared" si="99"/>
        <v>126874.99999999999</v>
      </c>
      <c r="K769" s="4">
        <v>0</v>
      </c>
      <c r="L769" s="4">
        <v>0</v>
      </c>
      <c r="M769" s="3">
        <f t="shared" si="100"/>
        <v>0</v>
      </c>
      <c r="N769" s="23">
        <f t="shared" si="101"/>
        <v>1.0149999999999999</v>
      </c>
      <c r="O769" s="23">
        <f t="shared" si="102"/>
        <v>0</v>
      </c>
    </row>
    <row r="770" spans="1:15" ht="11.25" customHeight="1" outlineLevel="2" x14ac:dyDescent="0.2">
      <c r="A770" s="12">
        <v>874</v>
      </c>
      <c r="B770" s="2" t="s">
        <v>734</v>
      </c>
      <c r="C770" s="4" t="str">
        <f>VLOOKUP(B770,[1]Склад!$A$381:$N$4753,14,0)</f>
        <v>НХ</v>
      </c>
      <c r="D770" s="7">
        <v>54060</v>
      </c>
      <c r="E770" s="4" t="s">
        <v>78</v>
      </c>
      <c r="F770" s="4">
        <v>4.0010000000000003</v>
      </c>
      <c r="G770" s="4">
        <v>0.64800000000000002</v>
      </c>
      <c r="H770" s="4">
        <v>0.08</v>
      </c>
      <c r="I770" s="4">
        <v>4.569</v>
      </c>
      <c r="J770" s="14">
        <f t="shared" si="99"/>
        <v>247000.13999999998</v>
      </c>
      <c r="K770" s="4">
        <v>5</v>
      </c>
      <c r="L770" s="4">
        <v>0</v>
      </c>
      <c r="M770" s="3">
        <f t="shared" si="100"/>
        <v>5</v>
      </c>
      <c r="N770" s="23">
        <f t="shared" si="101"/>
        <v>0</v>
      </c>
      <c r="O770" s="23">
        <f t="shared" si="102"/>
        <v>4.569</v>
      </c>
    </row>
    <row r="771" spans="1:15" ht="11.25" hidden="1" customHeight="1" outlineLevel="2" x14ac:dyDescent="0.2">
      <c r="A771" s="12">
        <v>875</v>
      </c>
      <c r="B771" s="2" t="s">
        <v>735</v>
      </c>
      <c r="C771" s="4" t="str">
        <f>VLOOKUP(B771,[1]Склад!$A$381:$N$4753,14,0)</f>
        <v>ГОЗ</v>
      </c>
      <c r="D771" s="7">
        <v>85000</v>
      </c>
      <c r="E771" s="4" t="s">
        <v>11</v>
      </c>
      <c r="F771" s="4">
        <v>893.18399999999997</v>
      </c>
      <c r="G771" s="4"/>
      <c r="H771" s="4">
        <v>50.648000000000003</v>
      </c>
      <c r="I771" s="4">
        <v>842.53599999999994</v>
      </c>
      <c r="J771" s="14">
        <f t="shared" si="99"/>
        <v>71615560</v>
      </c>
      <c r="K771" s="4">
        <v>0.68</v>
      </c>
      <c r="L771" s="4">
        <v>0</v>
      </c>
      <c r="M771" s="3">
        <f t="shared" si="100"/>
        <v>0.68</v>
      </c>
      <c r="N771" s="23">
        <f t="shared" si="101"/>
        <v>0</v>
      </c>
      <c r="O771" s="23">
        <f t="shared" si="102"/>
        <v>0</v>
      </c>
    </row>
    <row r="772" spans="1:15" ht="11.25" customHeight="1" outlineLevel="2" x14ac:dyDescent="0.2">
      <c r="A772" s="12">
        <v>876</v>
      </c>
      <c r="B772" s="2" t="s">
        <v>736</v>
      </c>
      <c r="C772" s="4" t="s">
        <v>1852</v>
      </c>
      <c r="D772" s="7">
        <v>44796</v>
      </c>
      <c r="E772" s="4" t="s">
        <v>78</v>
      </c>
      <c r="F772" s="4"/>
      <c r="G772" s="4">
        <v>471.15</v>
      </c>
      <c r="H772" s="4"/>
      <c r="I772" s="4">
        <v>471.15</v>
      </c>
      <c r="J772" s="14">
        <f t="shared" si="99"/>
        <v>21105635.399999999</v>
      </c>
      <c r="K772" s="4">
        <v>0</v>
      </c>
      <c r="L772" s="4"/>
      <c r="M772" s="3">
        <f t="shared" si="100"/>
        <v>0</v>
      </c>
      <c r="N772" s="23">
        <f t="shared" si="101"/>
        <v>0</v>
      </c>
      <c r="O772" s="23">
        <f t="shared" si="102"/>
        <v>471.15</v>
      </c>
    </row>
    <row r="773" spans="1:15" ht="11.25" customHeight="1" outlineLevel="2" x14ac:dyDescent="0.2">
      <c r="A773" s="12">
        <v>877</v>
      </c>
      <c r="B773" s="2" t="s">
        <v>737</v>
      </c>
      <c r="C773" s="4" t="str">
        <f>VLOOKUP(B773,[1]Склад!$A$381:$N$4753,14,0)</f>
        <v>НХ</v>
      </c>
      <c r="D773" s="7">
        <v>46000</v>
      </c>
      <c r="E773" s="4" t="s">
        <v>78</v>
      </c>
      <c r="F773" s="4"/>
      <c r="G773" s="4">
        <v>1413.42</v>
      </c>
      <c r="H773" s="4">
        <v>1374.26</v>
      </c>
      <c r="I773" s="4">
        <v>39.159999999999997</v>
      </c>
      <c r="J773" s="14">
        <f t="shared" si="99"/>
        <v>1801359.9999999998</v>
      </c>
      <c r="K773" s="4">
        <v>0</v>
      </c>
      <c r="L773" s="4">
        <v>0</v>
      </c>
      <c r="M773" s="3">
        <f t="shared" si="100"/>
        <v>0</v>
      </c>
      <c r="N773" s="23">
        <f t="shared" si="101"/>
        <v>0</v>
      </c>
      <c r="O773" s="23">
        <f t="shared" si="102"/>
        <v>39.159999999999997</v>
      </c>
    </row>
    <row r="774" spans="1:15" ht="21.75" customHeight="1" outlineLevel="2" x14ac:dyDescent="0.2">
      <c r="A774" s="12">
        <v>878</v>
      </c>
      <c r="B774" s="2" t="s">
        <v>738</v>
      </c>
      <c r="C774" s="4" t="s">
        <v>1852</v>
      </c>
      <c r="D774" s="3">
        <v>370000</v>
      </c>
      <c r="E774" s="4" t="s">
        <v>78</v>
      </c>
      <c r="F774" s="4"/>
      <c r="G774" s="4">
        <v>2.34</v>
      </c>
      <c r="H774" s="4"/>
      <c r="I774" s="4">
        <v>2.34</v>
      </c>
      <c r="J774" s="14">
        <f t="shared" si="99"/>
        <v>865800</v>
      </c>
      <c r="K774" s="4">
        <v>0</v>
      </c>
      <c r="L774" s="4"/>
      <c r="M774" s="3">
        <f t="shared" si="100"/>
        <v>0</v>
      </c>
      <c r="N774" s="23">
        <f t="shared" si="101"/>
        <v>0</v>
      </c>
      <c r="O774" s="23">
        <f t="shared" si="102"/>
        <v>2.34</v>
      </c>
    </row>
    <row r="775" spans="1:15" ht="21.75" customHeight="1" outlineLevel="2" x14ac:dyDescent="0.2">
      <c r="A775" s="12">
        <v>879</v>
      </c>
      <c r="B775" s="2" t="s">
        <v>739</v>
      </c>
      <c r="C775" s="4" t="s">
        <v>1852</v>
      </c>
      <c r="D775" s="3">
        <v>370000</v>
      </c>
      <c r="E775" s="4" t="s">
        <v>78</v>
      </c>
      <c r="F775" s="4"/>
      <c r="G775" s="4">
        <v>14.625</v>
      </c>
      <c r="H775" s="4"/>
      <c r="I775" s="4">
        <v>14.625</v>
      </c>
      <c r="J775" s="14">
        <f t="shared" si="99"/>
        <v>5411250</v>
      </c>
      <c r="K775" s="4">
        <v>0</v>
      </c>
      <c r="L775" s="4"/>
      <c r="M775" s="3">
        <f t="shared" si="100"/>
        <v>0</v>
      </c>
      <c r="N775" s="23">
        <f t="shared" si="101"/>
        <v>0</v>
      </c>
      <c r="O775" s="23">
        <f t="shared" si="102"/>
        <v>14.625</v>
      </c>
    </row>
    <row r="776" spans="1:15" ht="11.25" customHeight="1" outlineLevel="2" x14ac:dyDescent="0.2">
      <c r="A776" s="12">
        <v>880</v>
      </c>
      <c r="B776" s="2" t="s">
        <v>740</v>
      </c>
      <c r="C776" s="4" t="str">
        <f>VLOOKUP(B776,[1]Склад!$A$381:$N$4753,14,0)</f>
        <v>НХ</v>
      </c>
      <c r="D776" s="7">
        <v>380000</v>
      </c>
      <c r="E776" s="4" t="s">
        <v>78</v>
      </c>
      <c r="F776" s="4"/>
      <c r="G776" s="4">
        <v>1.22</v>
      </c>
      <c r="H776" s="4"/>
      <c r="I776" s="4">
        <v>1.22</v>
      </c>
      <c r="J776" s="14">
        <f t="shared" si="99"/>
        <v>463600</v>
      </c>
      <c r="K776" s="4">
        <v>0</v>
      </c>
      <c r="L776" s="4">
        <v>0</v>
      </c>
      <c r="M776" s="3">
        <f t="shared" si="100"/>
        <v>0</v>
      </c>
      <c r="N776" s="23">
        <f t="shared" si="101"/>
        <v>0</v>
      </c>
      <c r="O776" s="23">
        <f t="shared" si="102"/>
        <v>1.22</v>
      </c>
    </row>
    <row r="777" spans="1:15" ht="11.25" hidden="1" customHeight="1" outlineLevel="2" x14ac:dyDescent="0.2">
      <c r="A777" s="12">
        <v>881</v>
      </c>
      <c r="B777" s="2" t="s">
        <v>741</v>
      </c>
      <c r="C777" s="4" t="str">
        <f>VLOOKUP(B777,[1]Склад!$A$381:$N$4753,14,0)</f>
        <v>НХ</v>
      </c>
      <c r="D777" s="7">
        <v>44100</v>
      </c>
      <c r="E777" s="4" t="s">
        <v>8</v>
      </c>
      <c r="F777" s="4"/>
      <c r="G777" s="4">
        <v>36.840000000000003</v>
      </c>
      <c r="H777" s="4">
        <v>33.68</v>
      </c>
      <c r="I777" s="4">
        <v>3.16</v>
      </c>
      <c r="J777" s="14">
        <f t="shared" si="99"/>
        <v>139356</v>
      </c>
      <c r="K777" s="4">
        <v>0</v>
      </c>
      <c r="L777" s="4">
        <v>45</v>
      </c>
      <c r="M777" s="3">
        <f t="shared" si="100"/>
        <v>45</v>
      </c>
      <c r="N777" s="23">
        <f t="shared" si="101"/>
        <v>0</v>
      </c>
      <c r="O777" s="23">
        <f t="shared" si="102"/>
        <v>0</v>
      </c>
    </row>
    <row r="778" spans="1:15" ht="11.25" customHeight="1" outlineLevel="2" x14ac:dyDescent="0.2">
      <c r="A778" s="12">
        <v>882</v>
      </c>
      <c r="B778" s="2" t="s">
        <v>742</v>
      </c>
      <c r="C778" s="4" t="str">
        <f>VLOOKUP(B778,[1]Склад!$A$381:$N$4753,14,0)</f>
        <v>НХ</v>
      </c>
      <c r="D778">
        <v>405000</v>
      </c>
      <c r="E778" s="4" t="s">
        <v>11</v>
      </c>
      <c r="F778" s="4">
        <v>6.0000000000000001E-3</v>
      </c>
      <c r="G778" s="4">
        <v>0</v>
      </c>
      <c r="H778" s="4">
        <v>0</v>
      </c>
      <c r="I778" s="4">
        <v>6.0000000000000001E-3</v>
      </c>
      <c r="J778" s="14">
        <f t="shared" si="99"/>
        <v>2430</v>
      </c>
      <c r="K778" s="4">
        <v>0</v>
      </c>
      <c r="L778" s="4">
        <v>0</v>
      </c>
      <c r="M778" s="3">
        <f t="shared" si="100"/>
        <v>0</v>
      </c>
      <c r="N778" s="23">
        <f t="shared" si="101"/>
        <v>6.0000000000000001E-3</v>
      </c>
      <c r="O778" s="23">
        <f t="shared" si="102"/>
        <v>0</v>
      </c>
    </row>
    <row r="779" spans="1:15" ht="11.25" customHeight="1" outlineLevel="2" x14ac:dyDescent="0.2">
      <c r="A779" s="12">
        <v>883</v>
      </c>
      <c r="B779" s="2" t="s">
        <v>743</v>
      </c>
      <c r="C779" s="4" t="str">
        <f>VLOOKUP(B779,[1]Склад!$A$381:$N$4753,14,0)</f>
        <v>НХ</v>
      </c>
      <c r="D779">
        <v>2250000</v>
      </c>
      <c r="E779" s="4" t="s">
        <v>11</v>
      </c>
      <c r="F779" s="4">
        <v>0.217</v>
      </c>
      <c r="G779" s="4">
        <v>0</v>
      </c>
      <c r="H779" s="4">
        <v>0</v>
      </c>
      <c r="I779" s="4">
        <v>0.217</v>
      </c>
      <c r="J779" s="14">
        <f t="shared" si="99"/>
        <v>488250</v>
      </c>
      <c r="K779" s="4">
        <v>0</v>
      </c>
      <c r="L779" s="4">
        <v>0</v>
      </c>
      <c r="M779" s="3">
        <f t="shared" si="100"/>
        <v>0</v>
      </c>
      <c r="N779" s="23">
        <f t="shared" si="101"/>
        <v>0.217</v>
      </c>
      <c r="O779" s="23">
        <f t="shared" si="102"/>
        <v>0</v>
      </c>
    </row>
    <row r="780" spans="1:15" ht="21.75" customHeight="1" outlineLevel="2" x14ac:dyDescent="0.2">
      <c r="A780" s="12">
        <v>884</v>
      </c>
      <c r="B780" s="2" t="s">
        <v>744</v>
      </c>
      <c r="C780" s="4" t="str">
        <f>VLOOKUP(B780,[1]Склад!$A$381:$N$4753,14,0)</f>
        <v>НХ</v>
      </c>
      <c r="D780" s="7">
        <v>360000</v>
      </c>
      <c r="E780" s="4" t="s">
        <v>78</v>
      </c>
      <c r="F780" s="4"/>
      <c r="G780" s="4">
        <v>83.47</v>
      </c>
      <c r="H780" s="4">
        <v>83.43</v>
      </c>
      <c r="I780" s="4">
        <v>0.04</v>
      </c>
      <c r="J780" s="14">
        <f t="shared" si="99"/>
        <v>14400</v>
      </c>
      <c r="K780" s="4">
        <v>0</v>
      </c>
      <c r="L780" s="4">
        <v>0</v>
      </c>
      <c r="M780" s="3">
        <f t="shared" si="100"/>
        <v>0</v>
      </c>
      <c r="N780" s="23">
        <f t="shared" si="101"/>
        <v>0</v>
      </c>
      <c r="O780" s="23">
        <f t="shared" si="102"/>
        <v>0.04</v>
      </c>
    </row>
    <row r="781" spans="1:15" ht="11.25" customHeight="1" outlineLevel="2" x14ac:dyDescent="0.2">
      <c r="A781" s="12">
        <v>886</v>
      </c>
      <c r="B781" s="2" t="s">
        <v>745</v>
      </c>
      <c r="C781" s="4" t="str">
        <f>VLOOKUP(B781,[1]Склад!$A$381:$N$4753,14,0)</f>
        <v>НХ</v>
      </c>
      <c r="D781" s="7">
        <v>42000</v>
      </c>
      <c r="E781" s="4" t="s">
        <v>78</v>
      </c>
      <c r="F781" s="4"/>
      <c r="G781" s="4">
        <v>49.634999999999998</v>
      </c>
      <c r="H781" s="4">
        <v>43.094999999999999</v>
      </c>
      <c r="I781" s="4">
        <v>6.54</v>
      </c>
      <c r="J781" s="14">
        <f t="shared" si="99"/>
        <v>274680</v>
      </c>
      <c r="K781" s="4">
        <v>0</v>
      </c>
      <c r="L781" s="4">
        <v>0</v>
      </c>
      <c r="M781" s="3">
        <f t="shared" si="100"/>
        <v>0</v>
      </c>
      <c r="N781" s="23">
        <f t="shared" si="101"/>
        <v>0</v>
      </c>
      <c r="O781" s="23">
        <f t="shared" si="102"/>
        <v>6.54</v>
      </c>
    </row>
    <row r="782" spans="1:15" ht="11.25" hidden="1" customHeight="1" outlineLevel="2" x14ac:dyDescent="0.2">
      <c r="A782" s="12">
        <v>887</v>
      </c>
      <c r="B782" s="2" t="s">
        <v>746</v>
      </c>
      <c r="C782" s="4" t="str">
        <f>VLOOKUP(B782,[1]Склад!$A$381:$N$4753,14,0)</f>
        <v>ГОЗ</v>
      </c>
      <c r="D782" s="7">
        <v>48400</v>
      </c>
      <c r="E782" s="4" t="s">
        <v>78</v>
      </c>
      <c r="F782" s="4">
        <v>2.6520000000000001</v>
      </c>
      <c r="G782" s="4"/>
      <c r="H782" s="4">
        <v>0.56000000000000005</v>
      </c>
      <c r="I782" s="4">
        <v>2.0920000000000001</v>
      </c>
      <c r="J782" s="14">
        <f t="shared" si="99"/>
        <v>101252.8</v>
      </c>
      <c r="K782" s="4">
        <v>2.0150000000000001</v>
      </c>
      <c r="L782" s="4">
        <v>1.2</v>
      </c>
      <c r="M782" s="3">
        <f t="shared" si="100"/>
        <v>3.2149999999999999</v>
      </c>
      <c r="N782" s="23">
        <f t="shared" si="101"/>
        <v>0</v>
      </c>
      <c r="O782" s="23">
        <f t="shared" si="102"/>
        <v>2.0920000000000001</v>
      </c>
    </row>
    <row r="783" spans="1:15" ht="11.25" hidden="1" customHeight="1" outlineLevel="2" x14ac:dyDescent="0.2">
      <c r="A783" s="12">
        <v>888</v>
      </c>
      <c r="B783" s="2" t="s">
        <v>747</v>
      </c>
      <c r="C783" s="4" t="str">
        <f>VLOOKUP(B783,[1]Склад!$A$381:$N$4753,14,0)</f>
        <v>НХ</v>
      </c>
      <c r="D783" s="7">
        <v>40000</v>
      </c>
      <c r="E783" s="4" t="s">
        <v>8</v>
      </c>
      <c r="F783" s="4">
        <v>3.13</v>
      </c>
      <c r="G783" s="4"/>
      <c r="H783" s="4"/>
      <c r="I783" s="4">
        <v>3.13</v>
      </c>
      <c r="J783" s="14">
        <f t="shared" si="99"/>
        <v>125200</v>
      </c>
      <c r="K783" s="4">
        <v>0.13800000000000001</v>
      </c>
      <c r="L783" s="4">
        <v>0</v>
      </c>
      <c r="M783" s="3">
        <f t="shared" si="100"/>
        <v>0.13800000000000001</v>
      </c>
      <c r="N783" s="23">
        <f t="shared" si="101"/>
        <v>2.992</v>
      </c>
      <c r="O783" s="23">
        <f t="shared" si="102"/>
        <v>0</v>
      </c>
    </row>
    <row r="784" spans="1:15" ht="11.25" customHeight="1" outlineLevel="2" x14ac:dyDescent="0.2">
      <c r="A784" s="12">
        <v>889</v>
      </c>
      <c r="B784" s="2" t="s">
        <v>748</v>
      </c>
      <c r="C784" s="4" t="str">
        <f>VLOOKUP(B784,[1]Склад!$A$381:$N$4753,14,0)</f>
        <v>НХ</v>
      </c>
      <c r="D784">
        <v>400510</v>
      </c>
      <c r="E784" s="4" t="s">
        <v>11</v>
      </c>
      <c r="F784" s="4">
        <v>14.12</v>
      </c>
      <c r="G784" s="4">
        <v>0</v>
      </c>
      <c r="H784" s="4">
        <v>0</v>
      </c>
      <c r="I784" s="4">
        <v>14.12</v>
      </c>
      <c r="J784" s="14">
        <f t="shared" si="99"/>
        <v>5655201.1999999993</v>
      </c>
      <c r="K784" s="4">
        <v>0</v>
      </c>
      <c r="L784" s="4">
        <v>0</v>
      </c>
      <c r="M784" s="3">
        <f t="shared" si="100"/>
        <v>0</v>
      </c>
      <c r="N784" s="23">
        <f t="shared" si="101"/>
        <v>14.12</v>
      </c>
      <c r="O784" s="23">
        <f t="shared" si="102"/>
        <v>0</v>
      </c>
    </row>
    <row r="785" spans="1:15" ht="11.25" customHeight="1" outlineLevel="2" x14ac:dyDescent="0.2">
      <c r="A785" s="12">
        <v>890</v>
      </c>
      <c r="B785" s="2" t="s">
        <v>749</v>
      </c>
      <c r="C785" s="4" t="str">
        <f>VLOOKUP(B785,[1]Склад!$A$381:$N$4753,14,0)</f>
        <v>НХ</v>
      </c>
      <c r="D785" s="7">
        <v>49500</v>
      </c>
      <c r="E785" s="4" t="s">
        <v>11</v>
      </c>
      <c r="F785" s="4">
        <v>2.2349999999999999</v>
      </c>
      <c r="G785" s="4"/>
      <c r="H785" s="4"/>
      <c r="I785" s="4">
        <v>2.2349999999999999</v>
      </c>
      <c r="J785" s="14">
        <f t="shared" si="99"/>
        <v>110632.5</v>
      </c>
      <c r="K785" s="4">
        <v>0</v>
      </c>
      <c r="L785" s="4">
        <v>0</v>
      </c>
      <c r="M785" s="3">
        <f t="shared" si="100"/>
        <v>0</v>
      </c>
      <c r="N785" s="23">
        <f t="shared" si="101"/>
        <v>2.2349999999999999</v>
      </c>
      <c r="O785" s="23">
        <f t="shared" si="102"/>
        <v>0</v>
      </c>
    </row>
    <row r="786" spans="1:15" ht="21.75" customHeight="1" outlineLevel="2" x14ac:dyDescent="0.2">
      <c r="A786" s="12">
        <v>894</v>
      </c>
      <c r="B786" s="2" t="s">
        <v>750</v>
      </c>
      <c r="C786" s="4" t="s">
        <v>1852</v>
      </c>
      <c r="D786" s="3">
        <v>370000</v>
      </c>
      <c r="E786" s="4" t="s">
        <v>78</v>
      </c>
      <c r="F786" s="4"/>
      <c r="G786" s="4">
        <v>7.77</v>
      </c>
      <c r="H786" s="4"/>
      <c r="I786" s="4">
        <v>7.77</v>
      </c>
      <c r="J786" s="14">
        <f t="shared" si="99"/>
        <v>2874900</v>
      </c>
      <c r="K786" s="4">
        <v>0</v>
      </c>
      <c r="L786" s="4"/>
      <c r="M786" s="3">
        <f t="shared" si="100"/>
        <v>0</v>
      </c>
      <c r="N786" s="23">
        <f t="shared" si="101"/>
        <v>0</v>
      </c>
      <c r="O786" s="23">
        <f t="shared" si="102"/>
        <v>7.77</v>
      </c>
    </row>
    <row r="787" spans="1:15" ht="11.25" hidden="1" customHeight="1" outlineLevel="2" x14ac:dyDescent="0.2">
      <c r="A787" s="12">
        <v>896</v>
      </c>
      <c r="B787" s="2" t="s">
        <v>751</v>
      </c>
      <c r="C787" s="4" t="str">
        <f>VLOOKUP(B787,[1]Склад!$A$381:$N$4753,14,0)</f>
        <v>НХ</v>
      </c>
      <c r="D787" s="7">
        <v>52500</v>
      </c>
      <c r="E787" s="4" t="s">
        <v>8</v>
      </c>
      <c r="F787" s="4">
        <v>0.315</v>
      </c>
      <c r="G787" s="4"/>
      <c r="H787" s="4"/>
      <c r="I787" s="4">
        <v>0.315</v>
      </c>
      <c r="J787" s="14">
        <f t="shared" si="99"/>
        <v>16537.5</v>
      </c>
      <c r="K787" s="4">
        <v>0.10299999999999999</v>
      </c>
      <c r="L787" s="4">
        <v>0</v>
      </c>
      <c r="M787" s="3">
        <f t="shared" si="100"/>
        <v>0.10299999999999999</v>
      </c>
      <c r="N787" s="23">
        <f t="shared" si="101"/>
        <v>0.21200000000000002</v>
      </c>
      <c r="O787" s="23">
        <f t="shared" si="102"/>
        <v>0</v>
      </c>
    </row>
    <row r="788" spans="1:15" ht="11.25" customHeight="1" outlineLevel="2" x14ac:dyDescent="0.2">
      <c r="A788" s="12">
        <v>897</v>
      </c>
      <c r="B788" s="2" t="s">
        <v>752</v>
      </c>
      <c r="C788" s="4" t="str">
        <f>VLOOKUP(B788,[1]Склад!$A$381:$N$4753,14,0)</f>
        <v>НХ</v>
      </c>
      <c r="D788" s="7">
        <v>48000</v>
      </c>
      <c r="E788" s="4" t="s">
        <v>78</v>
      </c>
      <c r="F788" s="4">
        <v>12.72</v>
      </c>
      <c r="G788" s="4"/>
      <c r="H788" s="4">
        <v>6.94</v>
      </c>
      <c r="I788" s="4">
        <v>5.78</v>
      </c>
      <c r="J788" s="14">
        <f t="shared" si="99"/>
        <v>277440</v>
      </c>
      <c r="K788" s="4">
        <v>0</v>
      </c>
      <c r="L788" s="4">
        <v>0</v>
      </c>
      <c r="M788" s="3">
        <f t="shared" si="100"/>
        <v>0</v>
      </c>
      <c r="N788" s="23">
        <f t="shared" si="101"/>
        <v>0</v>
      </c>
      <c r="O788" s="23">
        <f t="shared" si="102"/>
        <v>5.78</v>
      </c>
    </row>
    <row r="789" spans="1:15" ht="11.25" customHeight="1" outlineLevel="2" x14ac:dyDescent="0.2">
      <c r="A789" s="12">
        <v>898</v>
      </c>
      <c r="B789" s="2" t="s">
        <v>229</v>
      </c>
      <c r="C789" s="4" t="s">
        <v>1852</v>
      </c>
      <c r="D789" s="7">
        <v>750792</v>
      </c>
      <c r="E789" s="4" t="s">
        <v>78</v>
      </c>
      <c r="F789" s="4"/>
      <c r="G789" s="4">
        <v>4</v>
      </c>
      <c r="H789" s="4"/>
      <c r="I789" s="4">
        <v>4</v>
      </c>
      <c r="J789" s="14">
        <f t="shared" si="99"/>
        <v>3003168</v>
      </c>
      <c r="K789" s="4">
        <v>0</v>
      </c>
      <c r="L789" s="4"/>
      <c r="M789" s="3">
        <f t="shared" si="100"/>
        <v>0</v>
      </c>
      <c r="N789" s="23">
        <f t="shared" si="101"/>
        <v>0</v>
      </c>
      <c r="O789" s="23">
        <f t="shared" si="102"/>
        <v>4</v>
      </c>
    </row>
    <row r="790" spans="1:15" ht="11.25" hidden="1" customHeight="1" outlineLevel="2" x14ac:dyDescent="0.2">
      <c r="A790" s="12">
        <v>899</v>
      </c>
      <c r="B790" s="2" t="s">
        <v>753</v>
      </c>
      <c r="C790" s="4" t="s">
        <v>1853</v>
      </c>
      <c r="D790">
        <v>451080</v>
      </c>
      <c r="E790" s="4" t="s">
        <v>11</v>
      </c>
      <c r="F790" s="4">
        <v>0</v>
      </c>
      <c r="G790" s="4">
        <v>2.9000000000000001E-2</v>
      </c>
      <c r="H790" s="4">
        <v>0</v>
      </c>
      <c r="I790" s="4">
        <v>2.9000000000000001E-2</v>
      </c>
      <c r="J790" s="14">
        <f t="shared" si="99"/>
        <v>13081.320000000002</v>
      </c>
      <c r="K790" s="4">
        <v>0</v>
      </c>
      <c r="L790" s="4">
        <v>2.068E-2</v>
      </c>
      <c r="M790" s="3">
        <f t="shared" si="100"/>
        <v>2.068E-2</v>
      </c>
      <c r="N790" s="23">
        <f t="shared" si="101"/>
        <v>0</v>
      </c>
      <c r="O790" s="23">
        <f t="shared" si="102"/>
        <v>0</v>
      </c>
    </row>
    <row r="791" spans="1:15" ht="11.25" hidden="1" customHeight="1" outlineLevel="2" x14ac:dyDescent="0.2">
      <c r="A791" s="12">
        <v>900</v>
      </c>
      <c r="B791" s="2" t="s">
        <v>754</v>
      </c>
      <c r="C791" s="4" t="str">
        <f>VLOOKUP(B791,[1]Склад!$A$381:$N$4753,14,0)</f>
        <v>ГОЗ</v>
      </c>
      <c r="D791">
        <v>824230</v>
      </c>
      <c r="E791" s="4" t="s">
        <v>78</v>
      </c>
      <c r="F791" s="4">
        <v>0.309</v>
      </c>
      <c r="G791" s="4">
        <v>0</v>
      </c>
      <c r="H791" s="4">
        <v>2.3E-2</v>
      </c>
      <c r="I791" s="4">
        <v>0.28599999999999998</v>
      </c>
      <c r="J791" s="14">
        <f t="shared" si="99"/>
        <v>235729.77999999997</v>
      </c>
      <c r="K791" s="4">
        <v>0</v>
      </c>
      <c r="L791" s="4">
        <v>0</v>
      </c>
      <c r="M791" s="3">
        <f t="shared" si="100"/>
        <v>0</v>
      </c>
      <c r="N791" s="23">
        <f t="shared" si="101"/>
        <v>0</v>
      </c>
      <c r="O791" s="23">
        <f t="shared" si="102"/>
        <v>0.28599999999999998</v>
      </c>
    </row>
    <row r="792" spans="1:15" ht="11.25" hidden="1" customHeight="1" outlineLevel="2" x14ac:dyDescent="0.2">
      <c r="A792" s="12">
        <v>901</v>
      </c>
      <c r="B792" s="2" t="s">
        <v>755</v>
      </c>
      <c r="C792" s="4" t="str">
        <f>VLOOKUP(B792,[1]Склад!$A$381:$N$4753,14,0)</f>
        <v>ГОЗ</v>
      </c>
      <c r="D792">
        <v>406650</v>
      </c>
      <c r="E792" s="4" t="s">
        <v>78</v>
      </c>
      <c r="F792" s="4">
        <v>3.9740000000000002</v>
      </c>
      <c r="G792" s="4">
        <v>0</v>
      </c>
      <c r="H792" s="4">
        <v>0.53200000000000003</v>
      </c>
      <c r="I792" s="4">
        <v>3.4420000000000002</v>
      </c>
      <c r="J792" s="14">
        <f t="shared" si="99"/>
        <v>1399689.3</v>
      </c>
      <c r="K792" s="4">
        <v>0</v>
      </c>
      <c r="L792" s="4">
        <v>0</v>
      </c>
      <c r="M792" s="3">
        <f t="shared" si="100"/>
        <v>0</v>
      </c>
      <c r="N792" s="23">
        <f t="shared" si="101"/>
        <v>0</v>
      </c>
      <c r="O792" s="23">
        <f t="shared" si="102"/>
        <v>3.4420000000000002</v>
      </c>
    </row>
    <row r="793" spans="1:15" ht="11.25" hidden="1" customHeight="1" outlineLevel="2" x14ac:dyDescent="0.2">
      <c r="A793" s="12">
        <v>902</v>
      </c>
      <c r="B793" s="2" t="s">
        <v>756</v>
      </c>
      <c r="C793" s="4" t="str">
        <f>VLOOKUP(B793,[1]Склад!$A$381:$N$4753,14,0)</f>
        <v>ГОЗ</v>
      </c>
      <c r="D793" s="7">
        <v>42622.97</v>
      </c>
      <c r="E793" s="4" t="s">
        <v>78</v>
      </c>
      <c r="F793" s="4">
        <v>0.36499999999999999</v>
      </c>
      <c r="G793" s="4"/>
      <c r="H793" s="4">
        <v>0.246</v>
      </c>
      <c r="I793" s="4">
        <v>0.11899999999999999</v>
      </c>
      <c r="J793" s="14">
        <f t="shared" si="99"/>
        <v>5072.1334299999999</v>
      </c>
      <c r="K793" s="4">
        <v>0.02</v>
      </c>
      <c r="L793" s="4">
        <v>0.71</v>
      </c>
      <c r="M793" s="3">
        <f t="shared" si="100"/>
        <v>0.73</v>
      </c>
      <c r="N793" s="23">
        <f t="shared" si="101"/>
        <v>0</v>
      </c>
      <c r="O793" s="23">
        <f t="shared" si="102"/>
        <v>0.11899999999999999</v>
      </c>
    </row>
    <row r="794" spans="1:15" ht="11.25" hidden="1" customHeight="1" outlineLevel="2" x14ac:dyDescent="0.2">
      <c r="A794" s="12">
        <v>904</v>
      </c>
      <c r="B794" s="2" t="s">
        <v>757</v>
      </c>
      <c r="C794" s="4" t="str">
        <f>VLOOKUP(B794,[1]Склад!$A$381:$N$4753,14,0)</f>
        <v>ГОЗ</v>
      </c>
      <c r="D794" s="7">
        <v>43000</v>
      </c>
      <c r="E794" s="4" t="s">
        <v>11</v>
      </c>
      <c r="F794" s="4">
        <v>2.48</v>
      </c>
      <c r="G794" s="4"/>
      <c r="H794" s="4">
        <v>0.48799999999999999</v>
      </c>
      <c r="I794" s="4">
        <v>1.992</v>
      </c>
      <c r="J794" s="14">
        <f t="shared" si="99"/>
        <v>85656</v>
      </c>
      <c r="K794" s="4">
        <v>0</v>
      </c>
      <c r="L794" s="4">
        <v>1.69</v>
      </c>
      <c r="M794" s="3">
        <f t="shared" si="100"/>
        <v>1.69</v>
      </c>
      <c r="N794" s="23">
        <f t="shared" si="101"/>
        <v>0</v>
      </c>
      <c r="O794" s="23">
        <f t="shared" si="102"/>
        <v>0</v>
      </c>
    </row>
    <row r="795" spans="1:15" ht="11.25" hidden="1" customHeight="1" outlineLevel="2" x14ac:dyDescent="0.2">
      <c r="A795" s="12">
        <v>906</v>
      </c>
      <c r="B795" s="2" t="s">
        <v>758</v>
      </c>
      <c r="C795" s="4" t="str">
        <f>VLOOKUP(B795,[1]Склад!$A$381:$N$4753,14,0)</f>
        <v>НХ</v>
      </c>
      <c r="D795" s="7">
        <v>60000</v>
      </c>
      <c r="E795" s="4" t="s">
        <v>8</v>
      </c>
      <c r="F795" s="4">
        <v>2.105</v>
      </c>
      <c r="G795" s="4"/>
      <c r="H795" s="4"/>
      <c r="I795" s="4">
        <v>2.105</v>
      </c>
      <c r="J795" s="14">
        <f t="shared" si="99"/>
        <v>126300</v>
      </c>
      <c r="K795" s="4">
        <v>2.105</v>
      </c>
      <c r="L795" s="4">
        <v>0</v>
      </c>
      <c r="M795" s="3">
        <f t="shared" si="100"/>
        <v>2.105</v>
      </c>
      <c r="N795" s="23">
        <f t="shared" si="101"/>
        <v>0</v>
      </c>
      <c r="O795" s="23">
        <f t="shared" si="102"/>
        <v>0</v>
      </c>
    </row>
    <row r="796" spans="1:15" ht="11.25" customHeight="1" outlineLevel="2" x14ac:dyDescent="0.2">
      <c r="A796" s="12">
        <v>907</v>
      </c>
      <c r="B796" s="2" t="s">
        <v>759</v>
      </c>
      <c r="C796" s="4" t="str">
        <f>VLOOKUP(B796,[1]Склад!$A$381:$N$4753,14,0)</f>
        <v>НХ</v>
      </c>
      <c r="D796" s="7">
        <v>507000</v>
      </c>
      <c r="E796" s="4" t="s">
        <v>11</v>
      </c>
      <c r="F796" s="4">
        <v>0.83099999999999996</v>
      </c>
      <c r="G796" s="4"/>
      <c r="H796" s="4"/>
      <c r="I796" s="4">
        <v>0.83099999999999996</v>
      </c>
      <c r="J796" s="14">
        <f t="shared" si="99"/>
        <v>421317</v>
      </c>
      <c r="K796" s="4">
        <v>0</v>
      </c>
      <c r="L796" s="4">
        <v>0</v>
      </c>
      <c r="M796" s="3">
        <f t="shared" si="100"/>
        <v>0</v>
      </c>
      <c r="N796" s="23">
        <f t="shared" si="101"/>
        <v>0.83099999999999996</v>
      </c>
      <c r="O796" s="23">
        <f t="shared" si="102"/>
        <v>0</v>
      </c>
    </row>
    <row r="797" spans="1:15" ht="11.25" hidden="1" customHeight="1" outlineLevel="2" x14ac:dyDescent="0.2">
      <c r="A797" s="12">
        <v>908</v>
      </c>
      <c r="B797" s="2" t="s">
        <v>760</v>
      </c>
      <c r="C797" s="4" t="str">
        <f>VLOOKUP(B797,[1]Склад!$A$381:$N$4753,14,0)</f>
        <v>ГОЗ</v>
      </c>
      <c r="D797" s="7">
        <v>105000</v>
      </c>
      <c r="E797" s="4" t="s">
        <v>8</v>
      </c>
      <c r="F797" s="4">
        <v>11.63</v>
      </c>
      <c r="G797" s="4"/>
      <c r="H797" s="4"/>
      <c r="I797" s="4">
        <v>11.63</v>
      </c>
      <c r="J797" s="14">
        <f t="shared" si="99"/>
        <v>1221150</v>
      </c>
      <c r="K797" s="4">
        <v>0</v>
      </c>
      <c r="L797" s="4">
        <v>11.17</v>
      </c>
      <c r="M797" s="3">
        <f t="shared" si="100"/>
        <v>11.17</v>
      </c>
      <c r="N797" s="23">
        <f t="shared" si="101"/>
        <v>0.46000000000000085</v>
      </c>
      <c r="O797" s="23">
        <f t="shared" si="102"/>
        <v>0</v>
      </c>
    </row>
    <row r="798" spans="1:15" ht="11.25" customHeight="1" outlineLevel="2" x14ac:dyDescent="0.2">
      <c r="A798" s="12">
        <v>910</v>
      </c>
      <c r="B798" s="2" t="s">
        <v>761</v>
      </c>
      <c r="C798" s="4" t="str">
        <f>VLOOKUP(B798,[1]Склад!$A$381:$N$4753,14,0)</f>
        <v>НХ</v>
      </c>
      <c r="D798" s="7">
        <v>336583.34</v>
      </c>
      <c r="E798" s="4" t="s">
        <v>78</v>
      </c>
      <c r="F798" s="4"/>
      <c r="G798" s="4">
        <v>0.31</v>
      </c>
      <c r="H798" s="4"/>
      <c r="I798" s="4">
        <v>0.31</v>
      </c>
      <c r="J798" s="14">
        <f t="shared" si="99"/>
        <v>104340.83540000001</v>
      </c>
      <c r="K798" s="4">
        <v>0</v>
      </c>
      <c r="L798" s="4">
        <v>0</v>
      </c>
      <c r="M798" s="3">
        <f t="shared" si="100"/>
        <v>0</v>
      </c>
      <c r="N798" s="23">
        <f t="shared" si="101"/>
        <v>0</v>
      </c>
      <c r="O798" s="23">
        <f t="shared" si="102"/>
        <v>0.31</v>
      </c>
    </row>
    <row r="799" spans="1:15" ht="11.25" hidden="1" customHeight="1" outlineLevel="2" x14ac:dyDescent="0.2">
      <c r="A799" s="12">
        <v>912</v>
      </c>
      <c r="B799" s="2" t="s">
        <v>762</v>
      </c>
      <c r="C799" s="4" t="str">
        <f>VLOOKUP(B799,[1]Склад!$A$381:$N$4753,14,0)</f>
        <v>НХ</v>
      </c>
      <c r="D799" s="7">
        <v>43000</v>
      </c>
      <c r="E799" s="4" t="s">
        <v>8</v>
      </c>
      <c r="F799" s="4">
        <v>2.68</v>
      </c>
      <c r="G799" s="4"/>
      <c r="H799" s="4"/>
      <c r="I799" s="4">
        <v>2.68</v>
      </c>
      <c r="J799" s="14">
        <f t="shared" si="99"/>
        <v>115240</v>
      </c>
      <c r="K799" s="4">
        <v>2.68</v>
      </c>
      <c r="L799" s="4">
        <v>0</v>
      </c>
      <c r="M799" s="3">
        <f t="shared" si="100"/>
        <v>2.68</v>
      </c>
      <c r="N799" s="23">
        <f t="shared" si="101"/>
        <v>0</v>
      </c>
      <c r="O799" s="23">
        <f t="shared" si="102"/>
        <v>0</v>
      </c>
    </row>
    <row r="800" spans="1:15" ht="11.25" hidden="1" customHeight="1" outlineLevel="2" x14ac:dyDescent="0.2">
      <c r="A800" s="12">
        <v>915</v>
      </c>
      <c r="B800" s="2" t="s">
        <v>763</v>
      </c>
      <c r="C800" s="4" t="s">
        <v>1853</v>
      </c>
      <c r="D800">
        <v>451080</v>
      </c>
      <c r="E800" s="4" t="s">
        <v>78</v>
      </c>
      <c r="F800" s="4">
        <v>0</v>
      </c>
      <c r="G800" s="4">
        <v>7.3999999999999996E-2</v>
      </c>
      <c r="H800" s="4">
        <v>0</v>
      </c>
      <c r="I800" s="4">
        <v>7.3999999999999996E-2</v>
      </c>
      <c r="J800" s="14">
        <f t="shared" si="99"/>
        <v>33379.919999999998</v>
      </c>
      <c r="K800" s="4">
        <v>0</v>
      </c>
      <c r="L800" s="4"/>
      <c r="M800" s="3">
        <f t="shared" si="100"/>
        <v>0</v>
      </c>
      <c r="N800" s="23">
        <f t="shared" si="101"/>
        <v>0</v>
      </c>
      <c r="O800" s="23">
        <f t="shared" si="102"/>
        <v>7.3999999999999996E-2</v>
      </c>
    </row>
    <row r="801" spans="1:15" ht="11.25" hidden="1" customHeight="1" outlineLevel="2" x14ac:dyDescent="0.2">
      <c r="A801" s="12">
        <v>916</v>
      </c>
      <c r="B801" s="2" t="s">
        <v>764</v>
      </c>
      <c r="C801" s="4" t="str">
        <f>VLOOKUP(B801,[1]Склад!$A$381:$N$4753,14,0)</f>
        <v>НХ</v>
      </c>
      <c r="D801" s="7">
        <v>160000</v>
      </c>
      <c r="E801" s="4" t="s">
        <v>8</v>
      </c>
      <c r="F801" s="4">
        <v>1.472</v>
      </c>
      <c r="G801" s="4"/>
      <c r="H801" s="4"/>
      <c r="I801" s="4">
        <v>1.472</v>
      </c>
      <c r="J801" s="14">
        <f t="shared" si="99"/>
        <v>235520</v>
      </c>
      <c r="K801" s="4">
        <v>0.5</v>
      </c>
      <c r="L801" s="4">
        <v>0</v>
      </c>
      <c r="M801" s="3">
        <f t="shared" si="100"/>
        <v>0.5</v>
      </c>
      <c r="N801" s="23">
        <f t="shared" si="101"/>
        <v>0.97199999999999998</v>
      </c>
      <c r="O801" s="23">
        <f t="shared" si="102"/>
        <v>0</v>
      </c>
    </row>
    <row r="802" spans="1:15" ht="11.25" hidden="1" customHeight="1" outlineLevel="2" x14ac:dyDescent="0.2">
      <c r="A802" s="12">
        <v>917</v>
      </c>
      <c r="B802" s="2" t="s">
        <v>765</v>
      </c>
      <c r="C802" s="4" t="str">
        <f>VLOOKUP(B802,[1]Склад!$A$381:$N$4753,14,0)</f>
        <v>ГОЗ</v>
      </c>
      <c r="D802" s="7">
        <v>105000</v>
      </c>
      <c r="E802" s="4" t="s">
        <v>8</v>
      </c>
      <c r="F802" s="4">
        <v>8.11</v>
      </c>
      <c r="G802" s="4"/>
      <c r="H802" s="4"/>
      <c r="I802" s="4">
        <v>8.11</v>
      </c>
      <c r="J802" s="14">
        <f t="shared" si="99"/>
        <v>851549.99999999988</v>
      </c>
      <c r="K802" s="4">
        <v>0</v>
      </c>
      <c r="L802" s="4">
        <v>16.829999999999998</v>
      </c>
      <c r="M802" s="3">
        <f t="shared" si="100"/>
        <v>16.829999999999998</v>
      </c>
      <c r="N802" s="23">
        <f t="shared" si="101"/>
        <v>0</v>
      </c>
      <c r="O802" s="23">
        <f t="shared" si="102"/>
        <v>0</v>
      </c>
    </row>
    <row r="803" spans="1:15" ht="11.25" hidden="1" customHeight="1" outlineLevel="2" x14ac:dyDescent="0.2">
      <c r="A803" s="12">
        <v>919</v>
      </c>
      <c r="B803" s="2" t="s">
        <v>766</v>
      </c>
      <c r="C803" s="4" t="str">
        <f>VLOOKUP(B803,[1]Склад!$A$381:$N$4753,14,0)</f>
        <v>НХ</v>
      </c>
      <c r="D803" s="7">
        <v>74158.33</v>
      </c>
      <c r="E803" s="4" t="s">
        <v>8</v>
      </c>
      <c r="F803" s="4">
        <v>2.8260000000000001</v>
      </c>
      <c r="G803" s="4"/>
      <c r="H803" s="4"/>
      <c r="I803" s="4">
        <v>2.8260000000000001</v>
      </c>
      <c r="J803" s="14">
        <f t="shared" si="99"/>
        <v>209571.44058000002</v>
      </c>
      <c r="K803" s="4">
        <v>2.8260000000000001</v>
      </c>
      <c r="L803" s="4">
        <v>0</v>
      </c>
      <c r="M803" s="3">
        <f t="shared" si="100"/>
        <v>2.8260000000000001</v>
      </c>
      <c r="N803" s="23">
        <f t="shared" si="101"/>
        <v>0</v>
      </c>
      <c r="O803" s="23">
        <f t="shared" si="102"/>
        <v>0</v>
      </c>
    </row>
    <row r="804" spans="1:15" ht="11.25" customHeight="1" outlineLevel="2" x14ac:dyDescent="0.2">
      <c r="A804" s="12">
        <v>920</v>
      </c>
      <c r="B804" s="2" t="s">
        <v>767</v>
      </c>
      <c r="C804" s="4" t="str">
        <f>VLOOKUP(B804,[1]Склад!$A$381:$N$4753,14,0)</f>
        <v>НХ</v>
      </c>
      <c r="D804" s="7">
        <v>93500</v>
      </c>
      <c r="E804" s="4" t="s">
        <v>11</v>
      </c>
      <c r="F804" s="4">
        <v>1.524</v>
      </c>
      <c r="G804" s="4"/>
      <c r="H804" s="4"/>
      <c r="I804" s="4">
        <v>1.524</v>
      </c>
      <c r="J804" s="14">
        <f t="shared" si="99"/>
        <v>142494</v>
      </c>
      <c r="K804" s="4">
        <v>0</v>
      </c>
      <c r="L804" s="4">
        <v>0</v>
      </c>
      <c r="M804" s="3">
        <f t="shared" si="100"/>
        <v>0</v>
      </c>
      <c r="N804" s="23">
        <f t="shared" si="101"/>
        <v>1.524</v>
      </c>
      <c r="O804" s="23">
        <f t="shared" si="102"/>
        <v>0</v>
      </c>
    </row>
    <row r="805" spans="1:15" ht="11.25" customHeight="1" outlineLevel="2" x14ac:dyDescent="0.2">
      <c r="A805" s="12">
        <v>921</v>
      </c>
      <c r="B805" s="2" t="s">
        <v>768</v>
      </c>
      <c r="C805" s="4" t="str">
        <f>VLOOKUP(B805,[1]Склад!$A$381:$N$4753,14,0)</f>
        <v>НХ</v>
      </c>
      <c r="D805" s="3">
        <v>48625.000000000007</v>
      </c>
      <c r="E805" s="4" t="s">
        <v>11</v>
      </c>
      <c r="F805" s="4">
        <v>2.5299999999999998</v>
      </c>
      <c r="G805" s="4"/>
      <c r="H805" s="4"/>
      <c r="I805" s="4">
        <v>2.5299999999999998</v>
      </c>
      <c r="J805" s="14">
        <f t="shared" si="99"/>
        <v>123021.25000000001</v>
      </c>
      <c r="K805" s="4">
        <v>0</v>
      </c>
      <c r="L805" s="4">
        <v>0</v>
      </c>
      <c r="M805" s="3">
        <f t="shared" si="100"/>
        <v>0</v>
      </c>
      <c r="N805" s="23">
        <f t="shared" si="101"/>
        <v>2.5299999999999998</v>
      </c>
      <c r="O805" s="23">
        <f t="shared" si="102"/>
        <v>0</v>
      </c>
    </row>
    <row r="806" spans="1:15" ht="11.25" customHeight="1" outlineLevel="2" x14ac:dyDescent="0.2">
      <c r="A806" s="12">
        <v>922</v>
      </c>
      <c r="B806" s="2" t="s">
        <v>53</v>
      </c>
      <c r="C806" s="4" t="str">
        <f>VLOOKUP(B806,[1]Склад!$A$381:$N$4753,14,0)</f>
        <v>НХ</v>
      </c>
      <c r="D806" s="7">
        <v>111241.67</v>
      </c>
      <c r="E806" s="4" t="s">
        <v>11</v>
      </c>
      <c r="F806" s="4">
        <v>0.9</v>
      </c>
      <c r="G806" s="4"/>
      <c r="H806" s="4"/>
      <c r="I806" s="4">
        <v>0.9</v>
      </c>
      <c r="J806" s="14">
        <f t="shared" si="99"/>
        <v>100117.503</v>
      </c>
      <c r="K806" s="4">
        <v>0</v>
      </c>
      <c r="L806" s="4">
        <v>0</v>
      </c>
      <c r="M806" s="3">
        <f t="shared" si="100"/>
        <v>0</v>
      </c>
      <c r="N806" s="23">
        <f t="shared" si="101"/>
        <v>0.9</v>
      </c>
      <c r="O806" s="23">
        <f t="shared" si="102"/>
        <v>0</v>
      </c>
    </row>
    <row r="807" spans="1:15" ht="11.25" hidden="1" customHeight="1" outlineLevel="2" x14ac:dyDescent="0.2">
      <c r="A807" s="12">
        <v>923</v>
      </c>
      <c r="B807" s="2" t="s">
        <v>55</v>
      </c>
      <c r="C807" s="4" t="str">
        <f>VLOOKUP(B807,[1]Склад!$A$381:$N$4753,14,0)</f>
        <v>ГОЗ</v>
      </c>
      <c r="D807" s="7">
        <v>90000</v>
      </c>
      <c r="E807" s="4" t="s">
        <v>78</v>
      </c>
      <c r="F807" s="4"/>
      <c r="G807" s="4">
        <v>0.1</v>
      </c>
      <c r="H807" s="4"/>
      <c r="I807" s="4">
        <v>0.1</v>
      </c>
      <c r="J807" s="14">
        <f t="shared" si="99"/>
        <v>9000</v>
      </c>
      <c r="K807" s="4">
        <v>0</v>
      </c>
      <c r="L807" s="4">
        <v>0</v>
      </c>
      <c r="M807" s="3">
        <f t="shared" si="100"/>
        <v>0</v>
      </c>
      <c r="N807" s="23">
        <f t="shared" si="101"/>
        <v>0</v>
      </c>
      <c r="O807" s="23">
        <f t="shared" si="102"/>
        <v>0.1</v>
      </c>
    </row>
    <row r="808" spans="1:15" ht="11.25" customHeight="1" outlineLevel="2" x14ac:dyDescent="0.2">
      <c r="A808" s="12">
        <v>924</v>
      </c>
      <c r="B808" s="2" t="s">
        <v>769</v>
      </c>
      <c r="C808" s="4" t="str">
        <f>VLOOKUP(B808,[1]Склад!$A$381:$N$4753,14,0)</f>
        <v>НХ</v>
      </c>
      <c r="D808" s="7">
        <v>48000</v>
      </c>
      <c r="E808" s="4" t="s">
        <v>11</v>
      </c>
      <c r="F808" s="4">
        <v>12.43</v>
      </c>
      <c r="G808" s="4"/>
      <c r="H808" s="4"/>
      <c r="I808" s="4">
        <v>12.43</v>
      </c>
      <c r="J808" s="14">
        <f t="shared" si="99"/>
        <v>596640</v>
      </c>
      <c r="K808" s="4">
        <v>0</v>
      </c>
      <c r="L808" s="4">
        <v>0</v>
      </c>
      <c r="M808" s="3">
        <f t="shared" si="100"/>
        <v>0</v>
      </c>
      <c r="N808" s="23">
        <f t="shared" si="101"/>
        <v>12.43</v>
      </c>
      <c r="O808" s="23">
        <f t="shared" si="102"/>
        <v>0</v>
      </c>
    </row>
    <row r="809" spans="1:15" ht="11.25" hidden="1" customHeight="1" outlineLevel="2" x14ac:dyDescent="0.2">
      <c r="A809" s="12">
        <v>925</v>
      </c>
      <c r="B809" s="2" t="s">
        <v>770</v>
      </c>
      <c r="C809" s="4" t="s">
        <v>1853</v>
      </c>
      <c r="D809" s="3">
        <v>70000</v>
      </c>
      <c r="E809" s="4" t="s">
        <v>11</v>
      </c>
      <c r="F809" s="4">
        <v>7.4999999999999997E-2</v>
      </c>
      <c r="G809" s="4"/>
      <c r="H809" s="4"/>
      <c r="I809" s="4">
        <v>7.4999999999999997E-2</v>
      </c>
      <c r="J809" s="14">
        <f t="shared" si="99"/>
        <v>5250</v>
      </c>
      <c r="K809" s="4">
        <v>0</v>
      </c>
      <c r="L809" s="4"/>
      <c r="M809" s="3">
        <f t="shared" si="100"/>
        <v>0</v>
      </c>
      <c r="N809" s="23">
        <f t="shared" si="101"/>
        <v>7.4999999999999997E-2</v>
      </c>
      <c r="O809" s="23">
        <f t="shared" si="102"/>
        <v>0</v>
      </c>
    </row>
    <row r="810" spans="1:15" ht="11.25" hidden="1" customHeight="1" outlineLevel="2" x14ac:dyDescent="0.2">
      <c r="A810" s="12">
        <v>926</v>
      </c>
      <c r="B810" s="2" t="s">
        <v>771</v>
      </c>
      <c r="C810" s="4" t="str">
        <f>VLOOKUP(B810,[1]Склад!$A$381:$N$4753,14,0)</f>
        <v>ГОЗ</v>
      </c>
      <c r="D810">
        <v>366810</v>
      </c>
      <c r="E810" s="4" t="s">
        <v>78</v>
      </c>
      <c r="F810" s="4">
        <v>0</v>
      </c>
      <c r="G810" s="4">
        <v>26.812000000000001</v>
      </c>
      <c r="H810" s="4">
        <v>9.9960000000000004</v>
      </c>
      <c r="I810" s="4">
        <v>16.815999999999999</v>
      </c>
      <c r="J810" s="14">
        <f t="shared" si="99"/>
        <v>6168276.96</v>
      </c>
      <c r="K810" s="4">
        <v>0</v>
      </c>
      <c r="L810" s="4">
        <v>0</v>
      </c>
      <c r="M810" s="3">
        <f t="shared" si="100"/>
        <v>0</v>
      </c>
      <c r="N810" s="23">
        <f t="shared" si="101"/>
        <v>0</v>
      </c>
      <c r="O810" s="23">
        <f t="shared" si="102"/>
        <v>16.815999999999999</v>
      </c>
    </row>
    <row r="811" spans="1:15" ht="11.25" customHeight="1" outlineLevel="2" x14ac:dyDescent="0.2">
      <c r="A811" s="12">
        <v>927</v>
      </c>
      <c r="B811" s="2" t="s">
        <v>772</v>
      </c>
      <c r="C811" s="4" t="str">
        <f>VLOOKUP(B811,[1]Склад!$A$381:$N$4753,14,0)</f>
        <v>НХ</v>
      </c>
      <c r="D811" s="7">
        <v>309950</v>
      </c>
      <c r="E811" s="4" t="s">
        <v>11</v>
      </c>
      <c r="F811" s="4">
        <v>0.77800000000000002</v>
      </c>
      <c r="G811" s="4"/>
      <c r="H811" s="4"/>
      <c r="I811" s="4">
        <v>0.77800000000000002</v>
      </c>
      <c r="J811" s="14">
        <f t="shared" si="99"/>
        <v>241141.1</v>
      </c>
      <c r="K811" s="4">
        <v>0</v>
      </c>
      <c r="L811" s="4">
        <v>0</v>
      </c>
      <c r="M811" s="3">
        <f t="shared" si="100"/>
        <v>0</v>
      </c>
      <c r="N811" s="23">
        <f t="shared" si="101"/>
        <v>0.77800000000000002</v>
      </c>
      <c r="O811" s="23">
        <f t="shared" si="102"/>
        <v>0</v>
      </c>
    </row>
    <row r="812" spans="1:15" ht="11.25" customHeight="1" outlineLevel="2" x14ac:dyDescent="0.2">
      <c r="A812" s="12">
        <v>928</v>
      </c>
      <c r="B812" s="2" t="s">
        <v>773</v>
      </c>
      <c r="C812" s="4" t="str">
        <f>VLOOKUP(B812,[1]Склад!$A$381:$N$4753,14,0)</f>
        <v>НХ</v>
      </c>
      <c r="D812">
        <v>589210</v>
      </c>
      <c r="E812" s="4" t="s">
        <v>11</v>
      </c>
      <c r="F812" s="4">
        <v>0.185</v>
      </c>
      <c r="G812" s="4">
        <v>0</v>
      </c>
      <c r="H812" s="4">
        <v>0</v>
      </c>
      <c r="I812" s="4">
        <v>0.185</v>
      </c>
      <c r="J812" s="14">
        <f t="shared" si="99"/>
        <v>109003.85</v>
      </c>
      <c r="K812" s="4">
        <v>0</v>
      </c>
      <c r="L812" s="4">
        <v>0</v>
      </c>
      <c r="M812" s="3">
        <f t="shared" si="100"/>
        <v>0</v>
      </c>
      <c r="N812" s="23">
        <f t="shared" si="101"/>
        <v>0.185</v>
      </c>
      <c r="O812" s="23">
        <f t="shared" si="102"/>
        <v>0</v>
      </c>
    </row>
    <row r="813" spans="1:15" ht="11.25" hidden="1" customHeight="1" outlineLevel="2" x14ac:dyDescent="0.2">
      <c r="A813" s="12">
        <v>929</v>
      </c>
      <c r="B813" s="2" t="s">
        <v>774</v>
      </c>
      <c r="C813" s="4" t="str">
        <f>VLOOKUP(B813,[1]Склад!$A$381:$N$4753,14,0)</f>
        <v>НХ</v>
      </c>
      <c r="D813" s="7">
        <v>174708.33</v>
      </c>
      <c r="E813" s="4" t="s">
        <v>8</v>
      </c>
      <c r="F813" s="4">
        <v>3.984</v>
      </c>
      <c r="G813" s="4"/>
      <c r="H813" s="4"/>
      <c r="I813" s="4">
        <v>3.984</v>
      </c>
      <c r="J813" s="14">
        <f t="shared" si="99"/>
        <v>696037.98671999993</v>
      </c>
      <c r="K813" s="4">
        <v>0.20300000000000001</v>
      </c>
      <c r="L813" s="4">
        <v>0</v>
      </c>
      <c r="M813" s="3">
        <f t="shared" si="100"/>
        <v>0.20300000000000001</v>
      </c>
      <c r="N813" s="23">
        <f t="shared" si="101"/>
        <v>3.7810000000000001</v>
      </c>
      <c r="O813" s="23">
        <f t="shared" si="102"/>
        <v>0</v>
      </c>
    </row>
    <row r="814" spans="1:15" ht="11.25" hidden="1" customHeight="1" outlineLevel="2" x14ac:dyDescent="0.2">
      <c r="A814" s="12">
        <v>930</v>
      </c>
      <c r="B814" s="2" t="s">
        <v>775</v>
      </c>
      <c r="C814" s="4" t="str">
        <f>VLOOKUP(B814,[1]Склад!$A$381:$N$4753,14,0)</f>
        <v>ГОЗ</v>
      </c>
      <c r="D814" s="7">
        <v>48000</v>
      </c>
      <c r="E814" s="4" t="s">
        <v>78</v>
      </c>
      <c r="F814" s="4">
        <v>5.0430000000000001</v>
      </c>
      <c r="G814" s="4"/>
      <c r="H814" s="4">
        <v>2.61</v>
      </c>
      <c r="I814" s="4">
        <v>2.4329999999999998</v>
      </c>
      <c r="J814" s="14">
        <f t="shared" si="99"/>
        <v>116783.99999999999</v>
      </c>
      <c r="K814" s="4">
        <v>0</v>
      </c>
      <c r="L814" s="4">
        <v>0</v>
      </c>
      <c r="M814" s="3">
        <f t="shared" si="100"/>
        <v>0</v>
      </c>
      <c r="N814" s="23">
        <f t="shared" si="101"/>
        <v>0</v>
      </c>
      <c r="O814" s="23">
        <f t="shared" si="102"/>
        <v>2.4329999999999998</v>
      </c>
    </row>
    <row r="815" spans="1:15" ht="11.25" customHeight="1" outlineLevel="2" x14ac:dyDescent="0.2">
      <c r="A815" s="12">
        <v>931</v>
      </c>
      <c r="B815" s="2" t="s">
        <v>776</v>
      </c>
      <c r="C815" s="4" t="str">
        <f>VLOOKUP(B815,[1]Склад!$A$381:$N$4753,14,0)</f>
        <v>НХ</v>
      </c>
      <c r="D815" s="7">
        <v>56000</v>
      </c>
      <c r="E815" s="4" t="s">
        <v>11</v>
      </c>
      <c r="F815" s="4">
        <v>7.3019999999999996</v>
      </c>
      <c r="G815" s="4"/>
      <c r="H815" s="4">
        <v>1.4159999999999999</v>
      </c>
      <c r="I815" s="4">
        <v>5.8860000000000001</v>
      </c>
      <c r="J815" s="14">
        <f t="shared" si="99"/>
        <v>329616</v>
      </c>
      <c r="K815" s="4">
        <v>0.71399999999999997</v>
      </c>
      <c r="L815" s="4">
        <v>0</v>
      </c>
      <c r="M815" s="3">
        <f t="shared" si="100"/>
        <v>0.71399999999999997</v>
      </c>
      <c r="N815" s="23">
        <f t="shared" si="101"/>
        <v>0</v>
      </c>
      <c r="O815" s="23">
        <f t="shared" si="102"/>
        <v>0</v>
      </c>
    </row>
    <row r="816" spans="1:15" ht="11.25" hidden="1" customHeight="1" outlineLevel="2" x14ac:dyDescent="0.2">
      <c r="A816" s="12">
        <v>932</v>
      </c>
      <c r="B816" s="2" t="s">
        <v>777</v>
      </c>
      <c r="C816" s="4" t="str">
        <f>VLOOKUP(B816,[1]Склад!$A$381:$N$4753,14,0)</f>
        <v>НХ</v>
      </c>
      <c r="D816" s="7">
        <v>78000</v>
      </c>
      <c r="E816" s="4" t="s">
        <v>8</v>
      </c>
      <c r="F816" s="4">
        <v>1.585</v>
      </c>
      <c r="G816" s="4"/>
      <c r="H816" s="4"/>
      <c r="I816" s="4">
        <v>1.585</v>
      </c>
      <c r="J816" s="14">
        <f t="shared" si="99"/>
        <v>123630</v>
      </c>
      <c r="K816" s="4">
        <v>0.23499999999999999</v>
      </c>
      <c r="L816" s="4">
        <v>0</v>
      </c>
      <c r="M816" s="3">
        <f t="shared" si="100"/>
        <v>0.23499999999999999</v>
      </c>
      <c r="N816" s="23">
        <f t="shared" si="101"/>
        <v>1.35</v>
      </c>
      <c r="O816" s="23">
        <f t="shared" si="102"/>
        <v>0</v>
      </c>
    </row>
    <row r="817" spans="1:15" ht="11.25" customHeight="1" outlineLevel="2" x14ac:dyDescent="0.2">
      <c r="A817" s="12">
        <v>933</v>
      </c>
      <c r="B817" s="2" t="s">
        <v>512</v>
      </c>
      <c r="C817" s="4" t="str">
        <f>VLOOKUP(B817,[1]Склад!$A$381:$N$4753,14,0)</f>
        <v>НХ</v>
      </c>
      <c r="D817" s="7">
        <v>110000</v>
      </c>
      <c r="E817" s="4" t="s">
        <v>11</v>
      </c>
      <c r="F817" s="4"/>
      <c r="G817" s="4">
        <v>20.436</v>
      </c>
      <c r="H817" s="4">
        <v>0.28000000000000003</v>
      </c>
      <c r="I817" s="4">
        <v>20.155999999999999</v>
      </c>
      <c r="J817" s="14">
        <f t="shared" si="99"/>
        <v>2217160</v>
      </c>
      <c r="K817" s="4">
        <v>19.91</v>
      </c>
      <c r="L817" s="4">
        <v>0</v>
      </c>
      <c r="M817" s="3">
        <f t="shared" si="100"/>
        <v>19.91</v>
      </c>
      <c r="N817" s="23">
        <f t="shared" si="101"/>
        <v>0</v>
      </c>
      <c r="O817" s="23">
        <f t="shared" si="102"/>
        <v>0</v>
      </c>
    </row>
    <row r="818" spans="1:15" ht="11.25" hidden="1" customHeight="1" outlineLevel="2" x14ac:dyDescent="0.2">
      <c r="A818" s="12">
        <v>935</v>
      </c>
      <c r="B818" s="2" t="s">
        <v>778</v>
      </c>
      <c r="C818" s="4" t="str">
        <f>VLOOKUP(B818,[1]Склад!$A$381:$N$4753,14,0)</f>
        <v>ГОЗ</v>
      </c>
      <c r="D818" s="7">
        <v>116100</v>
      </c>
      <c r="E818" s="4" t="s">
        <v>11</v>
      </c>
      <c r="F818" s="4">
        <v>2.48</v>
      </c>
      <c r="G818" s="4">
        <v>21.978000000000002</v>
      </c>
      <c r="H818" s="4"/>
      <c r="I818" s="4">
        <v>24.457999999999998</v>
      </c>
      <c r="J818" s="14">
        <f t="shared" ref="J818:J881" si="103">D818*I818</f>
        <v>2839573.8</v>
      </c>
      <c r="K818" s="4">
        <v>0</v>
      </c>
      <c r="L818" s="4">
        <v>0.26</v>
      </c>
      <c r="M818" s="3">
        <f t="shared" ref="M818:M881" si="104">SUM(K818,L818)</f>
        <v>0.26</v>
      </c>
      <c r="N818" s="23">
        <f t="shared" ref="N818:N881" si="105">IF(G818+H818=0,MAX(0,F818-M818),0)</f>
        <v>0</v>
      </c>
      <c r="O818" s="23">
        <f t="shared" ref="O818:O881" si="106">IF(E818="сверхзапас",I818,0)</f>
        <v>0</v>
      </c>
    </row>
    <row r="819" spans="1:15" ht="11.25" customHeight="1" outlineLevel="2" x14ac:dyDescent="0.2">
      <c r="A819" s="12">
        <v>936</v>
      </c>
      <c r="B819" s="2" t="s">
        <v>779</v>
      </c>
      <c r="C819" s="4" t="str">
        <f>VLOOKUP(B819,[1]Склад!$A$381:$N$4753,14,0)</f>
        <v>НХ</v>
      </c>
      <c r="D819" s="7">
        <v>194000</v>
      </c>
      <c r="E819" s="4" t="s">
        <v>11</v>
      </c>
      <c r="F819" s="4">
        <v>17.55</v>
      </c>
      <c r="G819" s="4"/>
      <c r="H819" s="4"/>
      <c r="I819" s="4">
        <v>17.55</v>
      </c>
      <c r="J819" s="14">
        <f t="shared" si="103"/>
        <v>3404700</v>
      </c>
      <c r="K819" s="4">
        <v>0</v>
      </c>
      <c r="L819" s="4">
        <v>0</v>
      </c>
      <c r="M819" s="3">
        <f t="shared" si="104"/>
        <v>0</v>
      </c>
      <c r="N819" s="23">
        <f t="shared" si="105"/>
        <v>17.55</v>
      </c>
      <c r="O819" s="23">
        <f t="shared" si="106"/>
        <v>0</v>
      </c>
    </row>
    <row r="820" spans="1:15" ht="11.25" customHeight="1" outlineLevel="2" x14ac:dyDescent="0.2">
      <c r="A820" s="12">
        <v>937</v>
      </c>
      <c r="B820" s="2" t="s">
        <v>780</v>
      </c>
      <c r="C820" s="4" t="str">
        <f>VLOOKUP(B820,[1]Склад!$A$381:$N$4753,14,0)</f>
        <v>НХ</v>
      </c>
      <c r="D820" s="7">
        <v>80000</v>
      </c>
      <c r="E820" s="4" t="s">
        <v>11</v>
      </c>
      <c r="F820" s="4">
        <v>0.89500000000000002</v>
      </c>
      <c r="G820" s="4"/>
      <c r="H820" s="4"/>
      <c r="I820" s="4">
        <v>0.89500000000000002</v>
      </c>
      <c r="J820" s="14">
        <f t="shared" si="103"/>
        <v>71600</v>
      </c>
      <c r="K820" s="4">
        <v>0</v>
      </c>
      <c r="L820" s="4">
        <v>0</v>
      </c>
      <c r="M820" s="3">
        <f t="shared" si="104"/>
        <v>0</v>
      </c>
      <c r="N820" s="23">
        <f t="shared" si="105"/>
        <v>0.89500000000000002</v>
      </c>
      <c r="O820" s="23">
        <f t="shared" si="106"/>
        <v>0</v>
      </c>
    </row>
    <row r="821" spans="1:15" ht="11.25" hidden="1" customHeight="1" outlineLevel="2" x14ac:dyDescent="0.2">
      <c r="A821" s="12">
        <v>938</v>
      </c>
      <c r="B821" s="2" t="s">
        <v>781</v>
      </c>
      <c r="C821" s="4" t="str">
        <f>VLOOKUP(B821,[1]Склад!$A$381:$N$4753,14,0)</f>
        <v>ГОЗ</v>
      </c>
      <c r="D821" s="7">
        <v>33260</v>
      </c>
      <c r="E821" s="4" t="s">
        <v>8</v>
      </c>
      <c r="F821" s="4">
        <v>0.27</v>
      </c>
      <c r="G821" s="4"/>
      <c r="H821" s="4"/>
      <c r="I821" s="4">
        <v>0.27</v>
      </c>
      <c r="J821" s="14">
        <f t="shared" si="103"/>
        <v>8980.2000000000007</v>
      </c>
      <c r="K821" s="4">
        <v>0</v>
      </c>
      <c r="L821" s="4">
        <v>1.2468750000000002</v>
      </c>
      <c r="M821" s="3">
        <f t="shared" si="104"/>
        <v>1.2468750000000002</v>
      </c>
      <c r="N821" s="23">
        <f t="shared" si="105"/>
        <v>0</v>
      </c>
      <c r="O821" s="23">
        <f t="shared" si="106"/>
        <v>0</v>
      </c>
    </row>
    <row r="822" spans="1:15" ht="11.25" hidden="1" customHeight="1" outlineLevel="2" x14ac:dyDescent="0.2">
      <c r="A822" s="12">
        <v>939</v>
      </c>
      <c r="B822" s="2" t="s">
        <v>782</v>
      </c>
      <c r="C822" s="4" t="str">
        <f>VLOOKUP(B822,[1]Склад!$A$381:$N$4753,14,0)</f>
        <v>ГОЗ</v>
      </c>
      <c r="D822" s="7">
        <v>140000</v>
      </c>
      <c r="E822" s="4" t="s">
        <v>78</v>
      </c>
      <c r="F822" s="4">
        <v>0.36799999999999999</v>
      </c>
      <c r="G822" s="4"/>
      <c r="H822" s="4">
        <v>0.154</v>
      </c>
      <c r="I822" s="4">
        <v>0.214</v>
      </c>
      <c r="J822" s="14">
        <f t="shared" si="103"/>
        <v>29960</v>
      </c>
      <c r="K822" s="4">
        <v>0.23</v>
      </c>
      <c r="L822" s="4">
        <v>0</v>
      </c>
      <c r="M822" s="3">
        <f t="shared" si="104"/>
        <v>0.23</v>
      </c>
      <c r="N822" s="23">
        <f t="shared" si="105"/>
        <v>0</v>
      </c>
      <c r="O822" s="23">
        <f t="shared" si="106"/>
        <v>0.214</v>
      </c>
    </row>
    <row r="823" spans="1:15" ht="11.25" customHeight="1" outlineLevel="2" x14ac:dyDescent="0.2">
      <c r="A823" s="12">
        <v>940</v>
      </c>
      <c r="B823" s="2" t="s">
        <v>783</v>
      </c>
      <c r="C823" s="4" t="str">
        <f>VLOOKUP(B823,[1]Склад!$A$381:$N$4753,14,0)</f>
        <v>НХ</v>
      </c>
      <c r="D823" s="7">
        <v>119750</v>
      </c>
      <c r="E823" s="4" t="s">
        <v>78</v>
      </c>
      <c r="F823" s="4"/>
      <c r="G823" s="4">
        <v>280.71100000000001</v>
      </c>
      <c r="H823" s="4">
        <v>1.0999999999999999E-2</v>
      </c>
      <c r="I823" s="4">
        <v>280.7</v>
      </c>
      <c r="J823" s="14">
        <f t="shared" si="103"/>
        <v>33613825</v>
      </c>
      <c r="K823" s="4">
        <v>0</v>
      </c>
      <c r="L823" s="4">
        <v>0</v>
      </c>
      <c r="M823" s="3">
        <f t="shared" si="104"/>
        <v>0</v>
      </c>
      <c r="N823" s="23">
        <f t="shared" si="105"/>
        <v>0</v>
      </c>
      <c r="O823" s="23">
        <f t="shared" si="106"/>
        <v>280.7</v>
      </c>
    </row>
    <row r="824" spans="1:15" ht="11.25" customHeight="1" outlineLevel="2" x14ac:dyDescent="0.2">
      <c r="A824" s="12">
        <v>942</v>
      </c>
      <c r="B824" s="2" t="s">
        <v>784</v>
      </c>
      <c r="C824" s="4" t="str">
        <f>VLOOKUP(B824,[1]Склад!$A$381:$N$4753,14,0)</f>
        <v>НХ</v>
      </c>
      <c r="D824" s="7">
        <v>173300</v>
      </c>
      <c r="E824" s="4" t="s">
        <v>78</v>
      </c>
      <c r="F824" s="4">
        <v>8.6</v>
      </c>
      <c r="G824" s="4">
        <v>1.9410000000000001</v>
      </c>
      <c r="H824" s="4">
        <v>8.6010000000000009</v>
      </c>
      <c r="I824" s="4">
        <v>1.94</v>
      </c>
      <c r="J824" s="14">
        <f t="shared" si="103"/>
        <v>336202</v>
      </c>
      <c r="K824" s="4">
        <v>0</v>
      </c>
      <c r="L824" s="4">
        <v>0</v>
      </c>
      <c r="M824" s="3">
        <f t="shared" si="104"/>
        <v>0</v>
      </c>
      <c r="N824" s="23">
        <f t="shared" si="105"/>
        <v>0</v>
      </c>
      <c r="O824" s="23">
        <f t="shared" si="106"/>
        <v>1.94</v>
      </c>
    </row>
    <row r="825" spans="1:15" ht="21.75" customHeight="1" outlineLevel="2" x14ac:dyDescent="0.2">
      <c r="A825" s="12">
        <v>947</v>
      </c>
      <c r="B825" s="2" t="s">
        <v>785</v>
      </c>
      <c r="C825" s="4" t="str">
        <f>VLOOKUP(B825,[1]Склад!$A$381:$N$4753,14,0)</f>
        <v>НХ</v>
      </c>
      <c r="D825" s="7">
        <v>250000</v>
      </c>
      <c r="E825" s="4" t="s">
        <v>78</v>
      </c>
      <c r="F825" s="4"/>
      <c r="G825" s="4">
        <v>9.6649999999999991</v>
      </c>
      <c r="H825" s="4">
        <v>9.2119999999999997</v>
      </c>
      <c r="I825" s="4">
        <v>0.45300000000000001</v>
      </c>
      <c r="J825" s="14">
        <f t="shared" si="103"/>
        <v>113250</v>
      </c>
      <c r="K825" s="4">
        <v>0</v>
      </c>
      <c r="L825" s="4">
        <v>0</v>
      </c>
      <c r="M825" s="3">
        <f t="shared" si="104"/>
        <v>0</v>
      </c>
      <c r="N825" s="23">
        <f t="shared" si="105"/>
        <v>0</v>
      </c>
      <c r="O825" s="23">
        <f t="shared" si="106"/>
        <v>0.45300000000000001</v>
      </c>
    </row>
    <row r="826" spans="1:15" ht="11.25" customHeight="1" outlineLevel="2" x14ac:dyDescent="0.2">
      <c r="A826" s="12">
        <v>949</v>
      </c>
      <c r="B826" s="2" t="s">
        <v>786</v>
      </c>
      <c r="C826" s="4" t="str">
        <f>VLOOKUP(B826,[1]Склад!$A$381:$N$4753,14,0)</f>
        <v>НХ</v>
      </c>
      <c r="D826" s="7">
        <v>101700</v>
      </c>
      <c r="E826" s="4" t="s">
        <v>78</v>
      </c>
      <c r="F826" s="4"/>
      <c r="G826" s="4">
        <v>26.44</v>
      </c>
      <c r="H826" s="4">
        <v>13.03</v>
      </c>
      <c r="I826" s="4">
        <v>13.41</v>
      </c>
      <c r="J826" s="14">
        <f t="shared" si="103"/>
        <v>1363797</v>
      </c>
      <c r="K826" s="4">
        <v>0</v>
      </c>
      <c r="L826" s="4">
        <v>0</v>
      </c>
      <c r="M826" s="3">
        <f t="shared" si="104"/>
        <v>0</v>
      </c>
      <c r="N826" s="23">
        <f t="shared" si="105"/>
        <v>0</v>
      </c>
      <c r="O826" s="23">
        <f t="shared" si="106"/>
        <v>13.41</v>
      </c>
    </row>
    <row r="827" spans="1:15" ht="11.25" customHeight="1" outlineLevel="2" x14ac:dyDescent="0.2">
      <c r="A827" s="12">
        <v>950</v>
      </c>
      <c r="B827" s="2" t="s">
        <v>787</v>
      </c>
      <c r="C827" s="4" t="str">
        <f>VLOOKUP(B827,[1]Склад!$A$381:$N$4753,14,0)</f>
        <v>НХ</v>
      </c>
      <c r="D827" s="7">
        <v>105000</v>
      </c>
      <c r="E827" s="4" t="s">
        <v>78</v>
      </c>
      <c r="F827" s="4">
        <v>11.53</v>
      </c>
      <c r="G827" s="4"/>
      <c r="H827" s="4">
        <v>4.8600000000000003</v>
      </c>
      <c r="I827" s="4">
        <v>6.67</v>
      </c>
      <c r="J827" s="14">
        <f t="shared" si="103"/>
        <v>700350</v>
      </c>
      <c r="K827" s="4">
        <v>0</v>
      </c>
      <c r="L827" s="4">
        <v>0</v>
      </c>
      <c r="M827" s="3">
        <f t="shared" si="104"/>
        <v>0</v>
      </c>
      <c r="N827" s="23">
        <f t="shared" si="105"/>
        <v>0</v>
      </c>
      <c r="O827" s="23">
        <f t="shared" si="106"/>
        <v>6.67</v>
      </c>
    </row>
    <row r="828" spans="1:15" ht="11.25" hidden="1" customHeight="1" outlineLevel="2" x14ac:dyDescent="0.2">
      <c r="A828" s="12">
        <v>951</v>
      </c>
      <c r="B828" s="2" t="s">
        <v>788</v>
      </c>
      <c r="C828" s="4" t="str">
        <f>VLOOKUP(B828,[1]Склад!$A$381:$N$4753,14,0)</f>
        <v>ГОЗ</v>
      </c>
      <c r="D828" s="7">
        <v>350000</v>
      </c>
      <c r="E828" s="4" t="s">
        <v>8</v>
      </c>
      <c r="F828" s="4">
        <v>26.166</v>
      </c>
      <c r="G828" s="4"/>
      <c r="H828" s="4">
        <v>22.393000000000001</v>
      </c>
      <c r="I828" s="4">
        <v>3.7730000000000001</v>
      </c>
      <c r="J828" s="14">
        <f t="shared" si="103"/>
        <v>1320550</v>
      </c>
      <c r="K828" s="4">
        <v>0</v>
      </c>
      <c r="L828" s="4">
        <v>32.745090000000005</v>
      </c>
      <c r="M828" s="3">
        <f t="shared" si="104"/>
        <v>32.745090000000005</v>
      </c>
      <c r="N828" s="23">
        <f t="shared" si="105"/>
        <v>0</v>
      </c>
      <c r="O828" s="23">
        <f t="shared" si="106"/>
        <v>0</v>
      </c>
    </row>
    <row r="829" spans="1:15" ht="11.25" hidden="1" customHeight="1" outlineLevel="2" x14ac:dyDescent="0.2">
      <c r="A829" s="12">
        <v>952</v>
      </c>
      <c r="B829" s="2" t="s">
        <v>789</v>
      </c>
      <c r="C829" s="4" t="str">
        <f>VLOOKUP(B829,[1]Склад!$A$381:$N$4753,14,0)</f>
        <v>ГОЗ</v>
      </c>
      <c r="D829" s="7">
        <v>265000</v>
      </c>
      <c r="E829" s="4" t="s">
        <v>11</v>
      </c>
      <c r="F829" s="4">
        <v>79.120999999999995</v>
      </c>
      <c r="G829" s="4">
        <v>0.28000000000000003</v>
      </c>
      <c r="H829" s="4"/>
      <c r="I829" s="4">
        <v>79.400999999999996</v>
      </c>
      <c r="J829" s="14">
        <f t="shared" si="103"/>
        <v>21041265</v>
      </c>
      <c r="K829" s="4">
        <v>0.12</v>
      </c>
      <c r="L829" s="4">
        <v>0</v>
      </c>
      <c r="M829" s="3">
        <f t="shared" si="104"/>
        <v>0.12</v>
      </c>
      <c r="N829" s="23">
        <f t="shared" si="105"/>
        <v>0</v>
      </c>
      <c r="O829" s="23">
        <f t="shared" si="106"/>
        <v>0</v>
      </c>
    </row>
    <row r="830" spans="1:15" ht="11.25" hidden="1" customHeight="1" outlineLevel="2" x14ac:dyDescent="0.2">
      <c r="A830" s="12">
        <v>953</v>
      </c>
      <c r="B830" s="2" t="s">
        <v>790</v>
      </c>
      <c r="C830" s="4" t="str">
        <f>VLOOKUP(B830,[1]Склад!$A$381:$N$4753,14,0)</f>
        <v>ГОЗ</v>
      </c>
      <c r="D830" s="7">
        <v>52500</v>
      </c>
      <c r="E830" s="4" t="s">
        <v>8</v>
      </c>
      <c r="F830" s="4">
        <v>2.609</v>
      </c>
      <c r="G830" s="4">
        <v>0.52800000000000002</v>
      </c>
      <c r="H830" s="4">
        <v>2.7570000000000001</v>
      </c>
      <c r="I830" s="4">
        <v>0.38</v>
      </c>
      <c r="J830" s="14">
        <f t="shared" si="103"/>
        <v>19950</v>
      </c>
      <c r="K830" s="4">
        <v>0.02</v>
      </c>
      <c r="L830" s="4">
        <v>0.18</v>
      </c>
      <c r="M830" s="3">
        <f t="shared" si="104"/>
        <v>0.19999999999999998</v>
      </c>
      <c r="N830" s="23">
        <f t="shared" si="105"/>
        <v>0</v>
      </c>
      <c r="O830" s="23">
        <f t="shared" si="106"/>
        <v>0</v>
      </c>
    </row>
    <row r="831" spans="1:15" ht="11.25" hidden="1" customHeight="1" outlineLevel="2" x14ac:dyDescent="0.2">
      <c r="A831" s="12">
        <v>954</v>
      </c>
      <c r="B831" s="2" t="s">
        <v>791</v>
      </c>
      <c r="C831" s="4" t="str">
        <f>VLOOKUP(B831,[1]Склад!$A$381:$N$4753,14,0)</f>
        <v>ГОЗ</v>
      </c>
      <c r="D831" s="7">
        <v>43360.67</v>
      </c>
      <c r="E831" s="4" t="s">
        <v>8</v>
      </c>
      <c r="F831" s="4">
        <v>5.6000000000000001E-2</v>
      </c>
      <c r="G831" s="4"/>
      <c r="H831" s="4"/>
      <c r="I831" s="4">
        <v>5.6000000000000001E-2</v>
      </c>
      <c r="J831" s="14">
        <f t="shared" si="103"/>
        <v>2428.1975200000002</v>
      </c>
      <c r="K831" s="4">
        <v>0.35599999999999998</v>
      </c>
      <c r="L831" s="4">
        <v>0.71</v>
      </c>
      <c r="M831" s="3">
        <f t="shared" si="104"/>
        <v>1.0659999999999998</v>
      </c>
      <c r="N831" s="23">
        <f t="shared" si="105"/>
        <v>0</v>
      </c>
      <c r="O831" s="23">
        <f t="shared" si="106"/>
        <v>0</v>
      </c>
    </row>
    <row r="832" spans="1:15" ht="11.25" hidden="1" customHeight="1" outlineLevel="2" x14ac:dyDescent="0.2">
      <c r="A832" s="12">
        <v>955</v>
      </c>
      <c r="B832" s="2" t="s">
        <v>792</v>
      </c>
      <c r="C832" s="4" t="str">
        <f>VLOOKUP(B832,[1]Склад!$A$381:$N$4753,14,0)</f>
        <v>ГОЗ</v>
      </c>
      <c r="D832" s="7">
        <v>45000</v>
      </c>
      <c r="E832" s="4" t="s">
        <v>11</v>
      </c>
      <c r="F832" s="4">
        <v>24.03</v>
      </c>
      <c r="G832" s="4"/>
      <c r="H832" s="4">
        <v>4.7210000000000001</v>
      </c>
      <c r="I832" s="4">
        <v>19.309000000000001</v>
      </c>
      <c r="J832" s="14">
        <f t="shared" si="103"/>
        <v>868905</v>
      </c>
      <c r="K832" s="4">
        <v>3.903</v>
      </c>
      <c r="L832" s="4">
        <v>9</v>
      </c>
      <c r="M832" s="3">
        <f t="shared" si="104"/>
        <v>12.903</v>
      </c>
      <c r="N832" s="23">
        <f t="shared" si="105"/>
        <v>0</v>
      </c>
      <c r="O832" s="23">
        <f t="shared" si="106"/>
        <v>0</v>
      </c>
    </row>
    <row r="833" spans="1:15" ht="11.25" hidden="1" customHeight="1" outlineLevel="2" x14ac:dyDescent="0.2">
      <c r="A833" s="12">
        <v>958</v>
      </c>
      <c r="B833" s="2" t="s">
        <v>793</v>
      </c>
      <c r="C833" s="4" t="str">
        <f>VLOOKUP(B833,[1]Склад!$A$381:$N$4753,14,0)</f>
        <v>НХ</v>
      </c>
      <c r="D833" s="7">
        <v>40000</v>
      </c>
      <c r="E833" s="4" t="s">
        <v>8</v>
      </c>
      <c r="F833" s="4"/>
      <c r="G833" s="4">
        <v>57.6</v>
      </c>
      <c r="H833" s="4">
        <v>28.61</v>
      </c>
      <c r="I833" s="4">
        <v>28.99</v>
      </c>
      <c r="J833" s="14">
        <f t="shared" si="103"/>
        <v>1159600</v>
      </c>
      <c r="K833" s="4">
        <v>0</v>
      </c>
      <c r="L833" s="4">
        <v>0.7</v>
      </c>
      <c r="M833" s="3">
        <f t="shared" si="104"/>
        <v>0.7</v>
      </c>
      <c r="N833" s="23">
        <f t="shared" si="105"/>
        <v>0</v>
      </c>
      <c r="O833" s="23">
        <f t="shared" si="106"/>
        <v>0</v>
      </c>
    </row>
    <row r="834" spans="1:15" ht="11.25" customHeight="1" outlineLevel="2" x14ac:dyDescent="0.2">
      <c r="A834" s="12">
        <v>959</v>
      </c>
      <c r="B834" s="2" t="s">
        <v>794</v>
      </c>
      <c r="C834" s="4" t="str">
        <f>VLOOKUP(B834,[1]Склад!$A$381:$N$4753,14,0)</f>
        <v>НХ</v>
      </c>
      <c r="D834" s="7">
        <v>249166.66</v>
      </c>
      <c r="E834" s="4" t="s">
        <v>11</v>
      </c>
      <c r="F834" s="4">
        <v>0.99099999999999999</v>
      </c>
      <c r="G834" s="4"/>
      <c r="H834" s="4"/>
      <c r="I834" s="4">
        <v>0.99099999999999999</v>
      </c>
      <c r="J834" s="14">
        <f t="shared" si="103"/>
        <v>246924.16005999999</v>
      </c>
      <c r="K834" s="4">
        <v>0</v>
      </c>
      <c r="L834" s="4">
        <v>0</v>
      </c>
      <c r="M834" s="3">
        <f t="shared" si="104"/>
        <v>0</v>
      </c>
      <c r="N834" s="23">
        <f t="shared" si="105"/>
        <v>0.99099999999999999</v>
      </c>
      <c r="O834" s="23">
        <f t="shared" si="106"/>
        <v>0</v>
      </c>
    </row>
    <row r="835" spans="1:15" ht="11.25" hidden="1" customHeight="1" outlineLevel="2" x14ac:dyDescent="0.2">
      <c r="A835" s="12">
        <v>960</v>
      </c>
      <c r="B835" s="2" t="s">
        <v>795</v>
      </c>
      <c r="C835" s="4" t="str">
        <f>VLOOKUP(B835,[1]Склад!$A$381:$N$4753,14,0)</f>
        <v>ГОЗ</v>
      </c>
      <c r="D835" s="7">
        <v>105000</v>
      </c>
      <c r="E835" s="4" t="s">
        <v>78</v>
      </c>
      <c r="F835" s="4"/>
      <c r="G835" s="4">
        <v>54.5</v>
      </c>
      <c r="H835" s="4">
        <v>20.03</v>
      </c>
      <c r="I835" s="4">
        <v>34.47</v>
      </c>
      <c r="J835" s="14">
        <f t="shared" si="103"/>
        <v>3619350</v>
      </c>
      <c r="K835" s="4">
        <v>0</v>
      </c>
      <c r="L835" s="4">
        <v>0</v>
      </c>
      <c r="M835" s="3">
        <f t="shared" si="104"/>
        <v>0</v>
      </c>
      <c r="N835" s="23">
        <f t="shared" si="105"/>
        <v>0</v>
      </c>
      <c r="O835" s="23">
        <f t="shared" si="106"/>
        <v>34.47</v>
      </c>
    </row>
    <row r="836" spans="1:15" ht="11.25" hidden="1" customHeight="1" outlineLevel="2" x14ac:dyDescent="0.2">
      <c r="A836" s="12">
        <v>961</v>
      </c>
      <c r="B836" s="2" t="s">
        <v>796</v>
      </c>
      <c r="C836" s="4" t="str">
        <f>VLOOKUP(B836,[1]Склад!$A$381:$N$4753,14,0)</f>
        <v>ГОЗ</v>
      </c>
      <c r="D836" s="7">
        <v>135000</v>
      </c>
      <c r="E836" s="4" t="s">
        <v>8</v>
      </c>
      <c r="F836" s="4">
        <v>4.5880000000000001</v>
      </c>
      <c r="G836" s="4"/>
      <c r="H836" s="4"/>
      <c r="I836" s="4">
        <v>4.5880000000000001</v>
      </c>
      <c r="J836" s="14">
        <f t="shared" si="103"/>
        <v>619380</v>
      </c>
      <c r="K836" s="4">
        <v>0.8</v>
      </c>
      <c r="L836" s="4"/>
      <c r="M836" s="3">
        <f t="shared" si="104"/>
        <v>0.8</v>
      </c>
      <c r="N836" s="23">
        <f t="shared" si="105"/>
        <v>3.7880000000000003</v>
      </c>
      <c r="O836" s="23">
        <f t="shared" si="106"/>
        <v>0</v>
      </c>
    </row>
    <row r="837" spans="1:15" ht="11.25" customHeight="1" outlineLevel="2" x14ac:dyDescent="0.2">
      <c r="A837" s="12">
        <v>962</v>
      </c>
      <c r="B837" s="2" t="s">
        <v>797</v>
      </c>
      <c r="C837" s="4" t="str">
        <f>VLOOKUP(B837,[1]Склад!$A$381:$N$4753,14,0)</f>
        <v>НХ</v>
      </c>
      <c r="D837" s="3">
        <v>101321.34920634922</v>
      </c>
      <c r="E837" s="4" t="s">
        <v>11</v>
      </c>
      <c r="F837" s="4">
        <v>0.105</v>
      </c>
      <c r="G837" s="4"/>
      <c r="H837" s="4"/>
      <c r="I837" s="4">
        <v>0.105</v>
      </c>
      <c r="J837" s="14">
        <f t="shared" si="103"/>
        <v>10638.741666666667</v>
      </c>
      <c r="K837" s="4">
        <v>0</v>
      </c>
      <c r="L837" s="4">
        <v>0</v>
      </c>
      <c r="M837" s="3">
        <f t="shared" si="104"/>
        <v>0</v>
      </c>
      <c r="N837" s="23">
        <f t="shared" si="105"/>
        <v>0.105</v>
      </c>
      <c r="O837" s="23">
        <f t="shared" si="106"/>
        <v>0</v>
      </c>
    </row>
    <row r="838" spans="1:15" ht="11.25" customHeight="1" outlineLevel="2" x14ac:dyDescent="0.2">
      <c r="A838" s="12">
        <v>963</v>
      </c>
      <c r="B838" s="2" t="s">
        <v>798</v>
      </c>
      <c r="C838" s="4" t="str">
        <f>VLOOKUP(B838,[1]Склад!$A$381:$N$4753,14,0)</f>
        <v>НХ</v>
      </c>
      <c r="D838" s="7">
        <v>350000</v>
      </c>
      <c r="E838" s="4" t="s">
        <v>11</v>
      </c>
      <c r="F838" s="4">
        <v>3.0590000000000002</v>
      </c>
      <c r="G838" s="4"/>
      <c r="H838" s="4"/>
      <c r="I838" s="4">
        <v>3.0590000000000002</v>
      </c>
      <c r="J838" s="14">
        <f t="shared" si="103"/>
        <v>1070650</v>
      </c>
      <c r="K838" s="4">
        <v>0</v>
      </c>
      <c r="L838" s="4">
        <v>0</v>
      </c>
      <c r="M838" s="3">
        <f t="shared" si="104"/>
        <v>0</v>
      </c>
      <c r="N838" s="23">
        <f t="shared" si="105"/>
        <v>3.0590000000000002</v>
      </c>
      <c r="O838" s="23">
        <f t="shared" si="106"/>
        <v>0</v>
      </c>
    </row>
    <row r="839" spans="1:15" ht="11.25" hidden="1" customHeight="1" outlineLevel="2" x14ac:dyDescent="0.2">
      <c r="A839" s="12">
        <v>965</v>
      </c>
      <c r="B839" s="2" t="s">
        <v>799</v>
      </c>
      <c r="C839" s="4" t="str">
        <f>VLOOKUP(B839,[1]Склад!$A$381:$N$4753,14,0)</f>
        <v>ГОЗ</v>
      </c>
      <c r="D839" s="3">
        <v>100000</v>
      </c>
      <c r="E839" s="4" t="s">
        <v>11</v>
      </c>
      <c r="F839" s="4">
        <v>0.72</v>
      </c>
      <c r="G839" s="4"/>
      <c r="H839" s="4"/>
      <c r="I839" s="4">
        <v>0.72</v>
      </c>
      <c r="J839" s="14">
        <f t="shared" si="103"/>
        <v>72000</v>
      </c>
      <c r="K839" s="4">
        <v>0</v>
      </c>
      <c r="L839" s="4">
        <v>0</v>
      </c>
      <c r="M839" s="3">
        <f t="shared" si="104"/>
        <v>0</v>
      </c>
      <c r="N839" s="23">
        <f t="shared" si="105"/>
        <v>0.72</v>
      </c>
      <c r="O839" s="23">
        <f t="shared" si="106"/>
        <v>0</v>
      </c>
    </row>
    <row r="840" spans="1:15" ht="11.25" customHeight="1" outlineLevel="2" x14ac:dyDescent="0.2">
      <c r="A840" s="12">
        <v>966</v>
      </c>
      <c r="B840" s="2" t="s">
        <v>800</v>
      </c>
      <c r="C840" s="4" t="str">
        <f>VLOOKUP(B840,[1]Склад!$A$381:$N$4753,14,0)</f>
        <v>НХ</v>
      </c>
      <c r="D840" s="7">
        <v>173300</v>
      </c>
      <c r="E840" s="4" t="s">
        <v>78</v>
      </c>
      <c r="F840" s="4"/>
      <c r="G840" s="4">
        <v>2.9910000000000001</v>
      </c>
      <c r="H840" s="4">
        <v>1.867</v>
      </c>
      <c r="I840" s="4">
        <v>1.1240000000000001</v>
      </c>
      <c r="J840" s="14">
        <f t="shared" si="103"/>
        <v>194789.2</v>
      </c>
      <c r="K840" s="4">
        <v>0</v>
      </c>
      <c r="L840" s="4">
        <v>0</v>
      </c>
      <c r="M840" s="3">
        <f t="shared" si="104"/>
        <v>0</v>
      </c>
      <c r="N840" s="23">
        <f t="shared" si="105"/>
        <v>0</v>
      </c>
      <c r="O840" s="23">
        <f t="shared" si="106"/>
        <v>1.1240000000000001</v>
      </c>
    </row>
    <row r="841" spans="1:15" ht="11.25" hidden="1" customHeight="1" outlineLevel="2" x14ac:dyDescent="0.2">
      <c r="A841" s="12">
        <v>967</v>
      </c>
      <c r="B841" s="2" t="s">
        <v>801</v>
      </c>
      <c r="C841" s="4" t="str">
        <f>VLOOKUP(B841,[1]Склад!$A$381:$N$4753,14,0)</f>
        <v>ГОЗ</v>
      </c>
      <c r="D841" s="7">
        <v>52300</v>
      </c>
      <c r="E841" s="4" t="s">
        <v>11</v>
      </c>
      <c r="F841" s="4">
        <v>88.135000000000005</v>
      </c>
      <c r="G841" s="4"/>
      <c r="H841" s="4">
        <v>0.21199999999999999</v>
      </c>
      <c r="I841" s="4">
        <v>87.923000000000002</v>
      </c>
      <c r="J841" s="14">
        <f t="shared" si="103"/>
        <v>4598372.9000000004</v>
      </c>
      <c r="K841" s="4">
        <v>1</v>
      </c>
      <c r="L841" s="4">
        <v>0</v>
      </c>
      <c r="M841" s="3">
        <f t="shared" si="104"/>
        <v>1</v>
      </c>
      <c r="N841" s="23">
        <f t="shared" si="105"/>
        <v>0</v>
      </c>
      <c r="O841" s="23">
        <f t="shared" si="106"/>
        <v>0</v>
      </c>
    </row>
    <row r="842" spans="1:15" ht="11.25" hidden="1" customHeight="1" outlineLevel="2" x14ac:dyDescent="0.2">
      <c r="A842" s="12">
        <v>968</v>
      </c>
      <c r="B842" s="2" t="s">
        <v>802</v>
      </c>
      <c r="C842" s="4" t="str">
        <f>VLOOKUP(B842,[1]Склад!$A$381:$N$4753,14,0)</f>
        <v>НХ</v>
      </c>
      <c r="D842" s="7">
        <v>55000</v>
      </c>
      <c r="E842" s="4" t="s">
        <v>8</v>
      </c>
      <c r="F842" s="4">
        <v>3.7639999999999998</v>
      </c>
      <c r="G842" s="4">
        <v>0.109</v>
      </c>
      <c r="H842" s="4">
        <v>1.05</v>
      </c>
      <c r="I842" s="4">
        <v>2.823</v>
      </c>
      <c r="J842" s="14">
        <f t="shared" si="103"/>
        <v>155265</v>
      </c>
      <c r="K842" s="4">
        <v>0.104</v>
      </c>
      <c r="L842" s="4">
        <v>0.74</v>
      </c>
      <c r="M842" s="3">
        <f t="shared" si="104"/>
        <v>0.84399999999999997</v>
      </c>
      <c r="N842" s="23">
        <f t="shared" si="105"/>
        <v>0</v>
      </c>
      <c r="O842" s="23">
        <f t="shared" si="106"/>
        <v>0</v>
      </c>
    </row>
    <row r="843" spans="1:15" ht="21.75" hidden="1" customHeight="1" outlineLevel="2" x14ac:dyDescent="0.2">
      <c r="A843" s="12">
        <v>970</v>
      </c>
      <c r="B843" s="2" t="s">
        <v>803</v>
      </c>
      <c r="C843" s="4" t="str">
        <f>VLOOKUP(B843,[1]Склад!$A$381:$N$4753,14,0)</f>
        <v>НХ</v>
      </c>
      <c r="D843" s="7">
        <v>135000</v>
      </c>
      <c r="E843" s="4" t="s">
        <v>8</v>
      </c>
      <c r="F843" s="4">
        <v>4.7699999999999996</v>
      </c>
      <c r="G843" s="4">
        <v>4.7699999999999996</v>
      </c>
      <c r="H843" s="4">
        <v>4.7699999999999996</v>
      </c>
      <c r="I843" s="4">
        <v>4.7699999999999996</v>
      </c>
      <c r="J843" s="14">
        <f t="shared" si="103"/>
        <v>643950</v>
      </c>
      <c r="K843" s="4">
        <v>0</v>
      </c>
      <c r="L843" s="4">
        <v>10.65</v>
      </c>
      <c r="M843" s="3">
        <f t="shared" si="104"/>
        <v>10.65</v>
      </c>
      <c r="N843" s="23">
        <f t="shared" si="105"/>
        <v>0</v>
      </c>
      <c r="O843" s="23">
        <f t="shared" si="106"/>
        <v>0</v>
      </c>
    </row>
    <row r="844" spans="1:15" ht="11.25" hidden="1" customHeight="1" outlineLevel="2" x14ac:dyDescent="0.2">
      <c r="A844" s="12">
        <v>971</v>
      </c>
      <c r="B844" s="2" t="s">
        <v>804</v>
      </c>
      <c r="C844" s="4" t="str">
        <f>VLOOKUP(B844,[1]Склад!$A$381:$N$4753,14,0)</f>
        <v>ГОЗ</v>
      </c>
      <c r="D844" s="7">
        <v>51000</v>
      </c>
      <c r="E844" s="4" t="s">
        <v>8</v>
      </c>
      <c r="F844" s="4"/>
      <c r="G844" s="4">
        <v>1086.914</v>
      </c>
      <c r="H844" s="4">
        <v>495.93900000000002</v>
      </c>
      <c r="I844" s="4">
        <v>590.97500000000002</v>
      </c>
      <c r="J844" s="14">
        <f t="shared" si="103"/>
        <v>30139725</v>
      </c>
      <c r="K844" s="4">
        <v>0</v>
      </c>
      <c r="L844" s="4">
        <v>591</v>
      </c>
      <c r="M844" s="3">
        <f t="shared" si="104"/>
        <v>591</v>
      </c>
      <c r="N844" s="23">
        <f t="shared" si="105"/>
        <v>0</v>
      </c>
      <c r="O844" s="23">
        <f t="shared" si="106"/>
        <v>0</v>
      </c>
    </row>
    <row r="845" spans="1:15" ht="21.75" hidden="1" customHeight="1" outlineLevel="2" x14ac:dyDescent="0.2">
      <c r="A845" s="12">
        <v>973</v>
      </c>
      <c r="B845" s="2" t="s">
        <v>437</v>
      </c>
      <c r="C845" s="4" t="str">
        <f>VLOOKUP(B845,[1]Склад!$A$381:$N$4753,14,0)</f>
        <v>ГОЗ</v>
      </c>
      <c r="D845" s="7">
        <v>51000</v>
      </c>
      <c r="E845" s="4" t="s">
        <v>8</v>
      </c>
      <c r="F845" s="4">
        <v>210.33</v>
      </c>
      <c r="G845" s="4">
        <v>5521.1109999999999</v>
      </c>
      <c r="H845" s="4">
        <v>3796.4960000000001</v>
      </c>
      <c r="I845" s="4">
        <v>1934.9449999999999</v>
      </c>
      <c r="J845" s="14">
        <f t="shared" si="103"/>
        <v>98682195</v>
      </c>
      <c r="K845" s="4">
        <v>0</v>
      </c>
      <c r="L845" s="4">
        <v>2000</v>
      </c>
      <c r="M845" s="3">
        <f t="shared" si="104"/>
        <v>2000</v>
      </c>
      <c r="N845" s="23">
        <f t="shared" si="105"/>
        <v>0</v>
      </c>
      <c r="O845" s="23">
        <f t="shared" si="106"/>
        <v>0</v>
      </c>
    </row>
    <row r="846" spans="1:15" ht="11.25" customHeight="1" outlineLevel="2" x14ac:dyDescent="0.2">
      <c r="A846" s="12">
        <v>974</v>
      </c>
      <c r="B846" s="2" t="s">
        <v>805</v>
      </c>
      <c r="C846" s="4" t="str">
        <f>VLOOKUP(B846,[1]Склад!$A$381:$N$4753,14,0)</f>
        <v>НХ</v>
      </c>
      <c r="D846" s="7">
        <v>105000</v>
      </c>
      <c r="E846" s="4" t="s">
        <v>78</v>
      </c>
      <c r="F846" s="4">
        <v>34.29</v>
      </c>
      <c r="G846" s="4">
        <v>12.7</v>
      </c>
      <c r="H846" s="4">
        <v>29.82</v>
      </c>
      <c r="I846" s="4">
        <v>17.170000000000002</v>
      </c>
      <c r="J846" s="14">
        <f t="shared" si="103"/>
        <v>1802850.0000000002</v>
      </c>
      <c r="K846" s="4">
        <v>0</v>
      </c>
      <c r="L846" s="4">
        <v>0</v>
      </c>
      <c r="M846" s="3">
        <f t="shared" si="104"/>
        <v>0</v>
      </c>
      <c r="N846" s="23">
        <f t="shared" si="105"/>
        <v>0</v>
      </c>
      <c r="O846" s="23">
        <f t="shared" si="106"/>
        <v>17.170000000000002</v>
      </c>
    </row>
    <row r="847" spans="1:15" ht="11.25" customHeight="1" outlineLevel="2" x14ac:dyDescent="0.2">
      <c r="A847" s="12">
        <v>975</v>
      </c>
      <c r="B847" s="2" t="s">
        <v>806</v>
      </c>
      <c r="C847" s="4" t="s">
        <v>1852</v>
      </c>
      <c r="D847" s="7">
        <v>56000</v>
      </c>
      <c r="E847" s="4" t="s">
        <v>78</v>
      </c>
      <c r="F847" s="4"/>
      <c r="G847" s="4">
        <v>35.81</v>
      </c>
      <c r="H847" s="4"/>
      <c r="I847" s="4">
        <v>35.81</v>
      </c>
      <c r="J847" s="14">
        <f t="shared" si="103"/>
        <v>2005360.0000000002</v>
      </c>
      <c r="K847" s="4">
        <v>0</v>
      </c>
      <c r="L847" s="4">
        <v>125</v>
      </c>
      <c r="M847" s="3">
        <f t="shared" si="104"/>
        <v>125</v>
      </c>
      <c r="N847" s="23">
        <f t="shared" si="105"/>
        <v>0</v>
      </c>
      <c r="O847" s="23">
        <f t="shared" si="106"/>
        <v>35.81</v>
      </c>
    </row>
    <row r="848" spans="1:15" ht="11.25" hidden="1" customHeight="1" outlineLevel="2" x14ac:dyDescent="0.2">
      <c r="A848" s="12">
        <v>976</v>
      </c>
      <c r="B848" s="2" t="s">
        <v>438</v>
      </c>
      <c r="C848" s="4" t="str">
        <f>VLOOKUP(B848,[1]Склад!$A$381:$N$4753,14,0)</f>
        <v>ГОЗ</v>
      </c>
      <c r="D848" s="7">
        <v>44700</v>
      </c>
      <c r="E848" s="4" t="s">
        <v>8</v>
      </c>
      <c r="F848" s="4">
        <v>310.87</v>
      </c>
      <c r="G848" s="4">
        <v>3755.145</v>
      </c>
      <c r="H848" s="4">
        <v>2048.6950000000002</v>
      </c>
      <c r="I848" s="4">
        <v>2017.32</v>
      </c>
      <c r="J848" s="14">
        <f t="shared" si="103"/>
        <v>90174204</v>
      </c>
      <c r="K848" s="4">
        <v>0</v>
      </c>
      <c r="L848" s="4">
        <v>10000</v>
      </c>
      <c r="M848" s="3">
        <f t="shared" si="104"/>
        <v>10000</v>
      </c>
      <c r="N848" s="23">
        <f t="shared" si="105"/>
        <v>0</v>
      </c>
      <c r="O848" s="23">
        <f t="shared" si="106"/>
        <v>0</v>
      </c>
    </row>
    <row r="849" spans="1:15" ht="21.75" hidden="1" customHeight="1" outlineLevel="2" x14ac:dyDescent="0.2">
      <c r="A849" s="12">
        <v>979</v>
      </c>
      <c r="B849" s="2" t="s">
        <v>807</v>
      </c>
      <c r="C849" s="4" t="s">
        <v>1853</v>
      </c>
      <c r="D849" s="3">
        <v>50000</v>
      </c>
      <c r="E849" s="4" t="s">
        <v>78</v>
      </c>
      <c r="F849" s="4"/>
      <c r="G849" s="4">
        <v>2057.1550000000002</v>
      </c>
      <c r="H849" s="4"/>
      <c r="I849" s="4">
        <v>2057.1550000000002</v>
      </c>
      <c r="J849" s="14">
        <f t="shared" si="103"/>
        <v>102857750.00000001</v>
      </c>
      <c r="K849" s="4">
        <v>0</v>
      </c>
      <c r="L849" s="4">
        <v>30700</v>
      </c>
      <c r="M849" s="3">
        <f t="shared" si="104"/>
        <v>30700</v>
      </c>
      <c r="N849" s="23">
        <f t="shared" si="105"/>
        <v>0</v>
      </c>
      <c r="O849" s="23">
        <f t="shared" si="106"/>
        <v>2057.1550000000002</v>
      </c>
    </row>
    <row r="850" spans="1:15" ht="21.75" hidden="1" customHeight="1" outlineLevel="2" x14ac:dyDescent="0.2">
      <c r="A850" s="12">
        <v>981</v>
      </c>
      <c r="B850" s="2" t="s">
        <v>808</v>
      </c>
      <c r="C850" s="4" t="s">
        <v>1853</v>
      </c>
      <c r="D850" s="7">
        <v>86672</v>
      </c>
      <c r="E850" s="4" t="s">
        <v>8</v>
      </c>
      <c r="F850" s="4"/>
      <c r="G850" s="4">
        <v>96.67</v>
      </c>
      <c r="H850" s="4">
        <v>79.069999999999993</v>
      </c>
      <c r="I850" s="4">
        <v>17.600000000000001</v>
      </c>
      <c r="J850" s="14">
        <f t="shared" si="103"/>
        <v>1525427.2000000002</v>
      </c>
      <c r="K850" s="4">
        <v>0</v>
      </c>
      <c r="L850" s="4">
        <v>24070</v>
      </c>
      <c r="M850" s="3">
        <f t="shared" si="104"/>
        <v>24070</v>
      </c>
      <c r="N850" s="23">
        <f t="shared" si="105"/>
        <v>0</v>
      </c>
      <c r="O850" s="23">
        <f t="shared" si="106"/>
        <v>0</v>
      </c>
    </row>
    <row r="851" spans="1:15" ht="11.25" hidden="1" customHeight="1" outlineLevel="2" x14ac:dyDescent="0.2">
      <c r="A851" s="12">
        <v>982</v>
      </c>
      <c r="B851" s="2" t="s">
        <v>809</v>
      </c>
      <c r="C851" s="4" t="str">
        <f>VLOOKUP(B851,[1]Склад!$A$381:$N$4753,14,0)</f>
        <v>ГОЗ</v>
      </c>
      <c r="D851" s="7">
        <v>56150</v>
      </c>
      <c r="E851" s="4" t="s">
        <v>78</v>
      </c>
      <c r="F851" s="4"/>
      <c r="G851" s="4">
        <v>4.95</v>
      </c>
      <c r="H851" s="4"/>
      <c r="I851" s="4">
        <v>4.95</v>
      </c>
      <c r="J851" s="14">
        <f t="shared" si="103"/>
        <v>277942.5</v>
      </c>
      <c r="K851" s="4">
        <v>0</v>
      </c>
      <c r="L851" s="4">
        <v>0</v>
      </c>
      <c r="M851" s="3">
        <f t="shared" si="104"/>
        <v>0</v>
      </c>
      <c r="N851" s="23">
        <f t="shared" si="105"/>
        <v>0</v>
      </c>
      <c r="O851" s="23">
        <f t="shared" si="106"/>
        <v>4.95</v>
      </c>
    </row>
    <row r="852" spans="1:15" ht="11.25" hidden="1" customHeight="1" outlineLevel="2" x14ac:dyDescent="0.2">
      <c r="A852" s="12">
        <v>983</v>
      </c>
      <c r="B852" s="2" t="s">
        <v>810</v>
      </c>
      <c r="C852" s="4" t="str">
        <f>VLOOKUP(B852,[1]Склад!$A$381:$N$4753,14,0)</f>
        <v>НХ</v>
      </c>
      <c r="D852" s="7">
        <v>69990</v>
      </c>
      <c r="E852" s="4" t="s">
        <v>8</v>
      </c>
      <c r="F852" s="4">
        <v>2.8000000000000001E-2</v>
      </c>
      <c r="G852" s="4"/>
      <c r="H852" s="4"/>
      <c r="I852" s="4">
        <v>2.8000000000000001E-2</v>
      </c>
      <c r="J852" s="14">
        <f t="shared" si="103"/>
        <v>1959.72</v>
      </c>
      <c r="K852" s="4">
        <v>0</v>
      </c>
      <c r="L852" s="4">
        <v>0.04</v>
      </c>
      <c r="M852" s="3">
        <f t="shared" si="104"/>
        <v>0.04</v>
      </c>
      <c r="N852" s="23">
        <f t="shared" si="105"/>
        <v>0</v>
      </c>
      <c r="O852" s="23">
        <f t="shared" si="106"/>
        <v>0</v>
      </c>
    </row>
    <row r="853" spans="1:15" ht="11.25" customHeight="1" outlineLevel="2" x14ac:dyDescent="0.2">
      <c r="A853" s="12">
        <v>984</v>
      </c>
      <c r="B853" s="2" t="s">
        <v>811</v>
      </c>
      <c r="C853" s="4" t="str">
        <f>VLOOKUP(B853,[1]Склад!$A$381:$N$4753,14,0)</f>
        <v>НХ</v>
      </c>
      <c r="D853" s="7">
        <v>89500</v>
      </c>
      <c r="E853" s="4" t="s">
        <v>11</v>
      </c>
      <c r="F853" s="4">
        <v>2.9769999999999999</v>
      </c>
      <c r="G853" s="4"/>
      <c r="H853" s="4"/>
      <c r="I853" s="4">
        <v>2.9769999999999999</v>
      </c>
      <c r="J853" s="14">
        <f t="shared" si="103"/>
        <v>266441.5</v>
      </c>
      <c r="K853" s="4">
        <v>0</v>
      </c>
      <c r="L853" s="4">
        <v>0</v>
      </c>
      <c r="M853" s="3">
        <f t="shared" si="104"/>
        <v>0</v>
      </c>
      <c r="N853" s="23">
        <f t="shared" si="105"/>
        <v>2.9769999999999999</v>
      </c>
      <c r="O853" s="23">
        <f t="shared" si="106"/>
        <v>0</v>
      </c>
    </row>
    <row r="854" spans="1:15" ht="11.25" hidden="1" customHeight="1" outlineLevel="2" x14ac:dyDescent="0.2">
      <c r="A854" s="12">
        <v>985</v>
      </c>
      <c r="B854" s="2" t="s">
        <v>812</v>
      </c>
      <c r="C854" s="4" t="str">
        <f>VLOOKUP(B854,[1]Склад!$A$381:$N$4753,14,0)</f>
        <v>НХ</v>
      </c>
      <c r="D854" s="7">
        <v>90000</v>
      </c>
      <c r="E854" s="4" t="s">
        <v>8</v>
      </c>
      <c r="F854" s="4">
        <v>1.85</v>
      </c>
      <c r="G854" s="4"/>
      <c r="H854" s="4"/>
      <c r="I854" s="4">
        <v>1.85</v>
      </c>
      <c r="J854" s="14">
        <f t="shared" si="103"/>
        <v>166500</v>
      </c>
      <c r="K854" s="4">
        <v>0</v>
      </c>
      <c r="L854" s="4">
        <v>37.700000000000003</v>
      </c>
      <c r="M854" s="3">
        <f t="shared" si="104"/>
        <v>37.700000000000003</v>
      </c>
      <c r="N854" s="23">
        <f t="shared" si="105"/>
        <v>0</v>
      </c>
      <c r="O854" s="23">
        <f t="shared" si="106"/>
        <v>0</v>
      </c>
    </row>
    <row r="855" spans="1:15" ht="11.25" hidden="1" customHeight="1" outlineLevel="2" x14ac:dyDescent="0.2">
      <c r="A855" s="12">
        <v>988</v>
      </c>
      <c r="B855" s="2" t="s">
        <v>813</v>
      </c>
      <c r="C855" s="4" t="str">
        <f>VLOOKUP(B855,[1]Склад!$A$381:$N$4753,14,0)</f>
        <v>ГОЗ</v>
      </c>
      <c r="D855" s="7">
        <v>131346</v>
      </c>
      <c r="E855" s="4" t="s">
        <v>8</v>
      </c>
      <c r="F855" s="4">
        <v>0.16500000000000001</v>
      </c>
      <c r="G855" s="4"/>
      <c r="H855" s="4"/>
      <c r="I855" s="4">
        <v>0.16500000000000001</v>
      </c>
      <c r="J855" s="14">
        <f t="shared" si="103"/>
        <v>21672.09</v>
      </c>
      <c r="K855" s="4">
        <v>0</v>
      </c>
      <c r="L855" s="4">
        <v>0.17</v>
      </c>
      <c r="M855" s="3">
        <f t="shared" si="104"/>
        <v>0.17</v>
      </c>
      <c r="N855" s="23">
        <f t="shared" si="105"/>
        <v>0</v>
      </c>
      <c r="O855" s="23">
        <f t="shared" si="106"/>
        <v>0</v>
      </c>
    </row>
    <row r="856" spans="1:15" ht="11.25" customHeight="1" outlineLevel="2" x14ac:dyDescent="0.2">
      <c r="A856" s="12">
        <v>989</v>
      </c>
      <c r="B856" s="2" t="s">
        <v>814</v>
      </c>
      <c r="C856" s="4" t="str">
        <f>VLOOKUP(B856,[1]Склад!$A$381:$N$4753,14,0)</f>
        <v>НХ</v>
      </c>
      <c r="D856" s="7">
        <v>319000</v>
      </c>
      <c r="E856" s="4" t="s">
        <v>11</v>
      </c>
      <c r="F856" s="4">
        <v>0.58399999999999996</v>
      </c>
      <c r="G856" s="4"/>
      <c r="H856" s="4"/>
      <c r="I856" s="4">
        <v>0.58399999999999996</v>
      </c>
      <c r="J856" s="14">
        <f t="shared" si="103"/>
        <v>186296</v>
      </c>
      <c r="K856" s="4">
        <v>0</v>
      </c>
      <c r="L856" s="4">
        <v>0</v>
      </c>
      <c r="M856" s="3">
        <f t="shared" si="104"/>
        <v>0</v>
      </c>
      <c r="N856" s="23">
        <f t="shared" si="105"/>
        <v>0.58399999999999996</v>
      </c>
      <c r="O856" s="23">
        <f t="shared" si="106"/>
        <v>0</v>
      </c>
    </row>
    <row r="857" spans="1:15" ht="11.25" hidden="1" customHeight="1" outlineLevel="2" x14ac:dyDescent="0.2">
      <c r="A857" s="12">
        <v>990</v>
      </c>
      <c r="B857" s="2" t="s">
        <v>815</v>
      </c>
      <c r="C857" s="4" t="str">
        <f>VLOOKUP(B857,[1]Склад!$A$381:$N$4753,14,0)</f>
        <v>ГОЗ</v>
      </c>
      <c r="D857" s="7">
        <v>39700</v>
      </c>
      <c r="E857" s="4" t="s">
        <v>78</v>
      </c>
      <c r="F857" s="4">
        <v>9.0500000000000007</v>
      </c>
      <c r="G857" s="4"/>
      <c r="H857" s="4">
        <v>5.1820000000000004</v>
      </c>
      <c r="I857" s="4">
        <v>3.8679999999999999</v>
      </c>
      <c r="J857" s="14">
        <f t="shared" si="103"/>
        <v>153559.6</v>
      </c>
      <c r="K857" s="4">
        <v>0</v>
      </c>
      <c r="L857" s="4">
        <v>70.98</v>
      </c>
      <c r="M857" s="3">
        <f t="shared" si="104"/>
        <v>70.98</v>
      </c>
      <c r="N857" s="23">
        <f t="shared" si="105"/>
        <v>0</v>
      </c>
      <c r="O857" s="23">
        <f t="shared" si="106"/>
        <v>3.8679999999999999</v>
      </c>
    </row>
    <row r="858" spans="1:15" ht="11.25" hidden="1" customHeight="1" outlineLevel="2" x14ac:dyDescent="0.2">
      <c r="A858" s="12">
        <v>992</v>
      </c>
      <c r="B858" s="2" t="s">
        <v>816</v>
      </c>
      <c r="C858" s="4" t="str">
        <f>VLOOKUP(B858,[1]Склад!$A$381:$N$4753,14,0)</f>
        <v>НХ</v>
      </c>
      <c r="D858" s="7">
        <v>42000</v>
      </c>
      <c r="E858" s="4" t="s">
        <v>8</v>
      </c>
      <c r="F858" s="4">
        <v>8.83</v>
      </c>
      <c r="G858" s="4"/>
      <c r="H858" s="4"/>
      <c r="I858" s="4">
        <v>8.83</v>
      </c>
      <c r="J858" s="14">
        <f t="shared" si="103"/>
        <v>370860</v>
      </c>
      <c r="K858" s="4">
        <v>0</v>
      </c>
      <c r="L858" s="4">
        <v>0.08</v>
      </c>
      <c r="M858" s="3">
        <f t="shared" si="104"/>
        <v>0.08</v>
      </c>
      <c r="N858" s="23">
        <f t="shared" si="105"/>
        <v>8.75</v>
      </c>
      <c r="O858" s="23">
        <f t="shared" si="106"/>
        <v>0</v>
      </c>
    </row>
    <row r="859" spans="1:15" ht="11.25" hidden="1" customHeight="1" outlineLevel="2" x14ac:dyDescent="0.2">
      <c r="A859" s="12">
        <v>993</v>
      </c>
      <c r="B859" s="2" t="s">
        <v>817</v>
      </c>
      <c r="C859" s="4" t="str">
        <f>VLOOKUP(B859,[1]Склад!$A$381:$N$4753,14,0)</f>
        <v>НХ</v>
      </c>
      <c r="D859" s="7">
        <v>42000</v>
      </c>
      <c r="E859" s="4" t="s">
        <v>8</v>
      </c>
      <c r="F859" s="4">
        <v>5.88</v>
      </c>
      <c r="G859" s="4"/>
      <c r="H859" s="4"/>
      <c r="I859" s="4">
        <v>5.88</v>
      </c>
      <c r="J859" s="14">
        <f t="shared" si="103"/>
        <v>246960</v>
      </c>
      <c r="K859" s="4">
        <v>0</v>
      </c>
      <c r="L859" s="4">
        <v>23.16</v>
      </c>
      <c r="M859" s="3">
        <f t="shared" si="104"/>
        <v>23.16</v>
      </c>
      <c r="N859" s="23">
        <f t="shared" si="105"/>
        <v>0</v>
      </c>
      <c r="O859" s="23">
        <f t="shared" si="106"/>
        <v>0</v>
      </c>
    </row>
    <row r="860" spans="1:15" ht="11.25" customHeight="1" outlineLevel="2" x14ac:dyDescent="0.2">
      <c r="A860" s="12">
        <v>994</v>
      </c>
      <c r="B860" s="2" t="s">
        <v>818</v>
      </c>
      <c r="C860" s="4" t="str">
        <f>VLOOKUP(B860,[1]Склад!$A$381:$N$4753,14,0)</f>
        <v>НХ</v>
      </c>
      <c r="D860" s="7">
        <v>42000</v>
      </c>
      <c r="E860" s="4" t="s">
        <v>78</v>
      </c>
      <c r="F860" s="4">
        <v>1.9</v>
      </c>
      <c r="G860" s="4"/>
      <c r="H860" s="4">
        <v>0.39</v>
      </c>
      <c r="I860" s="4">
        <v>1.51</v>
      </c>
      <c r="J860" s="14">
        <f t="shared" si="103"/>
        <v>63420</v>
      </c>
      <c r="K860" s="4">
        <v>0</v>
      </c>
      <c r="L860" s="4">
        <v>64.55</v>
      </c>
      <c r="M860" s="3">
        <f t="shared" si="104"/>
        <v>64.55</v>
      </c>
      <c r="N860" s="23">
        <f t="shared" si="105"/>
        <v>0</v>
      </c>
      <c r="O860" s="23">
        <f t="shared" si="106"/>
        <v>1.51</v>
      </c>
    </row>
    <row r="861" spans="1:15" ht="11.25" hidden="1" customHeight="1" outlineLevel="2" x14ac:dyDescent="0.2">
      <c r="A861" s="12">
        <v>995</v>
      </c>
      <c r="B861" s="2" t="s">
        <v>819</v>
      </c>
      <c r="C861" s="4" t="str">
        <f>VLOOKUP(B861,[1]Склад!$A$381:$N$4753,14,0)</f>
        <v>НХ</v>
      </c>
      <c r="D861" s="7">
        <v>42000</v>
      </c>
      <c r="E861" s="4" t="s">
        <v>8</v>
      </c>
      <c r="F861" s="4">
        <v>25.288</v>
      </c>
      <c r="G861" s="4"/>
      <c r="H861" s="4"/>
      <c r="I861" s="4">
        <v>25.288</v>
      </c>
      <c r="J861" s="14">
        <f t="shared" si="103"/>
        <v>1062096</v>
      </c>
      <c r="K861" s="4">
        <v>0</v>
      </c>
      <c r="L861" s="4">
        <v>5.52</v>
      </c>
      <c r="M861" s="3">
        <f t="shared" si="104"/>
        <v>5.52</v>
      </c>
      <c r="N861" s="23">
        <f t="shared" si="105"/>
        <v>19.768000000000001</v>
      </c>
      <c r="O861" s="23">
        <f t="shared" si="106"/>
        <v>0</v>
      </c>
    </row>
    <row r="862" spans="1:15" ht="11.25" hidden="1" customHeight="1" outlineLevel="2" x14ac:dyDescent="0.2">
      <c r="A862" s="12">
        <v>997</v>
      </c>
      <c r="B862" s="2" t="s">
        <v>820</v>
      </c>
      <c r="C862" s="4" t="str">
        <f>VLOOKUP(B862,[1]Склад!$A$381:$N$4753,14,0)</f>
        <v>ГОЗ</v>
      </c>
      <c r="D862" s="7">
        <v>221526.57</v>
      </c>
      <c r="E862" s="4" t="s">
        <v>8</v>
      </c>
      <c r="F862" s="4">
        <v>3.5000000000000003E-2</v>
      </c>
      <c r="G862" s="4"/>
      <c r="H862" s="4"/>
      <c r="I862" s="4">
        <v>3.5000000000000003E-2</v>
      </c>
      <c r="J862" s="14">
        <f t="shared" si="103"/>
        <v>7753.4299500000006</v>
      </c>
      <c r="K862" s="4">
        <v>0</v>
      </c>
      <c r="L862" s="4">
        <v>0.33</v>
      </c>
      <c r="M862" s="3">
        <f t="shared" si="104"/>
        <v>0.33</v>
      </c>
      <c r="N862" s="23">
        <f t="shared" si="105"/>
        <v>0</v>
      </c>
      <c r="O862" s="23">
        <f t="shared" si="106"/>
        <v>0</v>
      </c>
    </row>
    <row r="863" spans="1:15" ht="21.75" hidden="1" customHeight="1" outlineLevel="2" x14ac:dyDescent="0.2">
      <c r="A863" s="12">
        <v>1002</v>
      </c>
      <c r="B863" s="2" t="s">
        <v>821</v>
      </c>
      <c r="C863" s="4" t="s">
        <v>1853</v>
      </c>
      <c r="D863" s="7">
        <v>161600</v>
      </c>
      <c r="E863" s="4" t="s">
        <v>78</v>
      </c>
      <c r="F863" s="4"/>
      <c r="G863" s="4">
        <v>99.415999999999997</v>
      </c>
      <c r="H863" s="4">
        <v>24.08</v>
      </c>
      <c r="I863" s="4">
        <v>75.335999999999999</v>
      </c>
      <c r="J863" s="14">
        <f t="shared" si="103"/>
        <v>12174297.6</v>
      </c>
      <c r="K863" s="4">
        <v>0</v>
      </c>
      <c r="L863" s="4"/>
      <c r="M863" s="3">
        <f t="shared" si="104"/>
        <v>0</v>
      </c>
      <c r="N863" s="23">
        <f t="shared" si="105"/>
        <v>0</v>
      </c>
      <c r="O863" s="23">
        <f t="shared" si="106"/>
        <v>75.335999999999999</v>
      </c>
    </row>
    <row r="864" spans="1:15" ht="21.75" hidden="1" customHeight="1" outlineLevel="2" x14ac:dyDescent="0.2">
      <c r="A864" s="12">
        <v>1003</v>
      </c>
      <c r="B864" s="2" t="s">
        <v>822</v>
      </c>
      <c r="C864" s="4" t="str">
        <f>VLOOKUP(B864,[1]Склад!$A$381:$N$4753,14,0)</f>
        <v>ГОЗ</v>
      </c>
      <c r="D864" s="7">
        <v>89100</v>
      </c>
      <c r="E864" s="4" t="s">
        <v>8</v>
      </c>
      <c r="F864" s="4">
        <v>11.91</v>
      </c>
      <c r="G864" s="4"/>
      <c r="H864" s="4"/>
      <c r="I864" s="4">
        <v>11.91</v>
      </c>
      <c r="J864" s="14">
        <f t="shared" si="103"/>
        <v>1061181</v>
      </c>
      <c r="K864" s="4">
        <v>0</v>
      </c>
      <c r="L864" s="4">
        <v>37.380000000000003</v>
      </c>
      <c r="M864" s="3">
        <f t="shared" si="104"/>
        <v>37.380000000000003</v>
      </c>
      <c r="N864" s="23">
        <f t="shared" si="105"/>
        <v>0</v>
      </c>
      <c r="O864" s="23">
        <f t="shared" si="106"/>
        <v>0</v>
      </c>
    </row>
    <row r="865" spans="1:15" ht="21.75" hidden="1" customHeight="1" outlineLevel="2" x14ac:dyDescent="0.2">
      <c r="A865" s="12">
        <v>1005</v>
      </c>
      <c r="B865" s="2" t="s">
        <v>823</v>
      </c>
      <c r="C865" s="4" t="s">
        <v>1853</v>
      </c>
      <c r="D865" s="7">
        <v>161600</v>
      </c>
      <c r="E865" s="4" t="s">
        <v>8</v>
      </c>
      <c r="F865" s="4"/>
      <c r="G865" s="4">
        <v>92.588999999999999</v>
      </c>
      <c r="H865" s="4">
        <v>20.954999999999998</v>
      </c>
      <c r="I865" s="4">
        <v>71.634</v>
      </c>
      <c r="J865" s="14">
        <f t="shared" si="103"/>
        <v>11576054.4</v>
      </c>
      <c r="K865" s="4">
        <v>0</v>
      </c>
      <c r="L865" s="4">
        <v>155.96723499999999</v>
      </c>
      <c r="M865" s="3">
        <f t="shared" si="104"/>
        <v>155.96723499999999</v>
      </c>
      <c r="N865" s="23">
        <f t="shared" si="105"/>
        <v>0</v>
      </c>
      <c r="O865" s="23">
        <f t="shared" si="106"/>
        <v>0</v>
      </c>
    </row>
    <row r="866" spans="1:15" ht="11.25" hidden="1" customHeight="1" outlineLevel="2" x14ac:dyDescent="0.2">
      <c r="A866" s="12">
        <v>1006</v>
      </c>
      <c r="B866" s="2" t="s">
        <v>824</v>
      </c>
      <c r="C866" s="4" t="str">
        <f>VLOOKUP(B866,[1]Склад!$A$381:$N$4753,14,0)</f>
        <v>НХ</v>
      </c>
      <c r="D866" s="7">
        <v>83235</v>
      </c>
      <c r="E866" s="4" t="s">
        <v>8</v>
      </c>
      <c r="F866" s="4">
        <v>35.49</v>
      </c>
      <c r="G866" s="4">
        <v>42.792999999999999</v>
      </c>
      <c r="H866" s="4">
        <v>35.292999999999999</v>
      </c>
      <c r="I866" s="4">
        <v>42.99</v>
      </c>
      <c r="J866" s="14">
        <f t="shared" si="103"/>
        <v>3578272.6500000004</v>
      </c>
      <c r="K866" s="4">
        <v>0</v>
      </c>
      <c r="L866" s="4">
        <v>65.52</v>
      </c>
      <c r="M866" s="3">
        <f t="shared" si="104"/>
        <v>65.52</v>
      </c>
      <c r="N866" s="23">
        <f t="shared" si="105"/>
        <v>0</v>
      </c>
      <c r="O866" s="23">
        <f t="shared" si="106"/>
        <v>0</v>
      </c>
    </row>
    <row r="867" spans="1:15" ht="21.75" hidden="1" customHeight="1" outlineLevel="2" x14ac:dyDescent="0.2">
      <c r="A867" s="12">
        <v>1007</v>
      </c>
      <c r="B867" s="2" t="s">
        <v>825</v>
      </c>
      <c r="C867" s="4" t="s">
        <v>1853</v>
      </c>
      <c r="D867" s="7">
        <v>55000</v>
      </c>
      <c r="E867" s="4" t="s">
        <v>78</v>
      </c>
      <c r="F867" s="4"/>
      <c r="G867" s="4">
        <v>353.685</v>
      </c>
      <c r="H867" s="4">
        <v>176.345</v>
      </c>
      <c r="I867" s="4">
        <v>177.34</v>
      </c>
      <c r="J867" s="14">
        <f t="shared" si="103"/>
        <v>9753700</v>
      </c>
      <c r="K867" s="4">
        <v>0</v>
      </c>
      <c r="L867" s="4"/>
      <c r="M867" s="3">
        <f t="shared" si="104"/>
        <v>0</v>
      </c>
      <c r="N867" s="23">
        <f t="shared" si="105"/>
        <v>0</v>
      </c>
      <c r="O867" s="23">
        <f t="shared" si="106"/>
        <v>177.34</v>
      </c>
    </row>
    <row r="868" spans="1:15" ht="11.25" customHeight="1" outlineLevel="2" x14ac:dyDescent="0.2">
      <c r="A868" s="12">
        <v>1011</v>
      </c>
      <c r="B868" s="2" t="s">
        <v>826</v>
      </c>
      <c r="C868" s="4" t="str">
        <f>VLOOKUP(B868,[1]Склад!$A$381:$N$4753,14,0)</f>
        <v>НХ</v>
      </c>
      <c r="D868" s="7">
        <v>120000</v>
      </c>
      <c r="E868" s="4" t="s">
        <v>11</v>
      </c>
      <c r="F868" s="4">
        <v>23.57</v>
      </c>
      <c r="G868" s="4">
        <v>3.6379999999999999</v>
      </c>
      <c r="H868" s="4"/>
      <c r="I868" s="4">
        <v>27.207999999999998</v>
      </c>
      <c r="J868" s="14">
        <f t="shared" si="103"/>
        <v>3264960</v>
      </c>
      <c r="K868" s="4">
        <v>0</v>
      </c>
      <c r="L868" s="4">
        <v>13.69</v>
      </c>
      <c r="M868" s="3">
        <f t="shared" si="104"/>
        <v>13.69</v>
      </c>
      <c r="N868" s="23">
        <f t="shared" si="105"/>
        <v>0</v>
      </c>
      <c r="O868" s="23">
        <f t="shared" si="106"/>
        <v>0</v>
      </c>
    </row>
    <row r="869" spans="1:15" ht="11.25" hidden="1" customHeight="1" outlineLevel="2" x14ac:dyDescent="0.2">
      <c r="A869" s="12">
        <v>1012</v>
      </c>
      <c r="B869" s="2" t="s">
        <v>827</v>
      </c>
      <c r="C869" s="4" t="str">
        <f>VLOOKUP(B869,[1]Склад!$A$381:$N$4753,14,0)</f>
        <v>ГОЗ</v>
      </c>
      <c r="D869" s="3">
        <v>57028.292181069955</v>
      </c>
      <c r="E869" s="4" t="s">
        <v>8</v>
      </c>
      <c r="F869" s="4">
        <v>8.1000000000000003E-2</v>
      </c>
      <c r="G869" s="4"/>
      <c r="H869" s="4"/>
      <c r="I869" s="4">
        <v>8.1000000000000003E-2</v>
      </c>
      <c r="J869" s="14">
        <f t="shared" si="103"/>
        <v>4619.291666666667</v>
      </c>
      <c r="K869" s="4">
        <v>0</v>
      </c>
      <c r="L869" s="4">
        <v>1</v>
      </c>
      <c r="M869" s="3">
        <f t="shared" si="104"/>
        <v>1</v>
      </c>
      <c r="N869" s="23">
        <f t="shared" si="105"/>
        <v>0</v>
      </c>
      <c r="O869" s="23">
        <f t="shared" si="106"/>
        <v>0</v>
      </c>
    </row>
    <row r="870" spans="1:15" ht="11.25" hidden="1" customHeight="1" outlineLevel="2" x14ac:dyDescent="0.2">
      <c r="A870" s="12">
        <v>1014</v>
      </c>
      <c r="B870" s="2" t="s">
        <v>828</v>
      </c>
      <c r="C870" s="4" t="str">
        <f>VLOOKUP(B870,[1]Склад!$A$381:$N$4753,14,0)</f>
        <v>ГОЗ</v>
      </c>
      <c r="D870" s="7">
        <v>67000</v>
      </c>
      <c r="E870" s="4" t="s">
        <v>78</v>
      </c>
      <c r="F870" s="4">
        <v>125.64700000000001</v>
      </c>
      <c r="G870" s="4"/>
      <c r="H870" s="4">
        <v>64.617999999999995</v>
      </c>
      <c r="I870" s="4">
        <v>61.029000000000003</v>
      </c>
      <c r="J870" s="14">
        <f t="shared" si="103"/>
        <v>4088943</v>
      </c>
      <c r="K870" s="4">
        <v>0</v>
      </c>
      <c r="L870" s="4">
        <v>141</v>
      </c>
      <c r="M870" s="3">
        <f t="shared" si="104"/>
        <v>141</v>
      </c>
      <c r="N870" s="23">
        <f t="shared" si="105"/>
        <v>0</v>
      </c>
      <c r="O870" s="23">
        <f t="shared" si="106"/>
        <v>61.029000000000003</v>
      </c>
    </row>
    <row r="871" spans="1:15" ht="21.75" hidden="1" customHeight="1" outlineLevel="2" x14ac:dyDescent="0.2">
      <c r="A871" s="12">
        <v>1015</v>
      </c>
      <c r="B871" s="2" t="s">
        <v>829</v>
      </c>
      <c r="C871" s="4" t="str">
        <f>VLOOKUP(B871,[1]Склад!$A$381:$N$4753,14,0)</f>
        <v>ГОЗ</v>
      </c>
      <c r="D871" s="7">
        <v>362140</v>
      </c>
      <c r="E871" s="4" t="s">
        <v>78</v>
      </c>
      <c r="F871" s="4"/>
      <c r="G871" s="4">
        <v>0.2</v>
      </c>
      <c r="H871" s="4"/>
      <c r="I871" s="4">
        <v>0.2</v>
      </c>
      <c r="J871" s="14">
        <f t="shared" si="103"/>
        <v>72428</v>
      </c>
      <c r="K871" s="4">
        <v>0</v>
      </c>
      <c r="L871" s="4">
        <v>0</v>
      </c>
      <c r="M871" s="3">
        <f t="shared" si="104"/>
        <v>0</v>
      </c>
      <c r="N871" s="23">
        <f t="shared" si="105"/>
        <v>0</v>
      </c>
      <c r="O871" s="23">
        <f t="shared" si="106"/>
        <v>0.2</v>
      </c>
    </row>
    <row r="872" spans="1:15" ht="11.25" hidden="1" customHeight="1" outlineLevel="2" x14ac:dyDescent="0.2">
      <c r="A872" s="12">
        <v>1016</v>
      </c>
      <c r="B872" s="2" t="s">
        <v>830</v>
      </c>
      <c r="C872" s="4" t="str">
        <f>VLOOKUP(B872,[1]Склад!$A$381:$N$4753,14,0)</f>
        <v>НХ</v>
      </c>
      <c r="D872" s="7">
        <v>43700</v>
      </c>
      <c r="E872" s="4" t="s">
        <v>8</v>
      </c>
      <c r="F872" s="4">
        <v>42.37</v>
      </c>
      <c r="G872" s="4">
        <v>0.91</v>
      </c>
      <c r="H872" s="4">
        <v>35.520000000000003</v>
      </c>
      <c r="I872" s="4">
        <v>7.76</v>
      </c>
      <c r="J872" s="14">
        <f t="shared" si="103"/>
        <v>339112</v>
      </c>
      <c r="K872" s="4">
        <v>0</v>
      </c>
      <c r="L872" s="4">
        <v>39.47</v>
      </c>
      <c r="M872" s="3">
        <f t="shared" si="104"/>
        <v>39.47</v>
      </c>
      <c r="N872" s="23">
        <f t="shared" si="105"/>
        <v>0</v>
      </c>
      <c r="O872" s="23">
        <f t="shared" si="106"/>
        <v>0</v>
      </c>
    </row>
    <row r="873" spans="1:15" ht="11.25" hidden="1" customHeight="1" outlineLevel="2" x14ac:dyDescent="0.2">
      <c r="A873" s="12">
        <v>1017</v>
      </c>
      <c r="B873" s="2" t="s">
        <v>831</v>
      </c>
      <c r="C873" s="4" t="str">
        <f>VLOOKUP(B873,[1]Склад!$A$381:$N$4753,14,0)</f>
        <v>ГОЗ</v>
      </c>
      <c r="D873" s="7">
        <v>45500</v>
      </c>
      <c r="E873" s="4" t="s">
        <v>8</v>
      </c>
      <c r="F873" s="4"/>
      <c r="G873" s="4">
        <v>97.382999999999996</v>
      </c>
      <c r="H873" s="4">
        <v>60.673000000000002</v>
      </c>
      <c r="I873" s="4">
        <v>36.71</v>
      </c>
      <c r="J873" s="14">
        <f t="shared" si="103"/>
        <v>1670305</v>
      </c>
      <c r="K873" s="4">
        <v>0</v>
      </c>
      <c r="L873" s="4">
        <v>158.967806</v>
      </c>
      <c r="M873" s="3">
        <f t="shared" si="104"/>
        <v>158.967806</v>
      </c>
      <c r="N873" s="23">
        <f t="shared" si="105"/>
        <v>0</v>
      </c>
      <c r="O873" s="23">
        <f t="shared" si="106"/>
        <v>0</v>
      </c>
    </row>
    <row r="874" spans="1:15" ht="11.25" hidden="1" customHeight="1" outlineLevel="2" x14ac:dyDescent="0.2">
      <c r="A874" s="12">
        <v>1018</v>
      </c>
      <c r="B874" s="2" t="s">
        <v>832</v>
      </c>
      <c r="C874" s="4" t="str">
        <f>VLOOKUP(B874,[1]Склад!$A$381:$N$4753,14,0)</f>
        <v>ГОЗ</v>
      </c>
      <c r="D874" s="7">
        <v>104000</v>
      </c>
      <c r="E874" s="4" t="s">
        <v>8</v>
      </c>
      <c r="F874" s="4">
        <v>1.51</v>
      </c>
      <c r="G874" s="4"/>
      <c r="H874" s="4"/>
      <c r="I874" s="4">
        <v>1.51</v>
      </c>
      <c r="J874" s="14">
        <f t="shared" si="103"/>
        <v>157040</v>
      </c>
      <c r="K874" s="4">
        <v>1.4E-2</v>
      </c>
      <c r="L874" s="4">
        <v>0</v>
      </c>
      <c r="M874" s="3">
        <f t="shared" si="104"/>
        <v>1.4E-2</v>
      </c>
      <c r="N874" s="23">
        <f t="shared" si="105"/>
        <v>1.496</v>
      </c>
      <c r="O874" s="23">
        <f t="shared" si="106"/>
        <v>0</v>
      </c>
    </row>
    <row r="875" spans="1:15" ht="11.25" hidden="1" customHeight="1" outlineLevel="2" x14ac:dyDescent="0.2">
      <c r="A875" s="12">
        <v>1019</v>
      </c>
      <c r="B875" s="2" t="s">
        <v>833</v>
      </c>
      <c r="C875" s="4" t="str">
        <f>VLOOKUP(B875,[1]Склад!$A$381:$N$4753,14,0)</f>
        <v>ГОЗ</v>
      </c>
      <c r="D875" s="7">
        <v>183743</v>
      </c>
      <c r="E875" s="4" t="s">
        <v>11</v>
      </c>
      <c r="F875" s="4">
        <v>0.1</v>
      </c>
      <c r="G875" s="4"/>
      <c r="H875" s="4"/>
      <c r="I875" s="4">
        <v>0.1</v>
      </c>
      <c r="J875" s="14">
        <f t="shared" si="103"/>
        <v>18374.3</v>
      </c>
      <c r="K875" s="4">
        <v>0</v>
      </c>
      <c r="L875" s="4">
        <v>0</v>
      </c>
      <c r="M875" s="3">
        <f t="shared" si="104"/>
        <v>0</v>
      </c>
      <c r="N875" s="23">
        <f t="shared" si="105"/>
        <v>0.1</v>
      </c>
      <c r="O875" s="23">
        <f t="shared" si="106"/>
        <v>0</v>
      </c>
    </row>
    <row r="876" spans="1:15" ht="11.25" hidden="1" customHeight="1" outlineLevel="2" x14ac:dyDescent="0.2">
      <c r="A876" s="12">
        <v>1020</v>
      </c>
      <c r="B876" s="2" t="s">
        <v>834</v>
      </c>
      <c r="C876" s="4" t="str">
        <f>VLOOKUP(B876,[1]Склад!$A$381:$N$4753,14,0)</f>
        <v>ГОЗ</v>
      </c>
      <c r="D876" s="7">
        <v>145080</v>
      </c>
      <c r="E876" s="4" t="s">
        <v>8</v>
      </c>
      <c r="F876" s="4">
        <v>0.35</v>
      </c>
      <c r="G876" s="4"/>
      <c r="H876" s="4"/>
      <c r="I876" s="4">
        <v>0.35</v>
      </c>
      <c r="J876" s="14">
        <f t="shared" si="103"/>
        <v>50778</v>
      </c>
      <c r="K876" s="4">
        <v>0</v>
      </c>
      <c r="L876" s="4">
        <v>2.84</v>
      </c>
      <c r="M876" s="3">
        <f t="shared" si="104"/>
        <v>2.84</v>
      </c>
      <c r="N876" s="23">
        <f t="shared" si="105"/>
        <v>0</v>
      </c>
      <c r="O876" s="23">
        <f t="shared" si="106"/>
        <v>0</v>
      </c>
    </row>
    <row r="877" spans="1:15" ht="11.25" hidden="1" customHeight="1" outlineLevel="2" x14ac:dyDescent="0.2">
      <c r="A877" s="12">
        <v>1021</v>
      </c>
      <c r="B877" s="2" t="s">
        <v>835</v>
      </c>
      <c r="C877" s="4" t="str">
        <f>VLOOKUP(B877,[1]Склад!$A$381:$N$4753,14,0)</f>
        <v>НХ</v>
      </c>
      <c r="D877" s="7">
        <v>40000</v>
      </c>
      <c r="E877" s="4" t="s">
        <v>8</v>
      </c>
      <c r="F877" s="4"/>
      <c r="G877" s="4">
        <v>9.1020000000000003</v>
      </c>
      <c r="H877" s="4">
        <v>1.044</v>
      </c>
      <c r="I877" s="4">
        <v>8.0579999999999998</v>
      </c>
      <c r="J877" s="14">
        <f t="shared" si="103"/>
        <v>322320</v>
      </c>
      <c r="K877" s="4">
        <v>0.48599999999999999</v>
      </c>
      <c r="L877" s="4">
        <v>0</v>
      </c>
      <c r="M877" s="3">
        <f t="shared" si="104"/>
        <v>0.48599999999999999</v>
      </c>
      <c r="N877" s="23">
        <f t="shared" si="105"/>
        <v>0</v>
      </c>
      <c r="O877" s="23">
        <f t="shared" si="106"/>
        <v>0</v>
      </c>
    </row>
    <row r="878" spans="1:15" ht="11.25" hidden="1" customHeight="1" outlineLevel="2" x14ac:dyDescent="0.2">
      <c r="A878" s="12">
        <v>1024</v>
      </c>
      <c r="B878" s="2" t="s">
        <v>836</v>
      </c>
      <c r="C878" s="4" t="str">
        <f>VLOOKUP(B878,[1]Склад!$A$381:$N$4753,14,0)</f>
        <v>НХ</v>
      </c>
      <c r="D878" s="7">
        <v>52200</v>
      </c>
      <c r="E878" s="4" t="s">
        <v>8</v>
      </c>
      <c r="F878" s="4">
        <v>5.3570000000000002</v>
      </c>
      <c r="G878" s="4"/>
      <c r="H878" s="4"/>
      <c r="I878" s="4">
        <v>5.3570000000000002</v>
      </c>
      <c r="J878" s="14">
        <f t="shared" si="103"/>
        <v>279635.40000000002</v>
      </c>
      <c r="K878" s="4">
        <v>5.1999999999999998E-2</v>
      </c>
      <c r="L878" s="4">
        <v>0</v>
      </c>
      <c r="M878" s="3">
        <f t="shared" si="104"/>
        <v>5.1999999999999998E-2</v>
      </c>
      <c r="N878" s="23">
        <f t="shared" si="105"/>
        <v>5.3050000000000006</v>
      </c>
      <c r="O878" s="23">
        <f t="shared" si="106"/>
        <v>0</v>
      </c>
    </row>
    <row r="879" spans="1:15" ht="11.25" customHeight="1" outlineLevel="2" x14ac:dyDescent="0.2">
      <c r="A879" s="12">
        <v>1025</v>
      </c>
      <c r="B879" s="2" t="s">
        <v>837</v>
      </c>
      <c r="C879" s="4" t="str">
        <f>VLOOKUP(B879,[1]Склад!$A$381:$N$4753,14,0)</f>
        <v>НХ</v>
      </c>
      <c r="D879" s="7">
        <v>58500</v>
      </c>
      <c r="E879" s="4" t="s">
        <v>11</v>
      </c>
      <c r="F879" s="4">
        <v>98.373999999999995</v>
      </c>
      <c r="G879" s="4">
        <v>2.7650000000000001</v>
      </c>
      <c r="H879" s="4">
        <v>3.153</v>
      </c>
      <c r="I879" s="4">
        <v>97.986000000000004</v>
      </c>
      <c r="J879" s="14">
        <f t="shared" si="103"/>
        <v>5732181</v>
      </c>
      <c r="K879" s="4">
        <v>1.617</v>
      </c>
      <c r="L879" s="4">
        <v>10</v>
      </c>
      <c r="M879" s="3">
        <f t="shared" si="104"/>
        <v>11.617000000000001</v>
      </c>
      <c r="N879" s="23">
        <f t="shared" si="105"/>
        <v>0</v>
      </c>
      <c r="O879" s="23">
        <f t="shared" si="106"/>
        <v>0</v>
      </c>
    </row>
    <row r="880" spans="1:15" ht="11.25" hidden="1" customHeight="1" outlineLevel="2" x14ac:dyDescent="0.2">
      <c r="A880" s="12">
        <v>1026</v>
      </c>
      <c r="B880" s="2" t="s">
        <v>838</v>
      </c>
      <c r="C880" s="4" t="s">
        <v>1853</v>
      </c>
      <c r="D880" s="7">
        <v>62930</v>
      </c>
      <c r="E880" s="4" t="s">
        <v>8</v>
      </c>
      <c r="F880" s="4"/>
      <c r="G880" s="4">
        <v>341.41699999999997</v>
      </c>
      <c r="H880" s="4">
        <v>276.99</v>
      </c>
      <c r="I880" s="4">
        <v>64.427000000000007</v>
      </c>
      <c r="J880" s="14">
        <f t="shared" si="103"/>
        <v>4054391.1100000003</v>
      </c>
      <c r="K880" s="4">
        <v>0</v>
      </c>
      <c r="L880" s="4">
        <v>720.17862400000001</v>
      </c>
      <c r="M880" s="3">
        <f t="shared" si="104"/>
        <v>720.17862400000001</v>
      </c>
      <c r="N880" s="23">
        <f t="shared" si="105"/>
        <v>0</v>
      </c>
      <c r="O880" s="23">
        <f t="shared" si="106"/>
        <v>0</v>
      </c>
    </row>
    <row r="881" spans="1:15" ht="11.25" customHeight="1" outlineLevel="2" x14ac:dyDescent="0.2">
      <c r="A881" s="12">
        <v>1027</v>
      </c>
      <c r="B881" s="2" t="s">
        <v>839</v>
      </c>
      <c r="C881" s="4" t="str">
        <f>VLOOKUP(B881,[1]Склад!$A$381:$N$4753,14,0)</f>
        <v>НХ</v>
      </c>
      <c r="D881" s="7">
        <v>45000</v>
      </c>
      <c r="E881" s="4" t="s">
        <v>78</v>
      </c>
      <c r="F881" s="4">
        <v>14.343999999999999</v>
      </c>
      <c r="G881" s="4"/>
      <c r="H881" s="4">
        <v>13.968999999999999</v>
      </c>
      <c r="I881" s="4">
        <v>0.375</v>
      </c>
      <c r="J881" s="14">
        <f t="shared" si="103"/>
        <v>16875</v>
      </c>
      <c r="K881" s="4">
        <v>0.61799999999999999</v>
      </c>
      <c r="L881" s="4">
        <v>100</v>
      </c>
      <c r="M881" s="3">
        <f t="shared" si="104"/>
        <v>100.61799999999999</v>
      </c>
      <c r="N881" s="23">
        <f t="shared" si="105"/>
        <v>0</v>
      </c>
      <c r="O881" s="23">
        <f t="shared" si="106"/>
        <v>0.375</v>
      </c>
    </row>
    <row r="882" spans="1:15" ht="11.25" hidden="1" customHeight="1" outlineLevel="2" x14ac:dyDescent="0.2">
      <c r="A882" s="12">
        <v>1032</v>
      </c>
      <c r="B882" s="2" t="s">
        <v>840</v>
      </c>
      <c r="C882" s="4" t="str">
        <f>VLOOKUP(B882,[1]Склад!$A$381:$N$4753,14,0)</f>
        <v>ГОЗ</v>
      </c>
      <c r="D882" s="7">
        <v>48500</v>
      </c>
      <c r="E882" s="4" t="s">
        <v>8</v>
      </c>
      <c r="F882" s="4">
        <v>5.49</v>
      </c>
      <c r="G882" s="4"/>
      <c r="H882" s="4"/>
      <c r="I882" s="4">
        <v>5.49</v>
      </c>
      <c r="J882" s="14">
        <f t="shared" ref="J882:J945" si="107">D882*I882</f>
        <v>266265</v>
      </c>
      <c r="K882" s="4">
        <v>0</v>
      </c>
      <c r="L882" s="4">
        <v>293</v>
      </c>
      <c r="M882" s="3">
        <f t="shared" ref="M882:M945" si="108">SUM(K882,L882)</f>
        <v>293</v>
      </c>
      <c r="N882" s="23">
        <f t="shared" ref="N882:N945" si="109">IF(G882+H882=0,MAX(0,F882-M882),0)</f>
        <v>0</v>
      </c>
      <c r="O882" s="23">
        <f t="shared" ref="O882:O945" si="110">IF(E882="сверхзапас",I882,0)</f>
        <v>0</v>
      </c>
    </row>
    <row r="883" spans="1:15" ht="11.25" customHeight="1" outlineLevel="2" x14ac:dyDescent="0.2">
      <c r="A883" s="12">
        <v>1034</v>
      </c>
      <c r="B883" s="2" t="s">
        <v>841</v>
      </c>
      <c r="C883" s="4" t="str">
        <f>VLOOKUP(B883,[1]Склад!$A$381:$N$4753,14,0)</f>
        <v>НХ</v>
      </c>
      <c r="D883" s="7">
        <v>48000</v>
      </c>
      <c r="E883" s="4" t="s">
        <v>11</v>
      </c>
      <c r="F883" s="4">
        <v>9.8800000000000008</v>
      </c>
      <c r="G883" s="4"/>
      <c r="H883" s="4"/>
      <c r="I883" s="4">
        <v>9.8800000000000008</v>
      </c>
      <c r="J883" s="14">
        <f t="shared" si="107"/>
        <v>474240.00000000006</v>
      </c>
      <c r="K883" s="4">
        <v>0</v>
      </c>
      <c r="L883" s="4">
        <v>0</v>
      </c>
      <c r="M883" s="3">
        <f t="shared" si="108"/>
        <v>0</v>
      </c>
      <c r="N883" s="23">
        <f t="shared" si="109"/>
        <v>9.8800000000000008</v>
      </c>
      <c r="O883" s="23">
        <f t="shared" si="110"/>
        <v>0</v>
      </c>
    </row>
    <row r="884" spans="1:15" ht="11.25" customHeight="1" outlineLevel="2" x14ac:dyDescent="0.2">
      <c r="A884" s="12">
        <v>1035</v>
      </c>
      <c r="B884" s="2" t="s">
        <v>842</v>
      </c>
      <c r="C884" s="4" t="str">
        <f>VLOOKUP(B884,[1]Склад!$A$381:$N$4753,14,0)</f>
        <v>НХ</v>
      </c>
      <c r="D884" s="7">
        <v>56000</v>
      </c>
      <c r="E884" s="4" t="s">
        <v>78</v>
      </c>
      <c r="F884" s="4">
        <v>12.085000000000001</v>
      </c>
      <c r="G884" s="4"/>
      <c r="H884" s="4">
        <v>4.46</v>
      </c>
      <c r="I884" s="4">
        <v>7.625</v>
      </c>
      <c r="J884" s="14">
        <f t="shared" si="107"/>
        <v>427000</v>
      </c>
      <c r="K884" s="4">
        <v>2.0449999999999999</v>
      </c>
      <c r="L884" s="4">
        <v>8.77</v>
      </c>
      <c r="M884" s="3">
        <f t="shared" si="108"/>
        <v>10.815</v>
      </c>
      <c r="N884" s="23">
        <f t="shared" si="109"/>
        <v>0</v>
      </c>
      <c r="O884" s="23">
        <f t="shared" si="110"/>
        <v>7.625</v>
      </c>
    </row>
    <row r="885" spans="1:15" ht="11.25" hidden="1" customHeight="1" outlineLevel="2" x14ac:dyDescent="0.2">
      <c r="A885" s="12">
        <v>1036</v>
      </c>
      <c r="B885" s="2" t="s">
        <v>843</v>
      </c>
      <c r="C885" s="4" t="str">
        <f>VLOOKUP(B885,[1]Склад!$A$381:$N$4753,14,0)</f>
        <v>НХ</v>
      </c>
      <c r="D885" s="7">
        <v>64800</v>
      </c>
      <c r="E885" s="4" t="s">
        <v>8</v>
      </c>
      <c r="F885" s="4">
        <v>0.73</v>
      </c>
      <c r="G885" s="4"/>
      <c r="H885" s="4"/>
      <c r="I885" s="4">
        <v>0.73</v>
      </c>
      <c r="J885" s="14">
        <f t="shared" si="107"/>
        <v>47304</v>
      </c>
      <c r="K885" s="4">
        <v>0</v>
      </c>
      <c r="L885" s="4">
        <v>1</v>
      </c>
      <c r="M885" s="3">
        <f t="shared" si="108"/>
        <v>1</v>
      </c>
      <c r="N885" s="23">
        <f t="shared" si="109"/>
        <v>0</v>
      </c>
      <c r="O885" s="23">
        <f t="shared" si="110"/>
        <v>0</v>
      </c>
    </row>
    <row r="886" spans="1:15" ht="11.25" hidden="1" customHeight="1" outlineLevel="2" x14ac:dyDescent="0.2">
      <c r="A886" s="12">
        <v>1041</v>
      </c>
      <c r="B886" s="2" t="s">
        <v>844</v>
      </c>
      <c r="C886" s="4" t="str">
        <f>VLOOKUP(B886,[1]Склад!$A$381:$N$4753,14,0)</f>
        <v>ГОЗ</v>
      </c>
      <c r="D886" s="7">
        <v>40200</v>
      </c>
      <c r="E886" s="4" t="s">
        <v>8</v>
      </c>
      <c r="F886" s="4">
        <v>2.35</v>
      </c>
      <c r="G886" s="4"/>
      <c r="H886" s="4"/>
      <c r="I886" s="4">
        <v>2.35</v>
      </c>
      <c r="J886" s="14">
        <f t="shared" si="107"/>
        <v>94470</v>
      </c>
      <c r="K886" s="4">
        <v>0</v>
      </c>
      <c r="L886" s="4">
        <v>6</v>
      </c>
      <c r="M886" s="3">
        <f t="shared" si="108"/>
        <v>6</v>
      </c>
      <c r="N886" s="23">
        <f t="shared" si="109"/>
        <v>0</v>
      </c>
      <c r="O886" s="23">
        <f t="shared" si="110"/>
        <v>0</v>
      </c>
    </row>
    <row r="887" spans="1:15" ht="11.25" hidden="1" customHeight="1" outlineLevel="2" x14ac:dyDescent="0.2">
      <c r="A887" s="12">
        <v>1042</v>
      </c>
      <c r="B887" s="2" t="s">
        <v>845</v>
      </c>
      <c r="C887" s="4" t="str">
        <f>VLOOKUP(B887,[1]Склад!$A$381:$N$4753,14,0)</f>
        <v>НХ</v>
      </c>
      <c r="D887" s="7">
        <v>45500</v>
      </c>
      <c r="E887" s="4" t="s">
        <v>8</v>
      </c>
      <c r="F887" s="4">
        <v>1.6</v>
      </c>
      <c r="G887" s="4"/>
      <c r="H887" s="4"/>
      <c r="I887" s="4">
        <v>1.6</v>
      </c>
      <c r="J887" s="14">
        <f t="shared" si="107"/>
        <v>72800</v>
      </c>
      <c r="K887" s="4">
        <v>0</v>
      </c>
      <c r="L887" s="4">
        <v>2</v>
      </c>
      <c r="M887" s="3">
        <f t="shared" si="108"/>
        <v>2</v>
      </c>
      <c r="N887" s="23">
        <f t="shared" si="109"/>
        <v>0</v>
      </c>
      <c r="O887" s="23">
        <f t="shared" si="110"/>
        <v>0</v>
      </c>
    </row>
    <row r="888" spans="1:15" ht="11.25" hidden="1" customHeight="1" outlineLevel="2" x14ac:dyDescent="0.2">
      <c r="A888" s="12">
        <v>1043</v>
      </c>
      <c r="B888" s="2" t="s">
        <v>846</v>
      </c>
      <c r="C888" s="4" t="str">
        <f>VLOOKUP(B888,[1]Склад!$A$381:$N$4753,14,0)</f>
        <v>ГОЗ</v>
      </c>
      <c r="D888" s="7">
        <v>45000</v>
      </c>
      <c r="E888" s="4" t="s">
        <v>8</v>
      </c>
      <c r="F888" s="4">
        <v>7.9349999999999996</v>
      </c>
      <c r="G888" s="4"/>
      <c r="H888" s="4"/>
      <c r="I888" s="4">
        <v>7.9349999999999996</v>
      </c>
      <c r="J888" s="14">
        <f t="shared" si="107"/>
        <v>357075</v>
      </c>
      <c r="K888" s="4">
        <v>0</v>
      </c>
      <c r="L888" s="4">
        <v>16</v>
      </c>
      <c r="M888" s="3">
        <f t="shared" si="108"/>
        <v>16</v>
      </c>
      <c r="N888" s="23">
        <f t="shared" si="109"/>
        <v>0</v>
      </c>
      <c r="O888" s="23">
        <f t="shared" si="110"/>
        <v>0</v>
      </c>
    </row>
    <row r="889" spans="1:15" ht="11.25" hidden="1" customHeight="1" outlineLevel="2" x14ac:dyDescent="0.2">
      <c r="A889" s="12">
        <v>1044</v>
      </c>
      <c r="B889" s="2" t="s">
        <v>847</v>
      </c>
      <c r="C889" s="4" t="str">
        <f>VLOOKUP(B889,[1]Склад!$A$381:$N$4753,14,0)</f>
        <v>ГОЗ</v>
      </c>
      <c r="D889" s="7">
        <v>56000</v>
      </c>
      <c r="E889" s="4" t="s">
        <v>8</v>
      </c>
      <c r="F889" s="4">
        <v>46.771000000000001</v>
      </c>
      <c r="G889" s="4"/>
      <c r="H889" s="4"/>
      <c r="I889" s="4">
        <v>46.771000000000001</v>
      </c>
      <c r="J889" s="14">
        <f t="shared" si="107"/>
        <v>2619176</v>
      </c>
      <c r="K889" s="4">
        <v>0</v>
      </c>
      <c r="L889" s="4">
        <v>513</v>
      </c>
      <c r="M889" s="3">
        <f t="shared" si="108"/>
        <v>513</v>
      </c>
      <c r="N889" s="23">
        <f t="shared" si="109"/>
        <v>0</v>
      </c>
      <c r="O889" s="23">
        <f t="shared" si="110"/>
        <v>0</v>
      </c>
    </row>
    <row r="890" spans="1:15" ht="11.25" customHeight="1" outlineLevel="2" x14ac:dyDescent="0.2">
      <c r="A890" s="12">
        <v>1045</v>
      </c>
      <c r="B890" s="2" t="s">
        <v>848</v>
      </c>
      <c r="C890" s="4" t="str">
        <f>VLOOKUP(B890,[1]Склад!$A$381:$N$4753,14,0)</f>
        <v>НХ</v>
      </c>
      <c r="D890" s="7">
        <v>73000</v>
      </c>
      <c r="E890" s="4" t="s">
        <v>11</v>
      </c>
      <c r="F890" s="4">
        <v>5.3449999999999998</v>
      </c>
      <c r="G890" s="4"/>
      <c r="H890" s="4"/>
      <c r="I890" s="4">
        <v>5.3449999999999998</v>
      </c>
      <c r="J890" s="14">
        <f t="shared" si="107"/>
        <v>390185</v>
      </c>
      <c r="K890" s="4">
        <v>0</v>
      </c>
      <c r="L890" s="4">
        <v>0</v>
      </c>
      <c r="M890" s="3">
        <f t="shared" si="108"/>
        <v>0</v>
      </c>
      <c r="N890" s="23">
        <f t="shared" si="109"/>
        <v>5.3449999999999998</v>
      </c>
      <c r="O890" s="23">
        <f t="shared" si="110"/>
        <v>0</v>
      </c>
    </row>
    <row r="891" spans="1:15" ht="11.25" hidden="1" customHeight="1" outlineLevel="2" x14ac:dyDescent="0.2">
      <c r="A891" s="12">
        <v>1046</v>
      </c>
      <c r="B891" s="2" t="s">
        <v>849</v>
      </c>
      <c r="C891" s="4" t="str">
        <f>VLOOKUP(B891,[1]Склад!$A$381:$N$4753,14,0)</f>
        <v>НХ</v>
      </c>
      <c r="D891" s="7">
        <v>43000</v>
      </c>
      <c r="E891" s="4" t="s">
        <v>8</v>
      </c>
      <c r="F891" s="4">
        <v>1.0549999999999999</v>
      </c>
      <c r="G891" s="4"/>
      <c r="H891" s="4"/>
      <c r="I891" s="4">
        <v>1.0549999999999999</v>
      </c>
      <c r="J891" s="14">
        <f t="shared" si="107"/>
        <v>45365</v>
      </c>
      <c r="K891" s="4">
        <v>1.0549999999999999</v>
      </c>
      <c r="L891" s="4">
        <v>10.97</v>
      </c>
      <c r="M891" s="3">
        <f t="shared" si="108"/>
        <v>12.025</v>
      </c>
      <c r="N891" s="23">
        <f t="shared" si="109"/>
        <v>0</v>
      </c>
      <c r="O891" s="23">
        <f t="shared" si="110"/>
        <v>0</v>
      </c>
    </row>
    <row r="892" spans="1:15" ht="11.25" hidden="1" customHeight="1" outlineLevel="2" x14ac:dyDescent="0.2">
      <c r="A892" s="12">
        <v>1047</v>
      </c>
      <c r="B892" s="2" t="s">
        <v>850</v>
      </c>
      <c r="C892" s="4" t="str">
        <f>VLOOKUP(B892,[1]Склад!$A$381:$N$4753,14,0)</f>
        <v>ГОЗ</v>
      </c>
      <c r="D892" s="7">
        <v>48000</v>
      </c>
      <c r="E892" s="4" t="s">
        <v>8</v>
      </c>
      <c r="F892" s="4">
        <v>30.61</v>
      </c>
      <c r="G892" s="4">
        <v>19.52</v>
      </c>
      <c r="H892" s="4">
        <v>39.04</v>
      </c>
      <c r="I892" s="4">
        <v>11.09</v>
      </c>
      <c r="J892" s="14">
        <f t="shared" si="107"/>
        <v>532320</v>
      </c>
      <c r="K892" s="4">
        <v>0.98</v>
      </c>
      <c r="L892" s="4">
        <v>0.2</v>
      </c>
      <c r="M892" s="3">
        <f t="shared" si="108"/>
        <v>1.18</v>
      </c>
      <c r="N892" s="23">
        <f t="shared" si="109"/>
        <v>0</v>
      </c>
      <c r="O892" s="23">
        <f t="shared" si="110"/>
        <v>0</v>
      </c>
    </row>
    <row r="893" spans="1:15" ht="11.25" customHeight="1" outlineLevel="2" x14ac:dyDescent="0.2">
      <c r="A893" s="12">
        <v>1048</v>
      </c>
      <c r="B893" s="2" t="s">
        <v>851</v>
      </c>
      <c r="C893" s="4" t="str">
        <f>VLOOKUP(B893,[1]Склад!$A$381:$N$4753,14,0)</f>
        <v>НХ</v>
      </c>
      <c r="D893" s="7">
        <v>131048.18</v>
      </c>
      <c r="E893" s="4" t="s">
        <v>78</v>
      </c>
      <c r="F893" s="4">
        <v>7.4340000000000002</v>
      </c>
      <c r="G893" s="4"/>
      <c r="H893" s="4">
        <v>6.1950000000000003</v>
      </c>
      <c r="I893" s="4">
        <v>1.2390000000000001</v>
      </c>
      <c r="J893" s="14">
        <f t="shared" si="107"/>
        <v>162368.69502000001</v>
      </c>
      <c r="K893" s="4">
        <v>1.341</v>
      </c>
      <c r="L893" s="4">
        <v>35</v>
      </c>
      <c r="M893" s="3">
        <f t="shared" si="108"/>
        <v>36.341000000000001</v>
      </c>
      <c r="N893" s="23">
        <f t="shared" si="109"/>
        <v>0</v>
      </c>
      <c r="O893" s="23">
        <f t="shared" si="110"/>
        <v>1.2390000000000001</v>
      </c>
    </row>
    <row r="894" spans="1:15" ht="11.25" hidden="1" customHeight="1" outlineLevel="2" x14ac:dyDescent="0.2">
      <c r="A894" s="12">
        <v>1049</v>
      </c>
      <c r="B894" s="2" t="s">
        <v>852</v>
      </c>
      <c r="C894" s="4" t="str">
        <f>VLOOKUP(B894,[1]Склад!$A$381:$N$4753,14,0)</f>
        <v>ГОЗ</v>
      </c>
      <c r="D894" s="7">
        <v>46000</v>
      </c>
      <c r="E894" s="4" t="s">
        <v>78</v>
      </c>
      <c r="F894" s="4">
        <v>3.1469999999999998</v>
      </c>
      <c r="G894" s="4">
        <v>4.9400000000000004</v>
      </c>
      <c r="H894" s="4">
        <v>4.9560000000000004</v>
      </c>
      <c r="I894" s="4">
        <v>3.1309999999999998</v>
      </c>
      <c r="J894" s="14">
        <f t="shared" si="107"/>
        <v>144026</v>
      </c>
      <c r="K894" s="4">
        <v>0</v>
      </c>
      <c r="L894" s="4">
        <v>32</v>
      </c>
      <c r="M894" s="3">
        <f t="shared" si="108"/>
        <v>32</v>
      </c>
      <c r="N894" s="23">
        <f t="shared" si="109"/>
        <v>0</v>
      </c>
      <c r="O894" s="23">
        <f t="shared" si="110"/>
        <v>3.1309999999999998</v>
      </c>
    </row>
    <row r="895" spans="1:15" ht="11.25" hidden="1" customHeight="1" outlineLevel="2" x14ac:dyDescent="0.2">
      <c r="A895" s="12">
        <v>1050</v>
      </c>
      <c r="B895" s="2" t="s">
        <v>853</v>
      </c>
      <c r="C895" s="4" t="str">
        <f>VLOOKUP(B895,[1]Склад!$A$381:$N$4753,14,0)</f>
        <v>НХ</v>
      </c>
      <c r="D895" s="7">
        <v>48000</v>
      </c>
      <c r="E895" s="4" t="s">
        <v>8</v>
      </c>
      <c r="F895" s="4">
        <v>12.45</v>
      </c>
      <c r="G895" s="4"/>
      <c r="H895" s="4"/>
      <c r="I895" s="4">
        <v>12.45</v>
      </c>
      <c r="J895" s="14">
        <f t="shared" si="107"/>
        <v>597600</v>
      </c>
      <c r="K895" s="4">
        <v>3.0249999999999999</v>
      </c>
      <c r="L895" s="4">
        <v>0</v>
      </c>
      <c r="M895" s="3">
        <f t="shared" si="108"/>
        <v>3.0249999999999999</v>
      </c>
      <c r="N895" s="23">
        <f t="shared" si="109"/>
        <v>9.4249999999999989</v>
      </c>
      <c r="O895" s="23">
        <f t="shared" si="110"/>
        <v>0</v>
      </c>
    </row>
    <row r="896" spans="1:15" ht="11.25" hidden="1" customHeight="1" outlineLevel="2" x14ac:dyDescent="0.2">
      <c r="A896" s="12">
        <v>1052</v>
      </c>
      <c r="B896" s="2" t="s">
        <v>854</v>
      </c>
      <c r="C896" s="4" t="str">
        <f>VLOOKUP(B896,[1]Склад!$A$381:$N$4753,14,0)</f>
        <v>НХ</v>
      </c>
      <c r="D896" s="7">
        <v>43000</v>
      </c>
      <c r="E896" s="4" t="s">
        <v>8</v>
      </c>
      <c r="F896" s="4">
        <v>2.93</v>
      </c>
      <c r="G896" s="4"/>
      <c r="H896" s="4"/>
      <c r="I896" s="4">
        <v>2.93</v>
      </c>
      <c r="J896" s="14">
        <f t="shared" si="107"/>
        <v>125990</v>
      </c>
      <c r="K896" s="4">
        <v>2.21</v>
      </c>
      <c r="L896" s="4">
        <v>0</v>
      </c>
      <c r="M896" s="3">
        <f t="shared" si="108"/>
        <v>2.21</v>
      </c>
      <c r="N896" s="23">
        <f t="shared" si="109"/>
        <v>0.7200000000000002</v>
      </c>
      <c r="O896" s="23">
        <f t="shared" si="110"/>
        <v>0</v>
      </c>
    </row>
    <row r="897" spans="1:15" ht="11.25" hidden="1" customHeight="1" outlineLevel="2" x14ac:dyDescent="0.2">
      <c r="A897" s="12">
        <v>1054</v>
      </c>
      <c r="B897" s="2" t="s">
        <v>855</v>
      </c>
      <c r="C897" s="4" t="str">
        <f>VLOOKUP(B897,[1]Склад!$A$381:$N$4753,14,0)</f>
        <v>НХ</v>
      </c>
      <c r="D897" s="7">
        <v>55700</v>
      </c>
      <c r="E897" s="4" t="s">
        <v>8</v>
      </c>
      <c r="F897" s="4">
        <v>7.82</v>
      </c>
      <c r="G897" s="4"/>
      <c r="H897" s="4"/>
      <c r="I897" s="4">
        <v>7.82</v>
      </c>
      <c r="J897" s="14">
        <f t="shared" si="107"/>
        <v>435574</v>
      </c>
      <c r="K897" s="4">
        <v>4.3999999999999997E-2</v>
      </c>
      <c r="L897" s="4">
        <v>0</v>
      </c>
      <c r="M897" s="3">
        <f t="shared" si="108"/>
        <v>4.3999999999999997E-2</v>
      </c>
      <c r="N897" s="23">
        <f t="shared" si="109"/>
        <v>7.7760000000000007</v>
      </c>
      <c r="O897" s="23">
        <f t="shared" si="110"/>
        <v>0</v>
      </c>
    </row>
    <row r="898" spans="1:15" ht="11.25" hidden="1" customHeight="1" outlineLevel="2" x14ac:dyDescent="0.2">
      <c r="A898" s="12">
        <v>1057</v>
      </c>
      <c r="B898" s="2" t="s">
        <v>856</v>
      </c>
      <c r="C898" s="4" t="str">
        <f>VLOOKUP(B898,[1]Склад!$A$381:$N$4753,14,0)</f>
        <v>ГОЗ</v>
      </c>
      <c r="D898" s="7">
        <v>50811.48</v>
      </c>
      <c r="E898" s="4" t="s">
        <v>78</v>
      </c>
      <c r="F898" s="4">
        <v>21.475000000000001</v>
      </c>
      <c r="G898" s="4"/>
      <c r="H898" s="4">
        <v>20.65</v>
      </c>
      <c r="I898" s="4">
        <v>0.82499999999999996</v>
      </c>
      <c r="J898" s="14">
        <f t="shared" si="107"/>
        <v>41919.470999999998</v>
      </c>
      <c r="K898" s="4">
        <v>35.234999999999999</v>
      </c>
      <c r="L898" s="4">
        <v>6.4700000000000006</v>
      </c>
      <c r="M898" s="3">
        <f t="shared" si="108"/>
        <v>41.704999999999998</v>
      </c>
      <c r="N898" s="23">
        <f t="shared" si="109"/>
        <v>0</v>
      </c>
      <c r="O898" s="23">
        <f t="shared" si="110"/>
        <v>0.82499999999999996</v>
      </c>
    </row>
    <row r="899" spans="1:15" ht="11.25" customHeight="1" outlineLevel="2" x14ac:dyDescent="0.2">
      <c r="A899" s="12">
        <v>1059</v>
      </c>
      <c r="B899" s="2" t="s">
        <v>857</v>
      </c>
      <c r="C899" s="4" t="str">
        <f>VLOOKUP(B899,[1]Склад!$A$381:$N$4753,14,0)</f>
        <v>НХ</v>
      </c>
      <c r="D899" s="7">
        <v>51000</v>
      </c>
      <c r="E899" s="4" t="s">
        <v>11</v>
      </c>
      <c r="F899" s="4">
        <v>9.8849999999999998</v>
      </c>
      <c r="G899" s="4"/>
      <c r="H899" s="4"/>
      <c r="I899" s="4">
        <v>9.8849999999999998</v>
      </c>
      <c r="J899" s="14">
        <f t="shared" si="107"/>
        <v>504135</v>
      </c>
      <c r="K899" s="4">
        <v>0</v>
      </c>
      <c r="L899" s="4">
        <v>0</v>
      </c>
      <c r="M899" s="3">
        <f t="shared" si="108"/>
        <v>0</v>
      </c>
      <c r="N899" s="23">
        <f t="shared" si="109"/>
        <v>9.8849999999999998</v>
      </c>
      <c r="O899" s="23">
        <f t="shared" si="110"/>
        <v>0</v>
      </c>
    </row>
    <row r="900" spans="1:15" ht="11.25" customHeight="1" outlineLevel="2" x14ac:dyDescent="0.2">
      <c r="A900" s="12">
        <v>1061</v>
      </c>
      <c r="B900" s="2" t="s">
        <v>57</v>
      </c>
      <c r="C900" s="4" t="str">
        <f>VLOOKUP(B900,[1]Склад!$A$381:$N$4753,14,0)</f>
        <v>НХ</v>
      </c>
      <c r="D900" s="7">
        <v>70000</v>
      </c>
      <c r="E900" s="4" t="s">
        <v>11</v>
      </c>
      <c r="F900" s="4">
        <v>3.3410000000000002</v>
      </c>
      <c r="G900" s="4"/>
      <c r="H900" s="4">
        <v>0.184</v>
      </c>
      <c r="I900" s="4">
        <v>3.157</v>
      </c>
      <c r="J900" s="14">
        <f t="shared" si="107"/>
        <v>220990</v>
      </c>
      <c r="K900" s="4">
        <v>2.9940000000000002</v>
      </c>
      <c r="L900" s="4">
        <v>0</v>
      </c>
      <c r="M900" s="3">
        <f t="shared" si="108"/>
        <v>2.9940000000000002</v>
      </c>
      <c r="N900" s="23">
        <f t="shared" si="109"/>
        <v>0</v>
      </c>
      <c r="O900" s="23">
        <f t="shared" si="110"/>
        <v>0</v>
      </c>
    </row>
    <row r="901" spans="1:15" ht="11.25" hidden="1" customHeight="1" outlineLevel="2" x14ac:dyDescent="0.2">
      <c r="A901" s="12">
        <v>1062</v>
      </c>
      <c r="B901" s="2" t="s">
        <v>858</v>
      </c>
      <c r="C901" s="4" t="str">
        <f>VLOOKUP(B901,[1]Склад!$A$381:$N$4753,14,0)</f>
        <v>НХ</v>
      </c>
      <c r="D901" s="7">
        <v>43000</v>
      </c>
      <c r="E901" s="4" t="s">
        <v>8</v>
      </c>
      <c r="F901" s="4">
        <v>5.45</v>
      </c>
      <c r="G901" s="4"/>
      <c r="H901" s="4"/>
      <c r="I901" s="4">
        <v>5.45</v>
      </c>
      <c r="J901" s="14">
        <f t="shared" si="107"/>
        <v>234350</v>
      </c>
      <c r="K901" s="4">
        <v>1.915</v>
      </c>
      <c r="L901" s="4">
        <v>0</v>
      </c>
      <c r="M901" s="3">
        <f t="shared" si="108"/>
        <v>1.915</v>
      </c>
      <c r="N901" s="23">
        <f t="shared" si="109"/>
        <v>3.5350000000000001</v>
      </c>
      <c r="O901" s="23">
        <f t="shared" si="110"/>
        <v>0</v>
      </c>
    </row>
    <row r="902" spans="1:15" ht="11.25" hidden="1" customHeight="1" outlineLevel="2" x14ac:dyDescent="0.2">
      <c r="A902" s="12">
        <v>1063</v>
      </c>
      <c r="B902" s="2" t="s">
        <v>859</v>
      </c>
      <c r="C902" s="4" t="str">
        <f>VLOOKUP(B902,[1]Склад!$A$381:$N$4753,14,0)</f>
        <v>НХ</v>
      </c>
      <c r="D902" s="7">
        <v>49500</v>
      </c>
      <c r="E902" s="4" t="s">
        <v>8</v>
      </c>
      <c r="F902" s="4">
        <v>100.91</v>
      </c>
      <c r="G902" s="4"/>
      <c r="H902" s="4">
        <v>76.328999999999994</v>
      </c>
      <c r="I902" s="4">
        <v>24.581</v>
      </c>
      <c r="J902" s="14">
        <f t="shared" si="107"/>
        <v>1216759.5</v>
      </c>
      <c r="K902" s="4">
        <v>21.843</v>
      </c>
      <c r="L902" s="4">
        <v>0</v>
      </c>
      <c r="M902" s="3">
        <f t="shared" si="108"/>
        <v>21.843</v>
      </c>
      <c r="N902" s="23">
        <f t="shared" si="109"/>
        <v>0</v>
      </c>
      <c r="O902" s="23">
        <f t="shared" si="110"/>
        <v>0</v>
      </c>
    </row>
    <row r="903" spans="1:15" ht="11.25" customHeight="1" outlineLevel="2" x14ac:dyDescent="0.2">
      <c r="A903" s="12">
        <v>1064</v>
      </c>
      <c r="B903" s="2" t="s">
        <v>860</v>
      </c>
      <c r="C903" s="4" t="str">
        <f>VLOOKUP(B903,[1]Склад!$A$381:$N$4753,14,0)</f>
        <v>НХ</v>
      </c>
      <c r="D903" s="3">
        <v>40000</v>
      </c>
      <c r="E903" s="4" t="s">
        <v>78</v>
      </c>
      <c r="F903" s="4"/>
      <c r="G903" s="4">
        <v>57</v>
      </c>
      <c r="H903" s="4">
        <v>43.026000000000003</v>
      </c>
      <c r="I903" s="4">
        <v>13.974</v>
      </c>
      <c r="J903" s="14">
        <f t="shared" si="107"/>
        <v>558960</v>
      </c>
      <c r="K903" s="4">
        <v>0</v>
      </c>
      <c r="L903" s="4">
        <v>0</v>
      </c>
      <c r="M903" s="3">
        <f t="shared" si="108"/>
        <v>0</v>
      </c>
      <c r="N903" s="23">
        <f t="shared" si="109"/>
        <v>0</v>
      </c>
      <c r="O903" s="23">
        <f t="shared" si="110"/>
        <v>13.974</v>
      </c>
    </row>
    <row r="904" spans="1:15" ht="11.25" customHeight="1" outlineLevel="2" x14ac:dyDescent="0.2">
      <c r="A904" s="12">
        <v>1066</v>
      </c>
      <c r="B904" s="2" t="s">
        <v>861</v>
      </c>
      <c r="C904" s="4" t="str">
        <f>VLOOKUP(B904,[1]Склад!$A$381:$N$4753,14,0)</f>
        <v>НХ</v>
      </c>
      <c r="D904" s="7">
        <v>61200</v>
      </c>
      <c r="E904" s="4" t="s">
        <v>11</v>
      </c>
      <c r="F904" s="4">
        <v>8.3249999999999993</v>
      </c>
      <c r="G904" s="4"/>
      <c r="H904" s="4"/>
      <c r="I904" s="4">
        <v>8.3249999999999993</v>
      </c>
      <c r="J904" s="14">
        <f t="shared" si="107"/>
        <v>509489.99999999994</v>
      </c>
      <c r="K904" s="4">
        <v>0</v>
      </c>
      <c r="L904" s="4">
        <v>0</v>
      </c>
      <c r="M904" s="3">
        <f t="shared" si="108"/>
        <v>0</v>
      </c>
      <c r="N904" s="23">
        <f t="shared" si="109"/>
        <v>8.3249999999999993</v>
      </c>
      <c r="O904" s="23">
        <f t="shared" si="110"/>
        <v>0</v>
      </c>
    </row>
    <row r="905" spans="1:15" ht="11.25" customHeight="1" outlineLevel="2" x14ac:dyDescent="0.2">
      <c r="A905" s="12">
        <v>1067</v>
      </c>
      <c r="B905" s="2" t="s">
        <v>862</v>
      </c>
      <c r="C905" s="4" t="str">
        <f>VLOOKUP(B905,[1]Склад!$A$381:$N$4753,14,0)</f>
        <v>НХ</v>
      </c>
      <c r="D905" s="7">
        <v>85000</v>
      </c>
      <c r="E905" s="4" t="s">
        <v>11</v>
      </c>
      <c r="F905" s="4">
        <v>2.9000000000000001E-2</v>
      </c>
      <c r="G905" s="4"/>
      <c r="H905" s="4"/>
      <c r="I905" s="4">
        <v>2.9000000000000001E-2</v>
      </c>
      <c r="J905" s="14">
        <f t="shared" si="107"/>
        <v>2465</v>
      </c>
      <c r="K905" s="4">
        <v>0</v>
      </c>
      <c r="L905" s="4">
        <v>0</v>
      </c>
      <c r="M905" s="3">
        <f t="shared" si="108"/>
        <v>0</v>
      </c>
      <c r="N905" s="23">
        <f t="shared" si="109"/>
        <v>2.9000000000000001E-2</v>
      </c>
      <c r="O905" s="23">
        <f t="shared" si="110"/>
        <v>0</v>
      </c>
    </row>
    <row r="906" spans="1:15" ht="11.25" customHeight="1" outlineLevel="2" x14ac:dyDescent="0.2">
      <c r="A906" s="12">
        <v>1068</v>
      </c>
      <c r="B906" s="2" t="s">
        <v>863</v>
      </c>
      <c r="C906" s="4" t="str">
        <f>VLOOKUP(B906,[1]Склад!$A$381:$N$4753,14,0)</f>
        <v>НХ</v>
      </c>
      <c r="D906" s="7">
        <v>40000</v>
      </c>
      <c r="E906" s="4" t="s">
        <v>78</v>
      </c>
      <c r="F906" s="4">
        <v>4.2889999999999997</v>
      </c>
      <c r="G906" s="4"/>
      <c r="H906" s="4">
        <v>3.0089999999999999</v>
      </c>
      <c r="I906" s="4">
        <v>1.28</v>
      </c>
      <c r="J906" s="14">
        <f t="shared" si="107"/>
        <v>51200</v>
      </c>
      <c r="K906" s="4">
        <v>0.75</v>
      </c>
      <c r="L906" s="4">
        <v>2</v>
      </c>
      <c r="M906" s="3">
        <f t="shared" si="108"/>
        <v>2.75</v>
      </c>
      <c r="N906" s="23">
        <f t="shared" si="109"/>
        <v>0</v>
      </c>
      <c r="O906" s="23">
        <f t="shared" si="110"/>
        <v>1.28</v>
      </c>
    </row>
    <row r="907" spans="1:15" ht="11.25" customHeight="1" outlineLevel="2" x14ac:dyDescent="0.2">
      <c r="A907" s="12">
        <v>1069</v>
      </c>
      <c r="B907" s="2" t="s">
        <v>864</v>
      </c>
      <c r="C907" s="4" t="str">
        <f>VLOOKUP(B907,[1]Склад!$A$381:$N$4753,14,0)</f>
        <v>НХ</v>
      </c>
      <c r="D907" s="7">
        <v>42615</v>
      </c>
      <c r="E907" s="4" t="s">
        <v>11</v>
      </c>
      <c r="F907" s="4">
        <v>17.552</v>
      </c>
      <c r="G907" s="4"/>
      <c r="H907" s="4">
        <v>0.02</v>
      </c>
      <c r="I907" s="4">
        <v>17.532</v>
      </c>
      <c r="J907" s="14">
        <f t="shared" si="107"/>
        <v>747126.18</v>
      </c>
      <c r="K907" s="4">
        <v>0.25800000000000001</v>
      </c>
      <c r="L907" s="4">
        <v>0</v>
      </c>
      <c r="M907" s="3">
        <f t="shared" si="108"/>
        <v>0.25800000000000001</v>
      </c>
      <c r="N907" s="23">
        <f t="shared" si="109"/>
        <v>0</v>
      </c>
      <c r="O907" s="23">
        <f t="shared" si="110"/>
        <v>0</v>
      </c>
    </row>
    <row r="908" spans="1:15" ht="11.25" hidden="1" customHeight="1" outlineLevel="2" x14ac:dyDescent="0.2">
      <c r="A908" s="12">
        <v>1070</v>
      </c>
      <c r="B908" s="2" t="s">
        <v>865</v>
      </c>
      <c r="C908" s="4" t="str">
        <f>VLOOKUP(B908,[1]Склад!$A$381:$N$4753,14,0)</f>
        <v>ГОЗ</v>
      </c>
      <c r="D908" s="7">
        <v>39000</v>
      </c>
      <c r="E908" s="4" t="s">
        <v>8</v>
      </c>
      <c r="F908" s="4">
        <v>3.19</v>
      </c>
      <c r="G908" s="4"/>
      <c r="H908" s="4"/>
      <c r="I908" s="4">
        <v>3.19</v>
      </c>
      <c r="J908" s="14">
        <f t="shared" si="107"/>
        <v>124410</v>
      </c>
      <c r="K908" s="4">
        <v>0</v>
      </c>
      <c r="L908" s="4">
        <v>5.16</v>
      </c>
      <c r="M908" s="3">
        <f t="shared" si="108"/>
        <v>5.16</v>
      </c>
      <c r="N908" s="23">
        <f t="shared" si="109"/>
        <v>0</v>
      </c>
      <c r="O908" s="23">
        <f t="shared" si="110"/>
        <v>0</v>
      </c>
    </row>
    <row r="909" spans="1:15" ht="11.25" hidden="1" customHeight="1" outlineLevel="2" x14ac:dyDescent="0.2">
      <c r="A909" s="12">
        <v>1071</v>
      </c>
      <c r="B909" s="2" t="s">
        <v>866</v>
      </c>
      <c r="C909" s="4" t="str">
        <f>VLOOKUP(B909,[1]Склад!$A$381:$N$4753,14,0)</f>
        <v>ГОЗ</v>
      </c>
      <c r="D909" s="7">
        <v>40000</v>
      </c>
      <c r="E909" s="4" t="s">
        <v>78</v>
      </c>
      <c r="F909" s="4">
        <v>3.22</v>
      </c>
      <c r="G909" s="4"/>
      <c r="H909" s="4">
        <v>0.21</v>
      </c>
      <c r="I909" s="4">
        <v>3.01</v>
      </c>
      <c r="J909" s="14">
        <f t="shared" si="107"/>
        <v>120399.99999999999</v>
      </c>
      <c r="K909" s="4">
        <v>0</v>
      </c>
      <c r="L909" s="4">
        <v>7.59</v>
      </c>
      <c r="M909" s="3">
        <f t="shared" si="108"/>
        <v>7.59</v>
      </c>
      <c r="N909" s="23">
        <f t="shared" si="109"/>
        <v>0</v>
      </c>
      <c r="O909" s="23">
        <f t="shared" si="110"/>
        <v>3.01</v>
      </c>
    </row>
    <row r="910" spans="1:15" ht="11.25" customHeight="1" outlineLevel="2" x14ac:dyDescent="0.2">
      <c r="A910" s="12">
        <v>1072</v>
      </c>
      <c r="B910" s="2" t="s">
        <v>867</v>
      </c>
      <c r="C910" s="4" t="str">
        <f>VLOOKUP(B910,[1]Склад!$A$381:$N$4753,14,0)</f>
        <v>НХ</v>
      </c>
      <c r="D910" s="7">
        <v>48000</v>
      </c>
      <c r="E910" s="4" t="s">
        <v>11</v>
      </c>
      <c r="F910" s="4">
        <v>66.63</v>
      </c>
      <c r="G910" s="4">
        <v>2.4E-2</v>
      </c>
      <c r="H910" s="4">
        <v>0.03</v>
      </c>
      <c r="I910" s="4">
        <v>66.623999999999995</v>
      </c>
      <c r="J910" s="14">
        <f t="shared" si="107"/>
        <v>3197952</v>
      </c>
      <c r="K910" s="4">
        <v>0.41599999999999998</v>
      </c>
      <c r="L910" s="4">
        <v>24</v>
      </c>
      <c r="M910" s="3">
        <f t="shared" si="108"/>
        <v>24.416</v>
      </c>
      <c r="N910" s="23">
        <f t="shared" si="109"/>
        <v>0</v>
      </c>
      <c r="O910" s="23">
        <f t="shared" si="110"/>
        <v>0</v>
      </c>
    </row>
    <row r="911" spans="1:15" ht="11.25" hidden="1" customHeight="1" outlineLevel="2" x14ac:dyDescent="0.2">
      <c r="A911" s="12">
        <v>1075</v>
      </c>
      <c r="B911" s="2" t="s">
        <v>868</v>
      </c>
      <c r="C911" s="4" t="str">
        <f>VLOOKUP(B911,[1]Склад!$A$381:$N$4753,14,0)</f>
        <v>ГОЗ</v>
      </c>
      <c r="D911" s="7">
        <v>40000</v>
      </c>
      <c r="E911" s="4" t="s">
        <v>8</v>
      </c>
      <c r="F911" s="4">
        <v>23.94</v>
      </c>
      <c r="G911" s="4"/>
      <c r="H911" s="4"/>
      <c r="I911" s="4">
        <v>23.94</v>
      </c>
      <c r="J911" s="14">
        <f t="shared" si="107"/>
        <v>957600</v>
      </c>
      <c r="K911" s="4">
        <v>0.94799999999999995</v>
      </c>
      <c r="L911" s="4">
        <v>56</v>
      </c>
      <c r="M911" s="3">
        <f t="shared" si="108"/>
        <v>56.948</v>
      </c>
      <c r="N911" s="23">
        <f t="shared" si="109"/>
        <v>0</v>
      </c>
      <c r="O911" s="23">
        <f t="shared" si="110"/>
        <v>0</v>
      </c>
    </row>
    <row r="912" spans="1:15" ht="11.25" customHeight="1" outlineLevel="2" x14ac:dyDescent="0.2">
      <c r="A912" s="12">
        <v>1076</v>
      </c>
      <c r="B912" s="2" t="s">
        <v>869</v>
      </c>
      <c r="C912" s="4" t="str">
        <f>VLOOKUP(B912,[1]Склад!$A$381:$N$4753,14,0)</f>
        <v>НХ</v>
      </c>
      <c r="D912" s="7">
        <v>48000</v>
      </c>
      <c r="E912" s="4" t="s">
        <v>78</v>
      </c>
      <c r="F912" s="4">
        <v>13.103999999999999</v>
      </c>
      <c r="G912" s="4"/>
      <c r="H912" s="4">
        <v>5.4219999999999997</v>
      </c>
      <c r="I912" s="4">
        <v>7.6820000000000004</v>
      </c>
      <c r="J912" s="14">
        <f t="shared" si="107"/>
        <v>368736</v>
      </c>
      <c r="K912" s="4">
        <v>2.0670000000000002</v>
      </c>
      <c r="L912" s="4">
        <v>17.7</v>
      </c>
      <c r="M912" s="3">
        <f t="shared" si="108"/>
        <v>19.766999999999999</v>
      </c>
      <c r="N912" s="23">
        <f t="shared" si="109"/>
        <v>0</v>
      </c>
      <c r="O912" s="23">
        <f t="shared" si="110"/>
        <v>7.6820000000000004</v>
      </c>
    </row>
    <row r="913" spans="1:15" ht="11.25" hidden="1" customHeight="1" outlineLevel="2" x14ac:dyDescent="0.2">
      <c r="A913" s="12">
        <v>1077</v>
      </c>
      <c r="B913" s="2" t="s">
        <v>870</v>
      </c>
      <c r="C913" s="4" t="s">
        <v>1853</v>
      </c>
      <c r="D913" s="7">
        <v>40000</v>
      </c>
      <c r="E913" s="4" t="s">
        <v>11</v>
      </c>
      <c r="F913" s="4"/>
      <c r="G913" s="4">
        <v>1.52</v>
      </c>
      <c r="H913" s="4"/>
      <c r="I913" s="4">
        <v>1.52</v>
      </c>
      <c r="J913" s="14">
        <f t="shared" si="107"/>
        <v>60800</v>
      </c>
      <c r="K913" s="4">
        <v>1</v>
      </c>
      <c r="L913" s="4"/>
      <c r="M913" s="3">
        <f t="shared" si="108"/>
        <v>1</v>
      </c>
      <c r="N913" s="23">
        <f t="shared" si="109"/>
        <v>0</v>
      </c>
      <c r="O913" s="23">
        <f t="shared" si="110"/>
        <v>0</v>
      </c>
    </row>
    <row r="914" spans="1:15" ht="11.25" customHeight="1" outlineLevel="2" x14ac:dyDescent="0.2">
      <c r="A914" s="12">
        <v>1078</v>
      </c>
      <c r="B914" s="2" t="s">
        <v>871</v>
      </c>
      <c r="C914" s="4" t="str">
        <f>VLOOKUP(B914,[1]Склад!$A$381:$N$4753,14,0)</f>
        <v>НХ</v>
      </c>
      <c r="D914" s="3">
        <v>64119.781863959062</v>
      </c>
      <c r="E914" s="4" t="s">
        <v>11</v>
      </c>
      <c r="F914" s="4">
        <v>8.0760000000000005</v>
      </c>
      <c r="G914" s="4"/>
      <c r="H914" s="4"/>
      <c r="I914" s="4">
        <v>8.0760000000000005</v>
      </c>
      <c r="J914" s="14">
        <f t="shared" si="107"/>
        <v>517831.3583333334</v>
      </c>
      <c r="K914" s="4">
        <v>0</v>
      </c>
      <c r="L914" s="4">
        <v>0</v>
      </c>
      <c r="M914" s="3">
        <f t="shared" si="108"/>
        <v>0</v>
      </c>
      <c r="N914" s="23">
        <f t="shared" si="109"/>
        <v>8.0760000000000005</v>
      </c>
      <c r="O914" s="23">
        <f t="shared" si="110"/>
        <v>0</v>
      </c>
    </row>
    <row r="915" spans="1:15" ht="11.25" customHeight="1" outlineLevel="2" x14ac:dyDescent="0.2">
      <c r="A915" s="12">
        <v>1079</v>
      </c>
      <c r="B915" s="2" t="s">
        <v>872</v>
      </c>
      <c r="C915" s="4" t="str">
        <f>VLOOKUP(B915,[1]Склад!$A$381:$N$4753,14,0)</f>
        <v>НХ</v>
      </c>
      <c r="D915" s="7">
        <v>71000</v>
      </c>
      <c r="E915" s="4" t="s">
        <v>11</v>
      </c>
      <c r="F915" s="4">
        <v>0.152</v>
      </c>
      <c r="G915" s="4"/>
      <c r="H915" s="4"/>
      <c r="I915" s="4">
        <v>0.152</v>
      </c>
      <c r="J915" s="14">
        <f t="shared" si="107"/>
        <v>10792</v>
      </c>
      <c r="K915" s="4">
        <v>0</v>
      </c>
      <c r="L915" s="4">
        <v>0</v>
      </c>
      <c r="M915" s="3">
        <f t="shared" si="108"/>
        <v>0</v>
      </c>
      <c r="N915" s="23">
        <f t="shared" si="109"/>
        <v>0.152</v>
      </c>
      <c r="O915" s="23">
        <f t="shared" si="110"/>
        <v>0</v>
      </c>
    </row>
    <row r="916" spans="1:15" ht="11.25" customHeight="1" outlineLevel="2" x14ac:dyDescent="0.2">
      <c r="A916" s="12">
        <v>1080</v>
      </c>
      <c r="B916" s="2" t="s">
        <v>873</v>
      </c>
      <c r="C916" s="4" t="str">
        <f>VLOOKUP(B916,[1]Склад!$A$381:$N$4753,14,0)</f>
        <v>НХ</v>
      </c>
      <c r="D916" s="7">
        <v>54000</v>
      </c>
      <c r="E916" s="4" t="s">
        <v>78</v>
      </c>
      <c r="F916" s="4">
        <v>1.5369999999999999</v>
      </c>
      <c r="G916" s="4"/>
      <c r="H916" s="4">
        <v>5.8999999999999997E-2</v>
      </c>
      <c r="I916" s="4">
        <v>1.478</v>
      </c>
      <c r="J916" s="14">
        <f t="shared" si="107"/>
        <v>79812</v>
      </c>
      <c r="K916" s="4">
        <v>0</v>
      </c>
      <c r="L916" s="4">
        <v>0</v>
      </c>
      <c r="M916" s="3">
        <f t="shared" si="108"/>
        <v>0</v>
      </c>
      <c r="N916" s="23">
        <f t="shared" si="109"/>
        <v>0</v>
      </c>
      <c r="O916" s="23">
        <f t="shared" si="110"/>
        <v>1.478</v>
      </c>
    </row>
    <row r="917" spans="1:15" ht="11.25" customHeight="1" outlineLevel="2" x14ac:dyDescent="0.2">
      <c r="A917" s="12">
        <v>1081</v>
      </c>
      <c r="B917" s="2" t="s">
        <v>874</v>
      </c>
      <c r="C917" s="4" t="str">
        <f>VLOOKUP(B917,[1]Склад!$A$381:$N$4753,14,0)</f>
        <v>НХ</v>
      </c>
      <c r="D917" s="7">
        <v>40000</v>
      </c>
      <c r="E917" s="4" t="s">
        <v>78</v>
      </c>
      <c r="F917" s="4">
        <v>3.08</v>
      </c>
      <c r="G917" s="4"/>
      <c r="H917" s="4">
        <v>0.16800000000000001</v>
      </c>
      <c r="I917" s="4">
        <v>2.9119999999999999</v>
      </c>
      <c r="J917" s="14">
        <f t="shared" si="107"/>
        <v>116480</v>
      </c>
      <c r="K917" s="4">
        <v>0</v>
      </c>
      <c r="L917" s="4">
        <v>0</v>
      </c>
      <c r="M917" s="3">
        <f t="shared" si="108"/>
        <v>0</v>
      </c>
      <c r="N917" s="23">
        <f t="shared" si="109"/>
        <v>0</v>
      </c>
      <c r="O917" s="23">
        <f t="shared" si="110"/>
        <v>2.9119999999999999</v>
      </c>
    </row>
    <row r="918" spans="1:15" ht="11.25" hidden="1" customHeight="1" outlineLevel="2" x14ac:dyDescent="0.2">
      <c r="A918" s="12">
        <v>1082</v>
      </c>
      <c r="B918" s="2" t="s">
        <v>875</v>
      </c>
      <c r="C918" s="4" t="str">
        <f>VLOOKUP(B918,[1]Склад!$A$381:$N$4753,14,0)</f>
        <v>НХ</v>
      </c>
      <c r="D918" s="7">
        <v>51900</v>
      </c>
      <c r="E918" s="4" t="s">
        <v>8</v>
      </c>
      <c r="F918" s="4">
        <v>16.088000000000001</v>
      </c>
      <c r="G918" s="4"/>
      <c r="H918" s="4"/>
      <c r="I918" s="4">
        <v>16.088000000000001</v>
      </c>
      <c r="J918" s="14">
        <f t="shared" si="107"/>
        <v>834967.20000000007</v>
      </c>
      <c r="K918" s="4">
        <v>5.0999999999999997E-2</v>
      </c>
      <c r="L918" s="4">
        <v>0</v>
      </c>
      <c r="M918" s="3">
        <f t="shared" si="108"/>
        <v>5.0999999999999997E-2</v>
      </c>
      <c r="N918" s="23">
        <f t="shared" si="109"/>
        <v>16.037000000000003</v>
      </c>
      <c r="O918" s="23">
        <f t="shared" si="110"/>
        <v>0</v>
      </c>
    </row>
    <row r="919" spans="1:15" ht="11.25" hidden="1" customHeight="1" outlineLevel="2" x14ac:dyDescent="0.2">
      <c r="A919" s="12">
        <v>1083</v>
      </c>
      <c r="B919" s="2" t="s">
        <v>58</v>
      </c>
      <c r="C919" s="4" t="str">
        <f>VLOOKUP(B919,[1]Склад!$A$381:$N$4753,14,0)</f>
        <v>ГОЗ</v>
      </c>
      <c r="D919" s="7">
        <v>40000</v>
      </c>
      <c r="E919" s="4" t="s">
        <v>11</v>
      </c>
      <c r="F919" s="4">
        <v>2.5099999999999998</v>
      </c>
      <c r="G919" s="4"/>
      <c r="H919" s="4">
        <v>0.41</v>
      </c>
      <c r="I919" s="4">
        <v>2.1</v>
      </c>
      <c r="J919" s="14">
        <f t="shared" si="107"/>
        <v>84000</v>
      </c>
      <c r="K919" s="4">
        <v>0.08</v>
      </c>
      <c r="L919" s="4">
        <v>0.34</v>
      </c>
      <c r="M919" s="3">
        <f t="shared" si="108"/>
        <v>0.42000000000000004</v>
      </c>
      <c r="N919" s="23">
        <f t="shared" si="109"/>
        <v>0</v>
      </c>
      <c r="O919" s="23">
        <f t="shared" si="110"/>
        <v>0</v>
      </c>
    </row>
    <row r="920" spans="1:15" ht="11.25" hidden="1" customHeight="1" outlineLevel="2" x14ac:dyDescent="0.2">
      <c r="A920" s="12">
        <v>1084</v>
      </c>
      <c r="B920" s="2" t="s">
        <v>876</v>
      </c>
      <c r="C920" s="4" t="str">
        <f>VLOOKUP(B920,[1]Склад!$A$381:$N$4753,14,0)</f>
        <v>НХ</v>
      </c>
      <c r="D920" s="3">
        <v>33757.833333333336</v>
      </c>
      <c r="E920" s="4" t="s">
        <v>8</v>
      </c>
      <c r="F920" s="4">
        <v>0.15</v>
      </c>
      <c r="G920" s="4"/>
      <c r="H920" s="4"/>
      <c r="I920" s="4">
        <v>0.15</v>
      </c>
      <c r="J920" s="14">
        <f t="shared" si="107"/>
        <v>5063.6750000000002</v>
      </c>
      <c r="K920" s="4">
        <v>0</v>
      </c>
      <c r="L920" s="4">
        <v>3.3</v>
      </c>
      <c r="M920" s="3">
        <f t="shared" si="108"/>
        <v>3.3</v>
      </c>
      <c r="N920" s="23">
        <f t="shared" si="109"/>
        <v>0</v>
      </c>
      <c r="O920" s="23">
        <f t="shared" si="110"/>
        <v>0</v>
      </c>
    </row>
    <row r="921" spans="1:15" ht="11.25" customHeight="1" outlineLevel="2" x14ac:dyDescent="0.2">
      <c r="A921" s="12">
        <v>1085</v>
      </c>
      <c r="B921" s="2" t="s">
        <v>877</v>
      </c>
      <c r="C921" s="4" t="str">
        <f>VLOOKUP(B921,[1]Склад!$A$381:$N$4753,14,0)</f>
        <v>НХ</v>
      </c>
      <c r="D921" s="7">
        <v>51000</v>
      </c>
      <c r="E921" s="4" t="s">
        <v>78</v>
      </c>
      <c r="F921" s="4">
        <v>13.053000000000001</v>
      </c>
      <c r="G921" s="4">
        <v>0.21</v>
      </c>
      <c r="H921" s="4">
        <v>6.18</v>
      </c>
      <c r="I921" s="4">
        <v>7.0830000000000002</v>
      </c>
      <c r="J921" s="14">
        <f t="shared" si="107"/>
        <v>361233</v>
      </c>
      <c r="K921" s="4">
        <v>0</v>
      </c>
      <c r="L921" s="4">
        <v>0</v>
      </c>
      <c r="M921" s="3">
        <f t="shared" si="108"/>
        <v>0</v>
      </c>
      <c r="N921" s="23">
        <f t="shared" si="109"/>
        <v>0</v>
      </c>
      <c r="O921" s="23">
        <f t="shared" si="110"/>
        <v>7.0830000000000002</v>
      </c>
    </row>
    <row r="922" spans="1:15" ht="11.25" customHeight="1" outlineLevel="2" x14ac:dyDescent="0.2">
      <c r="A922" s="12">
        <v>1086</v>
      </c>
      <c r="B922" s="2" t="s">
        <v>878</v>
      </c>
      <c r="C922" s="4" t="str">
        <f>VLOOKUP(B922,[1]Склад!$A$381:$N$4753,14,0)</f>
        <v>НХ</v>
      </c>
      <c r="D922" s="7">
        <v>43500</v>
      </c>
      <c r="E922" s="4" t="s">
        <v>78</v>
      </c>
      <c r="F922" s="4"/>
      <c r="G922" s="4">
        <v>5.444</v>
      </c>
      <c r="H922" s="4"/>
      <c r="I922" s="4">
        <v>5.444</v>
      </c>
      <c r="J922" s="14">
        <f t="shared" si="107"/>
        <v>236814</v>
      </c>
      <c r="K922" s="4">
        <v>10.679</v>
      </c>
      <c r="L922" s="4">
        <v>0</v>
      </c>
      <c r="M922" s="3">
        <f t="shared" si="108"/>
        <v>10.679</v>
      </c>
      <c r="N922" s="23">
        <f t="shared" si="109"/>
        <v>0</v>
      </c>
      <c r="O922" s="23">
        <f t="shared" si="110"/>
        <v>5.444</v>
      </c>
    </row>
    <row r="923" spans="1:15" ht="11.25" customHeight="1" outlineLevel="2" x14ac:dyDescent="0.2">
      <c r="A923" s="12">
        <v>1087</v>
      </c>
      <c r="B923" s="2" t="s">
        <v>879</v>
      </c>
      <c r="C923" s="4" t="str">
        <f>VLOOKUP(B923,[1]Склад!$A$381:$N$4753,14,0)</f>
        <v>НХ</v>
      </c>
      <c r="D923" s="7">
        <v>50500</v>
      </c>
      <c r="E923" s="4" t="s">
        <v>11</v>
      </c>
      <c r="F923" s="4">
        <v>22.85</v>
      </c>
      <c r="G923" s="4"/>
      <c r="H923" s="4"/>
      <c r="I923" s="4">
        <v>22.85</v>
      </c>
      <c r="J923" s="14">
        <f t="shared" si="107"/>
        <v>1153925</v>
      </c>
      <c r="K923" s="4">
        <v>0</v>
      </c>
      <c r="L923" s="4">
        <v>0</v>
      </c>
      <c r="M923" s="3">
        <f t="shared" si="108"/>
        <v>0</v>
      </c>
      <c r="N923" s="23">
        <f t="shared" si="109"/>
        <v>22.85</v>
      </c>
      <c r="O923" s="23">
        <f t="shared" si="110"/>
        <v>0</v>
      </c>
    </row>
    <row r="924" spans="1:15" ht="11.25" hidden="1" customHeight="1" outlineLevel="2" x14ac:dyDescent="0.2">
      <c r="A924" s="12">
        <v>1088</v>
      </c>
      <c r="B924" s="2" t="s">
        <v>880</v>
      </c>
      <c r="C924" s="4" t="str">
        <f>VLOOKUP(B924,[1]Склад!$A$381:$N$4753,14,0)</f>
        <v>НХ</v>
      </c>
      <c r="D924" s="7">
        <v>40000</v>
      </c>
      <c r="E924" s="4" t="s">
        <v>8</v>
      </c>
      <c r="F924" s="4">
        <v>4.1900000000000004</v>
      </c>
      <c r="G924" s="4"/>
      <c r="H924" s="4"/>
      <c r="I924" s="4">
        <v>4.1900000000000004</v>
      </c>
      <c r="J924" s="14">
        <f t="shared" si="107"/>
        <v>167600.00000000003</v>
      </c>
      <c r="K924" s="4">
        <v>0.15</v>
      </c>
      <c r="L924" s="4">
        <v>0</v>
      </c>
      <c r="M924" s="3">
        <f t="shared" si="108"/>
        <v>0.15</v>
      </c>
      <c r="N924" s="23">
        <f t="shared" si="109"/>
        <v>4.04</v>
      </c>
      <c r="O924" s="23">
        <f t="shared" si="110"/>
        <v>0</v>
      </c>
    </row>
    <row r="925" spans="1:15" ht="11.25" customHeight="1" outlineLevel="2" x14ac:dyDescent="0.2">
      <c r="A925" s="12">
        <v>1089</v>
      </c>
      <c r="B925" s="2" t="s">
        <v>881</v>
      </c>
      <c r="C925" s="4" t="str">
        <f>VLOOKUP(B925,[1]Склад!$A$381:$N$4753,14,0)</f>
        <v>НХ</v>
      </c>
      <c r="D925" s="7">
        <v>313755.51</v>
      </c>
      <c r="E925" s="4" t="s">
        <v>11</v>
      </c>
      <c r="F925" s="4">
        <v>0.878</v>
      </c>
      <c r="G925" s="4"/>
      <c r="H925" s="4"/>
      <c r="I925" s="4">
        <v>0.878</v>
      </c>
      <c r="J925" s="14">
        <f t="shared" si="107"/>
        <v>275477.33778</v>
      </c>
      <c r="K925" s="4">
        <v>0</v>
      </c>
      <c r="L925" s="4">
        <v>0</v>
      </c>
      <c r="M925" s="3">
        <f t="shared" si="108"/>
        <v>0</v>
      </c>
      <c r="N925" s="23">
        <f t="shared" si="109"/>
        <v>0.878</v>
      </c>
      <c r="O925" s="23">
        <f t="shared" si="110"/>
        <v>0</v>
      </c>
    </row>
    <row r="926" spans="1:15" ht="11.25" hidden="1" customHeight="1" outlineLevel="2" x14ac:dyDescent="0.2">
      <c r="A926" s="12">
        <v>1090</v>
      </c>
      <c r="B926" s="2" t="s">
        <v>882</v>
      </c>
      <c r="C926" s="4" t="str">
        <f>VLOOKUP(B926,[1]Склад!$A$381:$N$4753,14,0)</f>
        <v>ГОЗ</v>
      </c>
      <c r="D926" s="7">
        <v>45000</v>
      </c>
      <c r="E926" s="4" t="s">
        <v>11</v>
      </c>
      <c r="F926" s="4">
        <v>35.200000000000003</v>
      </c>
      <c r="G926" s="4"/>
      <c r="H926" s="4">
        <v>1.026</v>
      </c>
      <c r="I926" s="4">
        <v>34.173999999999999</v>
      </c>
      <c r="J926" s="14">
        <f t="shared" si="107"/>
        <v>1537830</v>
      </c>
      <c r="K926" s="4">
        <v>1.06</v>
      </c>
      <c r="L926" s="4">
        <v>0</v>
      </c>
      <c r="M926" s="3">
        <f t="shared" si="108"/>
        <v>1.06</v>
      </c>
      <c r="N926" s="23">
        <f t="shared" si="109"/>
        <v>0</v>
      </c>
      <c r="O926" s="23">
        <f t="shared" si="110"/>
        <v>0</v>
      </c>
    </row>
    <row r="927" spans="1:15" ht="11.25" customHeight="1" outlineLevel="2" x14ac:dyDescent="0.2">
      <c r="A927" s="12">
        <v>1091</v>
      </c>
      <c r="B927" s="2" t="s">
        <v>883</v>
      </c>
      <c r="C927" s="4" t="str">
        <f>VLOOKUP(B927,[1]Склад!$A$381:$N$4753,14,0)</f>
        <v>НХ</v>
      </c>
      <c r="D927" s="7">
        <v>40000</v>
      </c>
      <c r="E927" s="4" t="s">
        <v>11</v>
      </c>
      <c r="F927" s="4">
        <v>8.81</v>
      </c>
      <c r="G927" s="4"/>
      <c r="H927" s="4">
        <v>0.37</v>
      </c>
      <c r="I927" s="4">
        <v>8.44</v>
      </c>
      <c r="J927" s="14">
        <f t="shared" si="107"/>
        <v>337600</v>
      </c>
      <c r="K927" s="4">
        <v>4.9160000000000004</v>
      </c>
      <c r="L927" s="4">
        <v>3.5</v>
      </c>
      <c r="M927" s="3">
        <f t="shared" si="108"/>
        <v>8.4160000000000004</v>
      </c>
      <c r="N927" s="23">
        <f t="shared" si="109"/>
        <v>0</v>
      </c>
      <c r="O927" s="23">
        <f t="shared" si="110"/>
        <v>0</v>
      </c>
    </row>
    <row r="928" spans="1:15" ht="11.25" customHeight="1" outlineLevel="2" x14ac:dyDescent="0.2">
      <c r="A928" s="12">
        <v>1092</v>
      </c>
      <c r="B928" s="2" t="s">
        <v>884</v>
      </c>
      <c r="C928" s="4" t="str">
        <f>VLOOKUP(B928,[1]Склад!$A$381:$N$4753,14,0)</f>
        <v>НХ</v>
      </c>
      <c r="D928" s="7">
        <v>48000</v>
      </c>
      <c r="E928" s="4" t="s">
        <v>11</v>
      </c>
      <c r="F928" s="4">
        <v>42.718000000000004</v>
      </c>
      <c r="G928" s="4"/>
      <c r="H928" s="4">
        <v>10.1</v>
      </c>
      <c r="I928" s="4">
        <v>32.618000000000002</v>
      </c>
      <c r="J928" s="14">
        <f t="shared" si="107"/>
        <v>1565664</v>
      </c>
      <c r="K928" s="4">
        <v>2.3069999999999999</v>
      </c>
      <c r="L928" s="4">
        <v>27</v>
      </c>
      <c r="M928" s="3">
        <f t="shared" si="108"/>
        <v>29.306999999999999</v>
      </c>
      <c r="N928" s="23">
        <f t="shared" si="109"/>
        <v>0</v>
      </c>
      <c r="O928" s="23">
        <f t="shared" si="110"/>
        <v>0</v>
      </c>
    </row>
    <row r="929" spans="1:15" ht="11.25" hidden="1" customHeight="1" outlineLevel="2" x14ac:dyDescent="0.2">
      <c r="A929" s="12">
        <v>1094</v>
      </c>
      <c r="B929" s="2" t="s">
        <v>885</v>
      </c>
      <c r="C929" s="4" t="str">
        <f>VLOOKUP(B929,[1]Склад!$A$381:$N$4753,14,0)</f>
        <v>НХ</v>
      </c>
      <c r="D929" s="7">
        <v>44700</v>
      </c>
      <c r="E929" s="4" t="s">
        <v>8</v>
      </c>
      <c r="F929" s="4">
        <v>0.12</v>
      </c>
      <c r="G929" s="4"/>
      <c r="H929" s="4"/>
      <c r="I929" s="4">
        <v>0.12</v>
      </c>
      <c r="J929" s="14">
        <f t="shared" si="107"/>
        <v>5364</v>
      </c>
      <c r="K929" s="4">
        <v>0.55000000000000004</v>
      </c>
      <c r="L929" s="4">
        <v>683</v>
      </c>
      <c r="M929" s="3">
        <f t="shared" si="108"/>
        <v>683.55</v>
      </c>
      <c r="N929" s="23">
        <f t="shared" si="109"/>
        <v>0</v>
      </c>
      <c r="O929" s="23">
        <f t="shared" si="110"/>
        <v>0</v>
      </c>
    </row>
    <row r="930" spans="1:15" ht="11.25" hidden="1" customHeight="1" outlineLevel="2" x14ac:dyDescent="0.2">
      <c r="A930" s="12">
        <v>1095</v>
      </c>
      <c r="B930" s="2" t="s">
        <v>886</v>
      </c>
      <c r="C930" s="4" t="str">
        <f>VLOOKUP(B930,[1]Склад!$A$381:$N$4753,14,0)</f>
        <v>ГОЗ</v>
      </c>
      <c r="D930" s="7">
        <v>50500</v>
      </c>
      <c r="E930" s="4" t="s">
        <v>8</v>
      </c>
      <c r="F930" s="4">
        <v>0.37</v>
      </c>
      <c r="G930" s="4"/>
      <c r="H930" s="4"/>
      <c r="I930" s="4">
        <v>0.37</v>
      </c>
      <c r="J930" s="14">
        <f t="shared" si="107"/>
        <v>18685</v>
      </c>
      <c r="K930" s="4">
        <v>0</v>
      </c>
      <c r="L930" s="4">
        <v>11</v>
      </c>
      <c r="M930" s="3">
        <f t="shared" si="108"/>
        <v>11</v>
      </c>
      <c r="N930" s="23">
        <f t="shared" si="109"/>
        <v>0</v>
      </c>
      <c r="O930" s="23">
        <f t="shared" si="110"/>
        <v>0</v>
      </c>
    </row>
    <row r="931" spans="1:15" ht="11.25" customHeight="1" outlineLevel="2" x14ac:dyDescent="0.2">
      <c r="A931" s="12">
        <v>1096</v>
      </c>
      <c r="B931" s="2" t="s">
        <v>887</v>
      </c>
      <c r="C931" s="4" t="str">
        <f>VLOOKUP(B931,[1]Склад!$A$381:$N$4753,14,0)</f>
        <v>НХ</v>
      </c>
      <c r="D931" s="7">
        <v>40000</v>
      </c>
      <c r="E931" s="4" t="s">
        <v>78</v>
      </c>
      <c r="F931" s="4">
        <v>17.190000000000001</v>
      </c>
      <c r="G931" s="4"/>
      <c r="H931" s="4">
        <v>10.83</v>
      </c>
      <c r="I931" s="4">
        <v>6.36</v>
      </c>
      <c r="J931" s="14">
        <f t="shared" si="107"/>
        <v>254400</v>
      </c>
      <c r="K931" s="4">
        <v>0</v>
      </c>
      <c r="L931" s="4">
        <v>0</v>
      </c>
      <c r="M931" s="3">
        <f t="shared" si="108"/>
        <v>0</v>
      </c>
      <c r="N931" s="23">
        <f t="shared" si="109"/>
        <v>0</v>
      </c>
      <c r="O931" s="23">
        <f t="shared" si="110"/>
        <v>6.36</v>
      </c>
    </row>
    <row r="932" spans="1:15" ht="11.25" hidden="1" customHeight="1" outlineLevel="2" x14ac:dyDescent="0.2">
      <c r="A932" s="12">
        <v>1097</v>
      </c>
      <c r="B932" s="2" t="s">
        <v>888</v>
      </c>
      <c r="C932" s="4" t="str">
        <f>VLOOKUP(B932,[1]Склад!$A$381:$N$4753,14,0)</f>
        <v>ГОЗ</v>
      </c>
      <c r="D932" s="7">
        <v>50500</v>
      </c>
      <c r="E932" s="4" t="s">
        <v>8</v>
      </c>
      <c r="F932" s="4">
        <v>25.24</v>
      </c>
      <c r="G932" s="4"/>
      <c r="H932" s="4"/>
      <c r="I932" s="4">
        <v>25.24</v>
      </c>
      <c r="J932" s="14">
        <f t="shared" si="107"/>
        <v>1274620</v>
      </c>
      <c r="K932" s="4">
        <v>0.13300000000000001</v>
      </c>
      <c r="L932" s="4">
        <v>11.43</v>
      </c>
      <c r="M932" s="3">
        <f t="shared" si="108"/>
        <v>11.562999999999999</v>
      </c>
      <c r="N932" s="23">
        <f t="shared" si="109"/>
        <v>13.677</v>
      </c>
      <c r="O932" s="23">
        <f t="shared" si="110"/>
        <v>0</v>
      </c>
    </row>
    <row r="933" spans="1:15" ht="11.25" hidden="1" customHeight="1" outlineLevel="2" x14ac:dyDescent="0.2">
      <c r="A933" s="12">
        <v>1103</v>
      </c>
      <c r="B933" s="2" t="s">
        <v>889</v>
      </c>
      <c r="C933" s="4" t="str">
        <f>VLOOKUP(B933,[1]Склад!$A$381:$N$4753,14,0)</f>
        <v>ГОЗ</v>
      </c>
      <c r="D933" s="7">
        <v>56000</v>
      </c>
      <c r="E933" s="4" t="s">
        <v>8</v>
      </c>
      <c r="F933" s="4">
        <v>13.436999999999999</v>
      </c>
      <c r="G933" s="4"/>
      <c r="H933" s="4">
        <v>12.752000000000001</v>
      </c>
      <c r="I933" s="4">
        <v>0.68500000000000005</v>
      </c>
      <c r="J933" s="14">
        <f t="shared" si="107"/>
        <v>38360</v>
      </c>
      <c r="K933" s="4">
        <v>0</v>
      </c>
      <c r="L933" s="4">
        <v>79.150000000000006</v>
      </c>
      <c r="M933" s="3">
        <f t="shared" si="108"/>
        <v>79.150000000000006</v>
      </c>
      <c r="N933" s="23">
        <f t="shared" si="109"/>
        <v>0</v>
      </c>
      <c r="O933" s="23">
        <f t="shared" si="110"/>
        <v>0</v>
      </c>
    </row>
    <row r="934" spans="1:15" ht="11.25" customHeight="1" outlineLevel="2" x14ac:dyDescent="0.2">
      <c r="A934" s="12">
        <v>1105</v>
      </c>
      <c r="B934" s="2" t="s">
        <v>59</v>
      </c>
      <c r="C934" s="4" t="str">
        <f>VLOOKUP(B934,[1]Склад!$A$381:$N$4753,14,0)</f>
        <v>НХ</v>
      </c>
      <c r="D934" s="7">
        <v>40000</v>
      </c>
      <c r="E934" s="4" t="s">
        <v>78</v>
      </c>
      <c r="F934" s="4"/>
      <c r="G934" s="4">
        <v>0.22</v>
      </c>
      <c r="H934" s="4">
        <v>0.11</v>
      </c>
      <c r="I934" s="4">
        <v>0.11</v>
      </c>
      <c r="J934" s="14">
        <f t="shared" si="107"/>
        <v>4400</v>
      </c>
      <c r="K934" s="4">
        <v>0</v>
      </c>
      <c r="L934" s="4">
        <v>0</v>
      </c>
      <c r="M934" s="3">
        <f t="shared" si="108"/>
        <v>0</v>
      </c>
      <c r="N934" s="23">
        <f t="shared" si="109"/>
        <v>0</v>
      </c>
      <c r="O934" s="23">
        <f t="shared" si="110"/>
        <v>0.11</v>
      </c>
    </row>
    <row r="935" spans="1:15" ht="11.25" hidden="1" customHeight="1" outlineLevel="2" x14ac:dyDescent="0.2">
      <c r="A935" s="12">
        <v>1106</v>
      </c>
      <c r="B935" s="2" t="s">
        <v>890</v>
      </c>
      <c r="C935" s="4" t="str">
        <f>VLOOKUP(B935,[1]Склад!$A$381:$N$4753,14,0)</f>
        <v>НХ</v>
      </c>
      <c r="D935" s="7">
        <v>56000</v>
      </c>
      <c r="E935" s="4" t="s">
        <v>8</v>
      </c>
      <c r="F935" s="4">
        <v>31.53</v>
      </c>
      <c r="G935" s="4"/>
      <c r="H935" s="4"/>
      <c r="I935" s="4">
        <v>31.53</v>
      </c>
      <c r="J935" s="14">
        <f t="shared" si="107"/>
        <v>1765680</v>
      </c>
      <c r="K935" s="4">
        <v>0</v>
      </c>
      <c r="L935" s="4">
        <v>93</v>
      </c>
      <c r="M935" s="3">
        <f t="shared" si="108"/>
        <v>93</v>
      </c>
      <c r="N935" s="23">
        <f t="shared" si="109"/>
        <v>0</v>
      </c>
      <c r="O935" s="23">
        <f t="shared" si="110"/>
        <v>0</v>
      </c>
    </row>
    <row r="936" spans="1:15" ht="11.25" customHeight="1" outlineLevel="2" x14ac:dyDescent="0.2">
      <c r="A936" s="12">
        <v>1107</v>
      </c>
      <c r="B936" s="2" t="s">
        <v>891</v>
      </c>
      <c r="C936" s="4" t="str">
        <f>VLOOKUP(B936,[1]Склад!$A$381:$N$4753,14,0)</f>
        <v>НХ</v>
      </c>
      <c r="D936" s="7">
        <v>42000</v>
      </c>
      <c r="E936" s="4" t="s">
        <v>78</v>
      </c>
      <c r="F936" s="4">
        <v>65.06</v>
      </c>
      <c r="G936" s="4"/>
      <c r="H936" s="4">
        <v>42.55</v>
      </c>
      <c r="I936" s="4">
        <v>22.51</v>
      </c>
      <c r="J936" s="14">
        <f t="shared" si="107"/>
        <v>945420.00000000012</v>
      </c>
      <c r="K936" s="4">
        <v>0</v>
      </c>
      <c r="L936" s="4">
        <v>0</v>
      </c>
      <c r="M936" s="3">
        <f t="shared" si="108"/>
        <v>0</v>
      </c>
      <c r="N936" s="23">
        <f t="shared" si="109"/>
        <v>0</v>
      </c>
      <c r="O936" s="23">
        <f t="shared" si="110"/>
        <v>22.51</v>
      </c>
    </row>
    <row r="937" spans="1:15" ht="11.25" hidden="1" customHeight="1" outlineLevel="2" x14ac:dyDescent="0.2">
      <c r="A937" s="12">
        <v>1108</v>
      </c>
      <c r="B937" s="2" t="s">
        <v>892</v>
      </c>
      <c r="C937" s="4" t="str">
        <f>VLOOKUP(B937,[1]Склад!$A$381:$N$4753,14,0)</f>
        <v>ГОЗ</v>
      </c>
      <c r="D937" s="7">
        <v>51000</v>
      </c>
      <c r="E937" s="4" t="s">
        <v>11</v>
      </c>
      <c r="F937" s="4">
        <v>1.6379999999999999</v>
      </c>
      <c r="G937" s="4"/>
      <c r="H937" s="4"/>
      <c r="I937" s="4">
        <v>1.6379999999999999</v>
      </c>
      <c r="J937" s="14">
        <f t="shared" si="107"/>
        <v>83538</v>
      </c>
      <c r="K937" s="4">
        <v>0</v>
      </c>
      <c r="L937" s="4">
        <v>0</v>
      </c>
      <c r="M937" s="3">
        <f t="shared" si="108"/>
        <v>0</v>
      </c>
      <c r="N937" s="23">
        <f t="shared" si="109"/>
        <v>1.6379999999999999</v>
      </c>
      <c r="O937" s="23">
        <f t="shared" si="110"/>
        <v>0</v>
      </c>
    </row>
    <row r="938" spans="1:15" ht="11.25" hidden="1" customHeight="1" outlineLevel="2" x14ac:dyDescent="0.2">
      <c r="A938" s="12">
        <v>1110</v>
      </c>
      <c r="B938" s="2" t="s">
        <v>893</v>
      </c>
      <c r="C938" s="4" t="s">
        <v>1853</v>
      </c>
      <c r="D938" s="7">
        <v>56000</v>
      </c>
      <c r="E938" s="4" t="s">
        <v>78</v>
      </c>
      <c r="F938" s="4"/>
      <c r="G938" s="4">
        <v>16.047000000000001</v>
      </c>
      <c r="H938" s="4"/>
      <c r="I938" s="4">
        <v>16.047000000000001</v>
      </c>
      <c r="J938" s="14">
        <f t="shared" si="107"/>
        <v>898632</v>
      </c>
      <c r="K938" s="4">
        <v>0</v>
      </c>
      <c r="L938" s="4"/>
      <c r="M938" s="3">
        <f t="shared" si="108"/>
        <v>0</v>
      </c>
      <c r="N938" s="23">
        <f t="shared" si="109"/>
        <v>0</v>
      </c>
      <c r="O938" s="23">
        <f t="shared" si="110"/>
        <v>16.047000000000001</v>
      </c>
    </row>
    <row r="939" spans="1:15" ht="11.25" hidden="1" customHeight="1" outlineLevel="2" x14ac:dyDescent="0.2">
      <c r="A939" s="12">
        <v>1111</v>
      </c>
      <c r="B939" s="2" t="s">
        <v>894</v>
      </c>
      <c r="C939" s="4" t="str">
        <f>VLOOKUP(B939,[1]Склад!$A$381:$N$4753,14,0)</f>
        <v>НХ</v>
      </c>
      <c r="D939" s="7">
        <v>49500</v>
      </c>
      <c r="E939" s="4" t="s">
        <v>8</v>
      </c>
      <c r="F939" s="4">
        <v>98.8</v>
      </c>
      <c r="G939" s="4"/>
      <c r="H939" s="4"/>
      <c r="I939" s="4">
        <v>98.8</v>
      </c>
      <c r="J939" s="14">
        <f t="shared" si="107"/>
        <v>4890600</v>
      </c>
      <c r="K939" s="4">
        <v>0</v>
      </c>
      <c r="L939" s="4">
        <v>8.8699999999999992</v>
      </c>
      <c r="M939" s="3">
        <f t="shared" si="108"/>
        <v>8.8699999999999992</v>
      </c>
      <c r="N939" s="23">
        <f t="shared" si="109"/>
        <v>89.929999999999993</v>
      </c>
      <c r="O939" s="23">
        <f t="shared" si="110"/>
        <v>0</v>
      </c>
    </row>
    <row r="940" spans="1:15" ht="11.25" customHeight="1" outlineLevel="2" x14ac:dyDescent="0.2">
      <c r="A940" s="12">
        <v>1112</v>
      </c>
      <c r="B940" s="2" t="s">
        <v>895</v>
      </c>
      <c r="C940" s="4" t="str">
        <f>VLOOKUP(B940,[1]Склад!$A$381:$N$4753,14,0)</f>
        <v>НХ</v>
      </c>
      <c r="D940" s="7">
        <v>56000</v>
      </c>
      <c r="E940" s="4" t="s">
        <v>11</v>
      </c>
      <c r="F940" s="4">
        <v>24.645</v>
      </c>
      <c r="G940" s="4"/>
      <c r="H940" s="4"/>
      <c r="I940" s="4">
        <v>24.645</v>
      </c>
      <c r="J940" s="14">
        <f t="shared" si="107"/>
        <v>1380120</v>
      </c>
      <c r="K940" s="4">
        <v>0</v>
      </c>
      <c r="L940" s="4">
        <v>0</v>
      </c>
      <c r="M940" s="3">
        <f t="shared" si="108"/>
        <v>0</v>
      </c>
      <c r="N940" s="23">
        <f t="shared" si="109"/>
        <v>24.645</v>
      </c>
      <c r="O940" s="23">
        <f t="shared" si="110"/>
        <v>0</v>
      </c>
    </row>
    <row r="941" spans="1:15" ht="11.25" customHeight="1" outlineLevel="2" x14ac:dyDescent="0.2">
      <c r="A941" s="12">
        <v>1113</v>
      </c>
      <c r="B941" s="2" t="s">
        <v>896</v>
      </c>
      <c r="C941" s="4" t="str">
        <f>VLOOKUP(B941,[1]Склад!$A$381:$N$4753,14,0)</f>
        <v>НХ</v>
      </c>
      <c r="D941" s="7">
        <v>45000</v>
      </c>
      <c r="E941" s="4" t="s">
        <v>78</v>
      </c>
      <c r="F941" s="4">
        <v>14.11</v>
      </c>
      <c r="G941" s="4"/>
      <c r="H941" s="4">
        <v>11.534000000000001</v>
      </c>
      <c r="I941" s="4">
        <v>2.5760000000000001</v>
      </c>
      <c r="J941" s="14">
        <f t="shared" si="107"/>
        <v>115920</v>
      </c>
      <c r="K941" s="4">
        <v>0</v>
      </c>
      <c r="L941" s="4">
        <v>15.5</v>
      </c>
      <c r="M941" s="3">
        <f t="shared" si="108"/>
        <v>15.5</v>
      </c>
      <c r="N941" s="23">
        <f t="shared" si="109"/>
        <v>0</v>
      </c>
      <c r="O941" s="23">
        <f t="shared" si="110"/>
        <v>2.5760000000000001</v>
      </c>
    </row>
    <row r="942" spans="1:15" ht="11.25" hidden="1" customHeight="1" outlineLevel="2" x14ac:dyDescent="0.2">
      <c r="A942" s="12">
        <v>1114</v>
      </c>
      <c r="B942" s="2" t="s">
        <v>897</v>
      </c>
      <c r="C942" s="4" t="str">
        <f>VLOOKUP(B942,[1]Склад!$A$381:$N$4753,14,0)</f>
        <v>НХ</v>
      </c>
      <c r="D942" s="7">
        <v>40000</v>
      </c>
      <c r="E942" s="4" t="s">
        <v>8</v>
      </c>
      <c r="F942" s="4">
        <v>8.7780000000000005</v>
      </c>
      <c r="G942" s="4"/>
      <c r="H942" s="4">
        <v>8.0180000000000007</v>
      </c>
      <c r="I942" s="4">
        <v>0.76</v>
      </c>
      <c r="J942" s="14">
        <f t="shared" si="107"/>
        <v>30400</v>
      </c>
      <c r="K942" s="4">
        <v>2.2109999999999999</v>
      </c>
      <c r="L942" s="4">
        <v>4.3499999999999996</v>
      </c>
      <c r="M942" s="3">
        <f t="shared" si="108"/>
        <v>6.5609999999999999</v>
      </c>
      <c r="N942" s="23">
        <f t="shared" si="109"/>
        <v>0</v>
      </c>
      <c r="O942" s="23">
        <f t="shared" si="110"/>
        <v>0</v>
      </c>
    </row>
    <row r="943" spans="1:15" ht="11.25" hidden="1" customHeight="1" outlineLevel="2" x14ac:dyDescent="0.2">
      <c r="A943" s="12">
        <v>1115</v>
      </c>
      <c r="B943" s="2" t="s">
        <v>898</v>
      </c>
      <c r="C943" s="4" t="str">
        <f>VLOOKUP(B943,[1]Склад!$A$381:$N$4753,14,0)</f>
        <v>НХ</v>
      </c>
      <c r="D943" s="7">
        <v>70000</v>
      </c>
      <c r="E943" s="4" t="s">
        <v>8</v>
      </c>
      <c r="F943" s="4">
        <v>30.050999999999998</v>
      </c>
      <c r="G943" s="4"/>
      <c r="H943" s="4"/>
      <c r="I943" s="4">
        <v>30.050999999999998</v>
      </c>
      <c r="J943" s="14">
        <f t="shared" si="107"/>
        <v>2103570</v>
      </c>
      <c r="K943" s="4">
        <v>0.11600000000000001</v>
      </c>
      <c r="L943" s="4">
        <v>0</v>
      </c>
      <c r="M943" s="3">
        <f t="shared" si="108"/>
        <v>0.11600000000000001</v>
      </c>
      <c r="N943" s="23">
        <f t="shared" si="109"/>
        <v>29.934999999999999</v>
      </c>
      <c r="O943" s="23">
        <f t="shared" si="110"/>
        <v>0</v>
      </c>
    </row>
    <row r="944" spans="1:15" ht="11.25" customHeight="1" outlineLevel="2" x14ac:dyDescent="0.2">
      <c r="A944" s="12">
        <v>1116</v>
      </c>
      <c r="B944" s="2" t="s">
        <v>899</v>
      </c>
      <c r="C944" s="4" t="str">
        <f>VLOOKUP(B944,[1]Склад!$A$381:$N$4753,14,0)</f>
        <v>НХ</v>
      </c>
      <c r="D944" s="7">
        <v>51000</v>
      </c>
      <c r="E944" s="4" t="s">
        <v>11</v>
      </c>
      <c r="F944" s="4">
        <v>5.83</v>
      </c>
      <c r="G944" s="4"/>
      <c r="H944" s="4"/>
      <c r="I944" s="4">
        <v>5.83</v>
      </c>
      <c r="J944" s="14">
        <f t="shared" si="107"/>
        <v>297330</v>
      </c>
      <c r="K944" s="4">
        <v>0</v>
      </c>
      <c r="L944" s="4">
        <v>0</v>
      </c>
      <c r="M944" s="3">
        <f t="shared" si="108"/>
        <v>0</v>
      </c>
      <c r="N944" s="23">
        <f t="shared" si="109"/>
        <v>5.83</v>
      </c>
      <c r="O944" s="23">
        <f t="shared" si="110"/>
        <v>0</v>
      </c>
    </row>
    <row r="945" spans="1:15" ht="11.25" hidden="1" customHeight="1" outlineLevel="2" x14ac:dyDescent="0.2">
      <c r="A945" s="12">
        <v>1117</v>
      </c>
      <c r="B945" s="2" t="s">
        <v>900</v>
      </c>
      <c r="C945" s="4" t="str">
        <f>VLOOKUP(B945,[1]Склад!$A$381:$N$4753,14,0)</f>
        <v>ГОЗ</v>
      </c>
      <c r="D945" s="7">
        <v>57000</v>
      </c>
      <c r="E945" s="4" t="s">
        <v>78</v>
      </c>
      <c r="F945" s="4">
        <v>118.37</v>
      </c>
      <c r="G945" s="4"/>
      <c r="H945" s="4">
        <v>37.515000000000001</v>
      </c>
      <c r="I945" s="4">
        <v>80.855000000000004</v>
      </c>
      <c r="J945" s="14">
        <f t="shared" si="107"/>
        <v>4608735</v>
      </c>
      <c r="K945" s="4">
        <v>0</v>
      </c>
      <c r="L945" s="4">
        <v>206</v>
      </c>
      <c r="M945" s="3">
        <f t="shared" si="108"/>
        <v>206</v>
      </c>
      <c r="N945" s="23">
        <f t="shared" si="109"/>
        <v>0</v>
      </c>
      <c r="O945" s="23">
        <f t="shared" si="110"/>
        <v>80.855000000000004</v>
      </c>
    </row>
    <row r="946" spans="1:15" ht="11.25" hidden="1" customHeight="1" outlineLevel="2" x14ac:dyDescent="0.2">
      <c r="A946" s="12">
        <v>1118</v>
      </c>
      <c r="B946" s="2" t="s">
        <v>901</v>
      </c>
      <c r="C946" s="4" t="str">
        <f>VLOOKUP(B946,[1]Склад!$A$381:$N$4753,14,0)</f>
        <v>НХ</v>
      </c>
      <c r="D946" s="7">
        <v>48000</v>
      </c>
      <c r="E946" s="4" t="s">
        <v>8</v>
      </c>
      <c r="F946" s="4">
        <v>1.29</v>
      </c>
      <c r="G946" s="4"/>
      <c r="H946" s="4"/>
      <c r="I946" s="4">
        <v>1.29</v>
      </c>
      <c r="J946" s="14">
        <f t="shared" ref="J946:J1009" si="111">D946*I946</f>
        <v>61920</v>
      </c>
      <c r="K946" s="4">
        <v>1.29</v>
      </c>
      <c r="L946" s="4">
        <v>0</v>
      </c>
      <c r="M946" s="3">
        <f t="shared" ref="M946:M1009" si="112">SUM(K946,L946)</f>
        <v>1.29</v>
      </c>
      <c r="N946" s="23">
        <f t="shared" ref="N946:N1009" si="113">IF(G946+H946=0,MAX(0,F946-M946),0)</f>
        <v>0</v>
      </c>
      <c r="O946" s="23">
        <f t="shared" ref="O946:O1009" si="114">IF(E946="сверхзапас",I946,0)</f>
        <v>0</v>
      </c>
    </row>
    <row r="947" spans="1:15" ht="11.25" hidden="1" customHeight="1" outlineLevel="2" x14ac:dyDescent="0.2">
      <c r="A947" s="12">
        <v>1121</v>
      </c>
      <c r="B947" s="2" t="s">
        <v>902</v>
      </c>
      <c r="C947" s="4" t="str">
        <f>VLOOKUP(B947,[1]Склад!$A$381:$N$4753,14,0)</f>
        <v>ГОЗ</v>
      </c>
      <c r="D947" s="7">
        <v>43000</v>
      </c>
      <c r="E947" s="4" t="s">
        <v>78</v>
      </c>
      <c r="F947" s="4">
        <v>3.8370000000000002</v>
      </c>
      <c r="G947" s="4"/>
      <c r="H947" s="4">
        <v>0.89800000000000002</v>
      </c>
      <c r="I947" s="4">
        <v>2.9390000000000001</v>
      </c>
      <c r="J947" s="14">
        <f t="shared" si="111"/>
        <v>126377</v>
      </c>
      <c r="K947" s="4">
        <v>0.08</v>
      </c>
      <c r="L947" s="4">
        <v>130</v>
      </c>
      <c r="M947" s="3">
        <f t="shared" si="112"/>
        <v>130.08000000000001</v>
      </c>
      <c r="N947" s="23">
        <f t="shared" si="113"/>
        <v>0</v>
      </c>
      <c r="O947" s="23">
        <f t="shared" si="114"/>
        <v>2.9390000000000001</v>
      </c>
    </row>
    <row r="948" spans="1:15" ht="11.25" hidden="1" customHeight="1" outlineLevel="2" x14ac:dyDescent="0.2">
      <c r="A948" s="12">
        <v>1123</v>
      </c>
      <c r="B948" s="2" t="s">
        <v>903</v>
      </c>
      <c r="C948" s="4" t="str">
        <f>VLOOKUP(B948,[1]Склад!$A$381:$N$4753,14,0)</f>
        <v>ГОЗ</v>
      </c>
      <c r="D948" s="7">
        <v>60000</v>
      </c>
      <c r="E948" s="4" t="s">
        <v>8</v>
      </c>
      <c r="F948" s="4">
        <v>49.104999999999997</v>
      </c>
      <c r="G948" s="4"/>
      <c r="H948" s="4">
        <v>18.114999999999998</v>
      </c>
      <c r="I948" s="4">
        <v>30.99</v>
      </c>
      <c r="J948" s="14">
        <f t="shared" si="111"/>
        <v>1859400</v>
      </c>
      <c r="K948" s="4">
        <v>0</v>
      </c>
      <c r="L948" s="4">
        <v>28.87</v>
      </c>
      <c r="M948" s="3">
        <f t="shared" si="112"/>
        <v>28.87</v>
      </c>
      <c r="N948" s="23">
        <f t="shared" si="113"/>
        <v>0</v>
      </c>
      <c r="O948" s="23">
        <f t="shared" si="114"/>
        <v>0</v>
      </c>
    </row>
    <row r="949" spans="1:15" ht="11.25" hidden="1" customHeight="1" outlineLevel="2" x14ac:dyDescent="0.2">
      <c r="A949" s="12">
        <v>1124</v>
      </c>
      <c r="B949" s="2" t="s">
        <v>904</v>
      </c>
      <c r="C949" s="4" t="str">
        <f>VLOOKUP(B949,[1]Склад!$A$381:$N$4753,14,0)</f>
        <v>НХ</v>
      </c>
      <c r="D949" s="7">
        <v>72000</v>
      </c>
      <c r="E949" s="4" t="s">
        <v>8</v>
      </c>
      <c r="F949" s="4">
        <v>14.565</v>
      </c>
      <c r="G949" s="4"/>
      <c r="H949" s="4"/>
      <c r="I949" s="4">
        <v>14.565</v>
      </c>
      <c r="J949" s="14">
        <f t="shared" si="111"/>
        <v>1048680</v>
      </c>
      <c r="K949" s="4">
        <v>0</v>
      </c>
      <c r="L949" s="4">
        <v>7.48</v>
      </c>
      <c r="M949" s="3">
        <f t="shared" si="112"/>
        <v>7.48</v>
      </c>
      <c r="N949" s="23">
        <f t="shared" si="113"/>
        <v>7.0849999999999991</v>
      </c>
      <c r="O949" s="23">
        <f t="shared" si="114"/>
        <v>0</v>
      </c>
    </row>
    <row r="950" spans="1:15" ht="11.25" hidden="1" customHeight="1" outlineLevel="2" x14ac:dyDescent="0.2">
      <c r="A950" s="12">
        <v>1125</v>
      </c>
      <c r="B950" s="2" t="s">
        <v>905</v>
      </c>
      <c r="C950" s="4" t="str">
        <f>VLOOKUP(B950,[1]Склад!$A$381:$N$4753,14,0)</f>
        <v>ГОЗ</v>
      </c>
      <c r="D950" s="7">
        <v>40000</v>
      </c>
      <c r="E950" s="4" t="s">
        <v>8</v>
      </c>
      <c r="F950" s="4">
        <v>1.5</v>
      </c>
      <c r="G950" s="4"/>
      <c r="H950" s="4"/>
      <c r="I950" s="4">
        <v>1.5</v>
      </c>
      <c r="J950" s="14">
        <f t="shared" si="111"/>
        <v>60000</v>
      </c>
      <c r="K950" s="4">
        <v>0</v>
      </c>
      <c r="L950" s="4">
        <v>150</v>
      </c>
      <c r="M950" s="3">
        <f t="shared" si="112"/>
        <v>150</v>
      </c>
      <c r="N950" s="23">
        <f t="shared" si="113"/>
        <v>0</v>
      </c>
      <c r="O950" s="23">
        <f t="shared" si="114"/>
        <v>0</v>
      </c>
    </row>
    <row r="951" spans="1:15" ht="11.25" customHeight="1" outlineLevel="2" x14ac:dyDescent="0.2">
      <c r="A951" s="12">
        <v>1126</v>
      </c>
      <c r="B951" s="2" t="s">
        <v>906</v>
      </c>
      <c r="C951" s="4" t="str">
        <f>VLOOKUP(B951,[1]Склад!$A$381:$N$4753,14,0)</f>
        <v>НХ</v>
      </c>
      <c r="D951" s="7">
        <v>76000</v>
      </c>
      <c r="E951" s="4" t="s">
        <v>78</v>
      </c>
      <c r="F951" s="4">
        <v>33.786999999999999</v>
      </c>
      <c r="G951" s="4"/>
      <c r="H951" s="4">
        <v>19.521000000000001</v>
      </c>
      <c r="I951" s="4">
        <v>14.266</v>
      </c>
      <c r="J951" s="14">
        <f t="shared" si="111"/>
        <v>1084216</v>
      </c>
      <c r="K951" s="4">
        <v>5.3650000000000002</v>
      </c>
      <c r="L951" s="4">
        <v>63.94</v>
      </c>
      <c r="M951" s="3">
        <f t="shared" si="112"/>
        <v>69.304999999999993</v>
      </c>
      <c r="N951" s="23">
        <f t="shared" si="113"/>
        <v>0</v>
      </c>
      <c r="O951" s="23">
        <f t="shared" si="114"/>
        <v>14.266</v>
      </c>
    </row>
    <row r="952" spans="1:15" ht="32.25" hidden="1" customHeight="1" outlineLevel="2" x14ac:dyDescent="0.2">
      <c r="A952" s="12">
        <v>1128</v>
      </c>
      <c r="B952" s="2" t="s">
        <v>907</v>
      </c>
      <c r="C952" s="4" t="str">
        <f>VLOOKUP(B952,[1]Склад!$A$381:$N$4753,14,0)</f>
        <v>НХ</v>
      </c>
      <c r="D952" s="7">
        <v>250000</v>
      </c>
      <c r="E952" s="4" t="s">
        <v>8</v>
      </c>
      <c r="F952" s="4"/>
      <c r="G952" s="4">
        <v>4.359</v>
      </c>
      <c r="H952" s="4">
        <v>0.8</v>
      </c>
      <c r="I952" s="4">
        <v>3.5590000000000002</v>
      </c>
      <c r="J952" s="14">
        <f t="shared" si="111"/>
        <v>889750</v>
      </c>
      <c r="K952" s="4">
        <v>0</v>
      </c>
      <c r="L952" s="4">
        <v>0.01</v>
      </c>
      <c r="M952" s="3">
        <f t="shared" si="112"/>
        <v>0.01</v>
      </c>
      <c r="N952" s="23">
        <f t="shared" si="113"/>
        <v>0</v>
      </c>
      <c r="O952" s="23">
        <f t="shared" si="114"/>
        <v>0</v>
      </c>
    </row>
    <row r="953" spans="1:15" ht="11.25" customHeight="1" outlineLevel="2" x14ac:dyDescent="0.2">
      <c r="A953" s="12">
        <v>1130</v>
      </c>
      <c r="B953" s="2" t="s">
        <v>908</v>
      </c>
      <c r="C953" s="4" t="s">
        <v>1852</v>
      </c>
      <c r="D953" s="7">
        <v>42000</v>
      </c>
      <c r="E953" s="4" t="s">
        <v>78</v>
      </c>
      <c r="F953" s="4"/>
      <c r="G953" s="4">
        <v>12.42</v>
      </c>
      <c r="H953" s="4"/>
      <c r="I953" s="4">
        <v>12.42</v>
      </c>
      <c r="J953" s="14">
        <f t="shared" si="111"/>
        <v>521640</v>
      </c>
      <c r="K953" s="4">
        <v>0</v>
      </c>
      <c r="L953" s="4">
        <v>80</v>
      </c>
      <c r="M953" s="3">
        <f t="shared" si="112"/>
        <v>80</v>
      </c>
      <c r="N953" s="23">
        <f t="shared" si="113"/>
        <v>0</v>
      </c>
      <c r="O953" s="23">
        <f t="shared" si="114"/>
        <v>12.42</v>
      </c>
    </row>
    <row r="954" spans="1:15" ht="11.25" customHeight="1" outlineLevel="2" x14ac:dyDescent="0.2">
      <c r="A954" s="12">
        <v>1131</v>
      </c>
      <c r="B954" s="2" t="s">
        <v>909</v>
      </c>
      <c r="C954" s="4" t="str">
        <f>VLOOKUP(B954,[1]Склад!$A$381:$N$4753,14,0)</f>
        <v>НХ</v>
      </c>
      <c r="D954" s="7">
        <v>42000</v>
      </c>
      <c r="E954" s="4" t="s">
        <v>78</v>
      </c>
      <c r="F954" s="4"/>
      <c r="G954" s="4">
        <v>10.631</v>
      </c>
      <c r="H954" s="4">
        <v>1E-3</v>
      </c>
      <c r="I954" s="4">
        <v>10.63</v>
      </c>
      <c r="J954" s="14">
        <f t="shared" si="111"/>
        <v>446460.00000000006</v>
      </c>
      <c r="K954" s="4">
        <v>0</v>
      </c>
      <c r="L954" s="4">
        <v>11</v>
      </c>
      <c r="M954" s="3">
        <f t="shared" si="112"/>
        <v>11</v>
      </c>
      <c r="N954" s="23">
        <f t="shared" si="113"/>
        <v>0</v>
      </c>
      <c r="O954" s="23">
        <f t="shared" si="114"/>
        <v>10.63</v>
      </c>
    </row>
    <row r="955" spans="1:15" ht="21.75" customHeight="1" outlineLevel="2" x14ac:dyDescent="0.2">
      <c r="A955" s="12">
        <v>1136</v>
      </c>
      <c r="B955" s="2" t="s">
        <v>910</v>
      </c>
      <c r="C955" s="4" t="s">
        <v>1852</v>
      </c>
      <c r="D955" s="3">
        <v>50000</v>
      </c>
      <c r="E955" s="4" t="s">
        <v>78</v>
      </c>
      <c r="F955" s="4"/>
      <c r="G955" s="4">
        <v>4.3719999999999999</v>
      </c>
      <c r="H955" s="4"/>
      <c r="I955" s="4">
        <v>4.3719999999999999</v>
      </c>
      <c r="J955" s="14">
        <f t="shared" si="111"/>
        <v>218600</v>
      </c>
      <c r="K955" s="4">
        <v>0</v>
      </c>
      <c r="L955" s="4"/>
      <c r="M955" s="3">
        <f t="shared" si="112"/>
        <v>0</v>
      </c>
      <c r="N955" s="23">
        <f t="shared" si="113"/>
        <v>0</v>
      </c>
      <c r="O955" s="23">
        <f t="shared" si="114"/>
        <v>4.3719999999999999</v>
      </c>
    </row>
    <row r="956" spans="1:15" ht="11.25" customHeight="1" outlineLevel="2" x14ac:dyDescent="0.2">
      <c r="A956" s="12">
        <v>1138</v>
      </c>
      <c r="B956" s="2" t="s">
        <v>911</v>
      </c>
      <c r="C956" s="4" t="str">
        <f>VLOOKUP(B956,[1]Склад!$A$381:$N$4753,14,0)</f>
        <v>НХ</v>
      </c>
      <c r="D956" s="7">
        <v>59550</v>
      </c>
      <c r="E956" s="4" t="s">
        <v>11</v>
      </c>
      <c r="F956" s="4">
        <v>102.545</v>
      </c>
      <c r="G956" s="4"/>
      <c r="H956" s="4">
        <v>7.0060000000000002</v>
      </c>
      <c r="I956" s="4">
        <v>95.539000000000001</v>
      </c>
      <c r="J956" s="14">
        <f t="shared" si="111"/>
        <v>5689347.4500000002</v>
      </c>
      <c r="K956" s="4">
        <v>0</v>
      </c>
      <c r="L956" s="4">
        <v>9.9848760000000016</v>
      </c>
      <c r="M956" s="3">
        <f t="shared" si="112"/>
        <v>9.9848760000000016</v>
      </c>
      <c r="N956" s="23">
        <f t="shared" si="113"/>
        <v>0</v>
      </c>
      <c r="O956" s="23">
        <f t="shared" si="114"/>
        <v>0</v>
      </c>
    </row>
    <row r="957" spans="1:15" ht="11.25" customHeight="1" outlineLevel="2" x14ac:dyDescent="0.2">
      <c r="A957" s="12">
        <v>1139</v>
      </c>
      <c r="B957" s="2" t="s">
        <v>912</v>
      </c>
      <c r="C957" s="4" t="str">
        <f>VLOOKUP(B957,[1]Склад!$A$381:$N$4753,14,0)</f>
        <v>НХ</v>
      </c>
      <c r="D957" s="7">
        <v>100400</v>
      </c>
      <c r="E957" s="4" t="s">
        <v>11</v>
      </c>
      <c r="F957" s="4">
        <v>4.7149999999999999</v>
      </c>
      <c r="G957" s="4"/>
      <c r="H957" s="4"/>
      <c r="I957" s="4">
        <v>4.7149999999999999</v>
      </c>
      <c r="J957" s="14">
        <f t="shared" si="111"/>
        <v>473386</v>
      </c>
      <c r="K957" s="4">
        <v>0</v>
      </c>
      <c r="L957" s="4">
        <v>0</v>
      </c>
      <c r="M957" s="3">
        <f t="shared" si="112"/>
        <v>0</v>
      </c>
      <c r="N957" s="23">
        <f t="shared" si="113"/>
        <v>4.7149999999999999</v>
      </c>
      <c r="O957" s="23">
        <f t="shared" si="114"/>
        <v>0</v>
      </c>
    </row>
    <row r="958" spans="1:15" ht="21.75" hidden="1" customHeight="1" outlineLevel="2" x14ac:dyDescent="0.2">
      <c r="A958" s="12">
        <v>1140</v>
      </c>
      <c r="B958" s="2" t="s">
        <v>913</v>
      </c>
      <c r="C958" s="4" t="str">
        <f>VLOOKUP(B958,[1]Склад!$A$381:$N$4753,14,0)</f>
        <v>НХ</v>
      </c>
      <c r="D958" s="7">
        <v>500000</v>
      </c>
      <c r="E958" s="4" t="s">
        <v>8</v>
      </c>
      <c r="F958" s="4">
        <v>0.13</v>
      </c>
      <c r="G958" s="4"/>
      <c r="H958" s="4"/>
      <c r="I958" s="4">
        <v>0.13</v>
      </c>
      <c r="J958" s="14">
        <f t="shared" si="111"/>
        <v>65000</v>
      </c>
      <c r="K958" s="4">
        <v>0.13</v>
      </c>
      <c r="L958" s="4">
        <v>0</v>
      </c>
      <c r="M958" s="3">
        <f t="shared" si="112"/>
        <v>0.13</v>
      </c>
      <c r="N958" s="23">
        <f t="shared" si="113"/>
        <v>0</v>
      </c>
      <c r="O958" s="23">
        <f t="shared" si="114"/>
        <v>0</v>
      </c>
    </row>
    <row r="959" spans="1:15" ht="21.75" hidden="1" customHeight="1" outlineLevel="2" x14ac:dyDescent="0.2">
      <c r="A959" s="12">
        <v>1142</v>
      </c>
      <c r="B959" s="2" t="s">
        <v>914</v>
      </c>
      <c r="C959" s="4" t="str">
        <f>VLOOKUP(B959,[1]Склад!$A$381:$N$4753,14,0)</f>
        <v>ГОЗ</v>
      </c>
      <c r="D959" s="7">
        <v>89972</v>
      </c>
      <c r="E959" s="4" t="s">
        <v>78</v>
      </c>
      <c r="F959" s="4">
        <v>20.65</v>
      </c>
      <c r="G959" s="4">
        <v>100.72</v>
      </c>
      <c r="H959" s="4">
        <v>12.52</v>
      </c>
      <c r="I959" s="4">
        <v>108.85</v>
      </c>
      <c r="J959" s="14">
        <f t="shared" si="111"/>
        <v>9793452.1999999993</v>
      </c>
      <c r="K959" s="4">
        <v>0</v>
      </c>
      <c r="L959" s="4">
        <v>186.90027700000002</v>
      </c>
      <c r="M959" s="3">
        <f t="shared" si="112"/>
        <v>186.90027700000002</v>
      </c>
      <c r="N959" s="23">
        <f t="shared" si="113"/>
        <v>0</v>
      </c>
      <c r="O959" s="23">
        <f t="shared" si="114"/>
        <v>108.85</v>
      </c>
    </row>
    <row r="960" spans="1:15" ht="11.25" hidden="1" customHeight="1" outlineLevel="2" x14ac:dyDescent="0.2">
      <c r="A960" s="12">
        <v>1143</v>
      </c>
      <c r="B960" s="2" t="s">
        <v>915</v>
      </c>
      <c r="C960" s="4" t="str">
        <f>VLOOKUP(B960,[1]Склад!$A$381:$N$4753,14,0)</f>
        <v>ГОЗ</v>
      </c>
      <c r="D960" s="7">
        <v>66500</v>
      </c>
      <c r="E960" s="4" t="s">
        <v>8</v>
      </c>
      <c r="F960" s="4">
        <v>4.6399999999999997</v>
      </c>
      <c r="G960" s="4"/>
      <c r="H960" s="4"/>
      <c r="I960" s="4">
        <v>4.6399999999999997</v>
      </c>
      <c r="J960" s="14">
        <f t="shared" si="111"/>
        <v>308560</v>
      </c>
      <c r="K960" s="4">
        <v>0</v>
      </c>
      <c r="L960" s="4">
        <v>27.23</v>
      </c>
      <c r="M960" s="3">
        <f t="shared" si="112"/>
        <v>27.23</v>
      </c>
      <c r="N960" s="23">
        <f t="shared" si="113"/>
        <v>0</v>
      </c>
      <c r="O960" s="23">
        <f t="shared" si="114"/>
        <v>0</v>
      </c>
    </row>
    <row r="961" spans="1:15" ht="11.25" customHeight="1" outlineLevel="2" x14ac:dyDescent="0.2">
      <c r="A961" s="12">
        <v>1144</v>
      </c>
      <c r="B961" s="2" t="s">
        <v>916</v>
      </c>
      <c r="C961" s="4" t="str">
        <f>VLOOKUP(B961,[1]Склад!$A$381:$N$4753,14,0)</f>
        <v>НХ</v>
      </c>
      <c r="D961" s="7">
        <v>81900</v>
      </c>
      <c r="E961" s="4" t="s">
        <v>78</v>
      </c>
      <c r="F961" s="4">
        <v>1.7490000000000001</v>
      </c>
      <c r="G961" s="4"/>
      <c r="H961" s="4">
        <v>0.68799999999999994</v>
      </c>
      <c r="I961" s="4">
        <v>1.0609999999999999</v>
      </c>
      <c r="J961" s="14">
        <f t="shared" si="111"/>
        <v>86895.9</v>
      </c>
      <c r="K961" s="4">
        <v>0</v>
      </c>
      <c r="L961" s="4">
        <v>0</v>
      </c>
      <c r="M961" s="3">
        <f t="shared" si="112"/>
        <v>0</v>
      </c>
      <c r="N961" s="23">
        <f t="shared" si="113"/>
        <v>0</v>
      </c>
      <c r="O961" s="23">
        <f t="shared" si="114"/>
        <v>1.0609999999999999</v>
      </c>
    </row>
    <row r="962" spans="1:15" ht="11.25" customHeight="1" outlineLevel="2" x14ac:dyDescent="0.2">
      <c r="A962" s="12">
        <v>1145</v>
      </c>
      <c r="B962" s="2" t="s">
        <v>917</v>
      </c>
      <c r="C962" s="4" t="str">
        <f>VLOOKUP(B962,[1]Склад!$A$381:$N$4753,14,0)</f>
        <v>НХ</v>
      </c>
      <c r="D962" s="7">
        <v>88250</v>
      </c>
      <c r="E962" s="4" t="s">
        <v>11</v>
      </c>
      <c r="F962" s="4">
        <v>0.82499999999999996</v>
      </c>
      <c r="G962" s="4"/>
      <c r="H962" s="4"/>
      <c r="I962" s="4">
        <v>0.82499999999999996</v>
      </c>
      <c r="J962" s="14">
        <f t="shared" si="111"/>
        <v>72806.25</v>
      </c>
      <c r="K962" s="4">
        <v>0</v>
      </c>
      <c r="L962" s="4">
        <v>0</v>
      </c>
      <c r="M962" s="3">
        <f t="shared" si="112"/>
        <v>0</v>
      </c>
      <c r="N962" s="23">
        <f t="shared" si="113"/>
        <v>0.82499999999999996</v>
      </c>
      <c r="O962" s="23">
        <f t="shared" si="114"/>
        <v>0</v>
      </c>
    </row>
    <row r="963" spans="1:15" ht="11.25" hidden="1" customHeight="1" outlineLevel="2" x14ac:dyDescent="0.2">
      <c r="A963" s="12">
        <v>1146</v>
      </c>
      <c r="B963" s="2" t="s">
        <v>918</v>
      </c>
      <c r="C963" s="4" t="str">
        <f>VLOOKUP(B963,[1]Склад!$A$381:$N$4753,14,0)</f>
        <v>НХ</v>
      </c>
      <c r="D963" s="7">
        <v>47000</v>
      </c>
      <c r="E963" s="4" t="s">
        <v>8</v>
      </c>
      <c r="F963" s="4"/>
      <c r="G963" s="4">
        <v>102.011</v>
      </c>
      <c r="H963" s="4">
        <v>73.620999999999995</v>
      </c>
      <c r="I963" s="4">
        <v>28.39</v>
      </c>
      <c r="J963" s="14">
        <f t="shared" si="111"/>
        <v>1334330</v>
      </c>
      <c r="K963" s="4">
        <v>0</v>
      </c>
      <c r="L963" s="4">
        <v>291.59430400000002</v>
      </c>
      <c r="M963" s="3">
        <f t="shared" si="112"/>
        <v>291.59430400000002</v>
      </c>
      <c r="N963" s="23">
        <f t="shared" si="113"/>
        <v>0</v>
      </c>
      <c r="O963" s="23">
        <f t="shared" si="114"/>
        <v>0</v>
      </c>
    </row>
    <row r="964" spans="1:15" ht="11.25" hidden="1" customHeight="1" outlineLevel="2" x14ac:dyDescent="0.2">
      <c r="A964" s="12">
        <v>1147</v>
      </c>
      <c r="B964" s="2" t="s">
        <v>919</v>
      </c>
      <c r="C964" s="4" t="str">
        <f>VLOOKUP(B964,[1]Склад!$A$381:$N$4753,14,0)</f>
        <v>НХ</v>
      </c>
      <c r="D964" s="7">
        <v>51900</v>
      </c>
      <c r="E964" s="4" t="s">
        <v>8</v>
      </c>
      <c r="F964" s="4">
        <v>15.722</v>
      </c>
      <c r="G964" s="4"/>
      <c r="H964" s="4"/>
      <c r="I964" s="4">
        <v>15.722</v>
      </c>
      <c r="J964" s="14">
        <f t="shared" si="111"/>
        <v>815971.79999999993</v>
      </c>
      <c r="K964" s="4">
        <v>0.5</v>
      </c>
      <c r="L964" s="4">
        <v>0</v>
      </c>
      <c r="M964" s="3">
        <f t="shared" si="112"/>
        <v>0.5</v>
      </c>
      <c r="N964" s="23">
        <f t="shared" si="113"/>
        <v>15.222</v>
      </c>
      <c r="O964" s="23">
        <f t="shared" si="114"/>
        <v>0</v>
      </c>
    </row>
    <row r="965" spans="1:15" ht="11.25" hidden="1" customHeight="1" outlineLevel="2" x14ac:dyDescent="0.2">
      <c r="A965" s="12">
        <v>1149</v>
      </c>
      <c r="B965" s="2" t="s">
        <v>920</v>
      </c>
      <c r="C965" s="4" t="str">
        <f>VLOOKUP(B965,[1]Склад!$A$381:$N$4753,14,0)</f>
        <v>ГОЗ</v>
      </c>
      <c r="D965" s="7">
        <v>105000</v>
      </c>
      <c r="E965" s="4" t="s">
        <v>11</v>
      </c>
      <c r="F965" s="4">
        <v>7.4999999999999997E-2</v>
      </c>
      <c r="G965" s="4"/>
      <c r="H965" s="4"/>
      <c r="I965" s="4">
        <v>7.4999999999999997E-2</v>
      </c>
      <c r="J965" s="14">
        <f t="shared" si="111"/>
        <v>7875</v>
      </c>
      <c r="K965" s="4">
        <v>0</v>
      </c>
      <c r="L965" s="4">
        <v>0</v>
      </c>
      <c r="M965" s="3">
        <f t="shared" si="112"/>
        <v>0</v>
      </c>
      <c r="N965" s="23">
        <f t="shared" si="113"/>
        <v>7.4999999999999997E-2</v>
      </c>
      <c r="O965" s="23">
        <f t="shared" si="114"/>
        <v>0</v>
      </c>
    </row>
    <row r="966" spans="1:15" ht="11.25" customHeight="1" outlineLevel="2" x14ac:dyDescent="0.2">
      <c r="A966" s="12">
        <v>1152</v>
      </c>
      <c r="B966" s="2" t="s">
        <v>922</v>
      </c>
      <c r="C966" s="4" t="str">
        <f>VLOOKUP(B966,[1]Склад!$A$381:$N$4753,14,0)</f>
        <v>НХ</v>
      </c>
      <c r="D966" s="7">
        <v>55500</v>
      </c>
      <c r="E966" s="4" t="s">
        <v>78</v>
      </c>
      <c r="F966" s="4">
        <v>51.994999999999997</v>
      </c>
      <c r="G966" s="4"/>
      <c r="H966" s="4">
        <v>39.704999999999998</v>
      </c>
      <c r="I966" s="4">
        <v>12.29</v>
      </c>
      <c r="J966" s="14">
        <f t="shared" si="111"/>
        <v>682095</v>
      </c>
      <c r="K966" s="4">
        <v>12.29</v>
      </c>
      <c r="L966" s="4">
        <v>0</v>
      </c>
      <c r="M966" s="3">
        <f t="shared" si="112"/>
        <v>12.29</v>
      </c>
      <c r="N966" s="23">
        <f t="shared" si="113"/>
        <v>0</v>
      </c>
      <c r="O966" s="23">
        <f t="shared" si="114"/>
        <v>12.29</v>
      </c>
    </row>
    <row r="967" spans="1:15" ht="11.25" customHeight="1" outlineLevel="2" x14ac:dyDescent="0.2">
      <c r="A967" s="12">
        <v>1153</v>
      </c>
      <c r="B967" s="2" t="s">
        <v>923</v>
      </c>
      <c r="C967" s="4" t="str">
        <f>VLOOKUP(B967,[1]Склад!$A$381:$N$4753,14,0)</f>
        <v>НХ</v>
      </c>
      <c r="D967" s="3">
        <v>52092.783735478108</v>
      </c>
      <c r="E967" s="4" t="s">
        <v>11</v>
      </c>
      <c r="F967" s="4">
        <v>5.5949999999999998</v>
      </c>
      <c r="G967" s="4"/>
      <c r="H967" s="4"/>
      <c r="I967" s="4">
        <v>5.5949999999999998</v>
      </c>
      <c r="J967" s="14">
        <f t="shared" si="111"/>
        <v>291459.125</v>
      </c>
      <c r="K967" s="4">
        <v>0</v>
      </c>
      <c r="L967" s="4">
        <v>0</v>
      </c>
      <c r="M967" s="3">
        <f t="shared" si="112"/>
        <v>0</v>
      </c>
      <c r="N967" s="23">
        <f t="shared" si="113"/>
        <v>5.5949999999999998</v>
      </c>
      <c r="O967" s="23">
        <f t="shared" si="114"/>
        <v>0</v>
      </c>
    </row>
    <row r="968" spans="1:15" ht="11.25" customHeight="1" outlineLevel="2" x14ac:dyDescent="0.2">
      <c r="A968" s="12">
        <v>1154</v>
      </c>
      <c r="B968" s="2" t="s">
        <v>924</v>
      </c>
      <c r="C968" s="4" t="str">
        <f>VLOOKUP(B968,[1]Склад!$A$381:$N$4753,14,0)</f>
        <v>НХ</v>
      </c>
      <c r="D968" s="7">
        <v>48000</v>
      </c>
      <c r="E968" s="4" t="s">
        <v>11</v>
      </c>
      <c r="F968" s="4">
        <v>15.472</v>
      </c>
      <c r="G968" s="4"/>
      <c r="H968" s="4">
        <v>2.44</v>
      </c>
      <c r="I968" s="4">
        <v>13.032</v>
      </c>
      <c r="J968" s="14">
        <f t="shared" si="111"/>
        <v>625536</v>
      </c>
      <c r="K968" s="4">
        <v>0.69</v>
      </c>
      <c r="L968" s="4">
        <v>0</v>
      </c>
      <c r="M968" s="3">
        <f t="shared" si="112"/>
        <v>0.69</v>
      </c>
      <c r="N968" s="23">
        <f t="shared" si="113"/>
        <v>0</v>
      </c>
      <c r="O968" s="23">
        <f t="shared" si="114"/>
        <v>0</v>
      </c>
    </row>
    <row r="969" spans="1:15" ht="11.25" customHeight="1" outlineLevel="2" x14ac:dyDescent="0.2">
      <c r="A969" s="12">
        <v>1155</v>
      </c>
      <c r="B969" s="2" t="s">
        <v>925</v>
      </c>
      <c r="C969" s="4" t="str">
        <f>VLOOKUP(B969,[1]Склад!$A$381:$N$4753,14,0)</f>
        <v>НХ</v>
      </c>
      <c r="D969" s="7">
        <v>100000</v>
      </c>
      <c r="E969" s="4" t="s">
        <v>11</v>
      </c>
      <c r="F969" s="4">
        <v>3.29</v>
      </c>
      <c r="G969" s="4"/>
      <c r="H969" s="4"/>
      <c r="I969" s="4">
        <v>3.29</v>
      </c>
      <c r="J969" s="14">
        <f t="shared" si="111"/>
        <v>329000</v>
      </c>
      <c r="K969" s="4">
        <v>0</v>
      </c>
      <c r="L969" s="4">
        <v>0</v>
      </c>
      <c r="M969" s="3">
        <f t="shared" si="112"/>
        <v>0</v>
      </c>
      <c r="N969" s="23">
        <f t="shared" si="113"/>
        <v>3.29</v>
      </c>
      <c r="O969" s="23">
        <f t="shared" si="114"/>
        <v>0</v>
      </c>
    </row>
    <row r="970" spans="1:15" ht="11.25" hidden="1" customHeight="1" outlineLevel="2" x14ac:dyDescent="0.2">
      <c r="A970" s="12">
        <v>1156</v>
      </c>
      <c r="B970" s="2" t="s">
        <v>926</v>
      </c>
      <c r="C970" s="4" t="str">
        <f>VLOOKUP(B970,[1]Склад!$A$381:$N$4753,14,0)</f>
        <v>ГОЗ</v>
      </c>
      <c r="D970" s="7">
        <v>147100</v>
      </c>
      <c r="E970" s="4" t="s">
        <v>8</v>
      </c>
      <c r="F970" s="4"/>
      <c r="G970" s="4">
        <v>103.437</v>
      </c>
      <c r="H970" s="4">
        <v>65.927000000000007</v>
      </c>
      <c r="I970" s="4">
        <v>37.51</v>
      </c>
      <c r="J970" s="14">
        <f t="shared" si="111"/>
        <v>5517721</v>
      </c>
      <c r="K970" s="4">
        <v>0</v>
      </c>
      <c r="L970" s="4">
        <v>28.203685000000004</v>
      </c>
      <c r="M970" s="3">
        <f t="shared" si="112"/>
        <v>28.203685000000004</v>
      </c>
      <c r="N970" s="23">
        <f t="shared" si="113"/>
        <v>0</v>
      </c>
      <c r="O970" s="23">
        <f t="shared" si="114"/>
        <v>0</v>
      </c>
    </row>
    <row r="971" spans="1:15" ht="11.25" hidden="1" customHeight="1" outlineLevel="2" x14ac:dyDescent="0.2">
      <c r="A971" s="12">
        <v>1158</v>
      </c>
      <c r="B971" s="2" t="s">
        <v>927</v>
      </c>
      <c r="C971" s="4" t="str">
        <f>VLOOKUP(B971,[1]Склад!$A$381:$N$4753,14,0)</f>
        <v>ГОЗ</v>
      </c>
      <c r="D971" s="7">
        <v>221200</v>
      </c>
      <c r="E971" s="4" t="s">
        <v>8</v>
      </c>
      <c r="F971" s="4">
        <v>2.0150000000000001</v>
      </c>
      <c r="G971" s="4"/>
      <c r="H971" s="4"/>
      <c r="I971" s="4">
        <v>2.0150000000000001</v>
      </c>
      <c r="J971" s="14">
        <f t="shared" si="111"/>
        <v>445718</v>
      </c>
      <c r="K971" s="4">
        <v>0</v>
      </c>
      <c r="L971" s="4">
        <v>3</v>
      </c>
      <c r="M971" s="3">
        <f t="shared" si="112"/>
        <v>3</v>
      </c>
      <c r="N971" s="23">
        <f t="shared" si="113"/>
        <v>0</v>
      </c>
      <c r="O971" s="23">
        <f t="shared" si="114"/>
        <v>0</v>
      </c>
    </row>
    <row r="972" spans="1:15" ht="11.25" hidden="1" customHeight="1" outlineLevel="2" x14ac:dyDescent="0.2">
      <c r="A972" s="12">
        <v>1159</v>
      </c>
      <c r="B972" s="2" t="s">
        <v>928</v>
      </c>
      <c r="C972" s="4" t="str">
        <f>VLOOKUP(B972,[1]Склад!$A$381:$N$4753,14,0)</f>
        <v>ГОЗ</v>
      </c>
      <c r="D972" s="7">
        <v>125000</v>
      </c>
      <c r="E972" s="4" t="s">
        <v>8</v>
      </c>
      <c r="F972" s="4">
        <v>3.2</v>
      </c>
      <c r="G972" s="4"/>
      <c r="H972" s="4"/>
      <c r="I972" s="4">
        <v>3.2</v>
      </c>
      <c r="J972" s="14">
        <f t="shared" si="111"/>
        <v>400000</v>
      </c>
      <c r="K972" s="4">
        <v>0</v>
      </c>
      <c r="L972" s="4">
        <v>10</v>
      </c>
      <c r="M972" s="3">
        <f t="shared" si="112"/>
        <v>10</v>
      </c>
      <c r="N972" s="23">
        <f t="shared" si="113"/>
        <v>0</v>
      </c>
      <c r="O972" s="23">
        <f t="shared" si="114"/>
        <v>0</v>
      </c>
    </row>
    <row r="973" spans="1:15" ht="11.25" customHeight="1" outlineLevel="2" x14ac:dyDescent="0.2">
      <c r="A973" s="12">
        <v>1162</v>
      </c>
      <c r="B973" s="2" t="s">
        <v>929</v>
      </c>
      <c r="C973" s="4" t="str">
        <f>VLOOKUP(B973,[1]Склад!$A$381:$N$4753,14,0)</f>
        <v>НХ</v>
      </c>
      <c r="D973" s="3">
        <v>144689.73287953797</v>
      </c>
      <c r="E973" s="4" t="s">
        <v>11</v>
      </c>
      <c r="F973" s="4">
        <v>1.6160000000000001</v>
      </c>
      <c r="G973" s="4"/>
      <c r="H973" s="4"/>
      <c r="I973" s="4">
        <v>1.6160000000000001</v>
      </c>
      <c r="J973" s="14">
        <f t="shared" si="111"/>
        <v>233818.60833333337</v>
      </c>
      <c r="K973" s="4">
        <v>0</v>
      </c>
      <c r="L973" s="4">
        <v>0</v>
      </c>
      <c r="M973" s="3">
        <f t="shared" si="112"/>
        <v>0</v>
      </c>
      <c r="N973" s="23">
        <f t="shared" si="113"/>
        <v>1.6160000000000001</v>
      </c>
      <c r="O973" s="23">
        <f t="shared" si="114"/>
        <v>0</v>
      </c>
    </row>
    <row r="974" spans="1:15" ht="11.25" hidden="1" customHeight="1" outlineLevel="2" x14ac:dyDescent="0.2">
      <c r="A974" s="12">
        <v>1164</v>
      </c>
      <c r="B974" s="2" t="s">
        <v>930</v>
      </c>
      <c r="C974" s="4" t="str">
        <f>VLOOKUP(B974,[1]Склад!$A$381:$N$4753,14,0)</f>
        <v>НХ</v>
      </c>
      <c r="D974" s="7">
        <v>57500</v>
      </c>
      <c r="E974" s="4" t="s">
        <v>8</v>
      </c>
      <c r="F974" s="4">
        <v>129.88</v>
      </c>
      <c r="G974" s="4"/>
      <c r="H974" s="4">
        <v>84.721000000000004</v>
      </c>
      <c r="I974" s="4">
        <v>45.158999999999999</v>
      </c>
      <c r="J974" s="14">
        <f t="shared" si="111"/>
        <v>2596642.5</v>
      </c>
      <c r="K974" s="4">
        <v>13.558999999999999</v>
      </c>
      <c r="L974" s="4">
        <v>8.0500000000000007</v>
      </c>
      <c r="M974" s="3">
        <f t="shared" si="112"/>
        <v>21.609000000000002</v>
      </c>
      <c r="N974" s="23">
        <f t="shared" si="113"/>
        <v>0</v>
      </c>
      <c r="O974" s="23">
        <f t="shared" si="114"/>
        <v>0</v>
      </c>
    </row>
    <row r="975" spans="1:15" ht="11.25" hidden="1" customHeight="1" outlineLevel="2" x14ac:dyDescent="0.2">
      <c r="A975" s="12">
        <v>1165</v>
      </c>
      <c r="B975" s="2" t="s">
        <v>931</v>
      </c>
      <c r="C975" s="4" t="str">
        <f>VLOOKUP(B975,[1]Склад!$A$381:$N$4753,14,0)</f>
        <v>ГОЗ</v>
      </c>
      <c r="D975" s="7">
        <v>57500</v>
      </c>
      <c r="E975" s="4" t="s">
        <v>8</v>
      </c>
      <c r="F975" s="4">
        <v>39.805</v>
      </c>
      <c r="G975" s="4"/>
      <c r="H975" s="4">
        <v>33.384999999999998</v>
      </c>
      <c r="I975" s="4">
        <v>6.42</v>
      </c>
      <c r="J975" s="14">
        <f t="shared" si="111"/>
        <v>369150</v>
      </c>
      <c r="K975" s="4">
        <v>0</v>
      </c>
      <c r="L975" s="4">
        <v>8.2306880000000024</v>
      </c>
      <c r="M975" s="3">
        <f t="shared" si="112"/>
        <v>8.2306880000000024</v>
      </c>
      <c r="N975" s="23">
        <f t="shared" si="113"/>
        <v>0</v>
      </c>
      <c r="O975" s="23">
        <f t="shared" si="114"/>
        <v>0</v>
      </c>
    </row>
    <row r="976" spans="1:15" ht="11.25" customHeight="1" outlineLevel="2" x14ac:dyDescent="0.2">
      <c r="A976" s="12">
        <v>1167</v>
      </c>
      <c r="B976" s="2" t="s">
        <v>932</v>
      </c>
      <c r="C976" s="4" t="str">
        <f>VLOOKUP(B976,[1]Склад!$A$381:$N$4753,14,0)</f>
        <v>НХ</v>
      </c>
      <c r="D976" s="7">
        <v>70000</v>
      </c>
      <c r="E976" s="4" t="s">
        <v>11</v>
      </c>
      <c r="F976" s="4">
        <v>0.79500000000000004</v>
      </c>
      <c r="G976" s="4"/>
      <c r="H976" s="4"/>
      <c r="I976" s="4">
        <v>0.79500000000000004</v>
      </c>
      <c r="J976" s="14">
        <f t="shared" si="111"/>
        <v>55650</v>
      </c>
      <c r="K976" s="4">
        <v>0</v>
      </c>
      <c r="L976" s="4">
        <v>0</v>
      </c>
      <c r="M976" s="3">
        <f t="shared" si="112"/>
        <v>0</v>
      </c>
      <c r="N976" s="23">
        <f t="shared" si="113"/>
        <v>0.79500000000000004</v>
      </c>
      <c r="O976" s="23">
        <f t="shared" si="114"/>
        <v>0</v>
      </c>
    </row>
    <row r="977" spans="1:15" ht="11.25" hidden="1" customHeight="1" outlineLevel="2" x14ac:dyDescent="0.2">
      <c r="A977" s="12">
        <v>1168</v>
      </c>
      <c r="B977" s="2" t="s">
        <v>933</v>
      </c>
      <c r="C977" s="4" t="str">
        <f>VLOOKUP(B977,[1]Склад!$A$381:$N$4753,14,0)</f>
        <v>ГОЗ</v>
      </c>
      <c r="D977" s="7">
        <v>280000</v>
      </c>
      <c r="E977" s="4" t="s">
        <v>78</v>
      </c>
      <c r="F977" s="4">
        <v>1.7230000000000001</v>
      </c>
      <c r="G977" s="4"/>
      <c r="H977" s="4">
        <v>0.33600000000000002</v>
      </c>
      <c r="I977" s="4">
        <v>1.387</v>
      </c>
      <c r="J977" s="14">
        <f t="shared" si="111"/>
        <v>388360</v>
      </c>
      <c r="K977" s="4">
        <v>0</v>
      </c>
      <c r="L977" s="4">
        <v>2.76</v>
      </c>
      <c r="M977" s="3">
        <f t="shared" si="112"/>
        <v>2.76</v>
      </c>
      <c r="N977" s="23">
        <f t="shared" si="113"/>
        <v>0</v>
      </c>
      <c r="O977" s="23">
        <f t="shared" si="114"/>
        <v>1.387</v>
      </c>
    </row>
    <row r="978" spans="1:15" ht="11.25" hidden="1" customHeight="1" outlineLevel="2" x14ac:dyDescent="0.2">
      <c r="A978" s="12">
        <v>1169</v>
      </c>
      <c r="B978" s="2" t="s">
        <v>934</v>
      </c>
      <c r="C978" s="4" t="str">
        <f>VLOOKUP(B978,[1]Склад!$A$381:$N$4753,14,0)</f>
        <v>НХ</v>
      </c>
      <c r="D978" s="7">
        <v>42000</v>
      </c>
      <c r="E978" s="4" t="s">
        <v>8</v>
      </c>
      <c r="F978" s="4"/>
      <c r="G978" s="4">
        <v>17.521999999999998</v>
      </c>
      <c r="H978" s="4">
        <v>15.552</v>
      </c>
      <c r="I978" s="4">
        <v>1.97</v>
      </c>
      <c r="J978" s="14">
        <f t="shared" si="111"/>
        <v>82740</v>
      </c>
      <c r="K978" s="4">
        <v>0</v>
      </c>
      <c r="L978" s="4">
        <v>75</v>
      </c>
      <c r="M978" s="3">
        <f t="shared" si="112"/>
        <v>75</v>
      </c>
      <c r="N978" s="23">
        <f t="shared" si="113"/>
        <v>0</v>
      </c>
      <c r="O978" s="23">
        <f t="shared" si="114"/>
        <v>0</v>
      </c>
    </row>
    <row r="979" spans="1:15" ht="11.25" hidden="1" customHeight="1" outlineLevel="2" x14ac:dyDescent="0.2">
      <c r="A979" s="12">
        <v>1172</v>
      </c>
      <c r="B979" s="2" t="s">
        <v>935</v>
      </c>
      <c r="C979" s="4" t="str">
        <f>VLOOKUP(B979,[1]Склад!$A$381:$N$4753,14,0)</f>
        <v>ГОЗ</v>
      </c>
      <c r="D979" s="7">
        <v>125000</v>
      </c>
      <c r="E979" s="4" t="s">
        <v>8</v>
      </c>
      <c r="F979" s="4">
        <v>14.72</v>
      </c>
      <c r="G979" s="4"/>
      <c r="H979" s="4"/>
      <c r="I979" s="4">
        <v>14.72</v>
      </c>
      <c r="J979" s="14">
        <f t="shared" si="111"/>
        <v>1840000</v>
      </c>
      <c r="K979" s="4">
        <v>0</v>
      </c>
      <c r="L979" s="4">
        <v>6.5491200000000003</v>
      </c>
      <c r="M979" s="3">
        <f t="shared" si="112"/>
        <v>6.5491200000000003</v>
      </c>
      <c r="N979" s="23">
        <f t="shared" si="113"/>
        <v>8.1708800000000004</v>
      </c>
      <c r="O979" s="23">
        <f t="shared" si="114"/>
        <v>0</v>
      </c>
    </row>
    <row r="980" spans="1:15" ht="11.25" customHeight="1" outlineLevel="2" x14ac:dyDescent="0.2">
      <c r="A980" s="12">
        <v>1173</v>
      </c>
      <c r="B980" s="2" t="s">
        <v>936</v>
      </c>
      <c r="C980" s="4" t="str">
        <f>VLOOKUP(B980,[1]Склад!$A$381:$N$4753,14,0)</f>
        <v>НХ</v>
      </c>
      <c r="D980" s="7">
        <v>44000</v>
      </c>
      <c r="E980" s="4" t="s">
        <v>78</v>
      </c>
      <c r="F980" s="4"/>
      <c r="G980" s="4">
        <v>2.9710000000000001</v>
      </c>
      <c r="H980" s="4">
        <v>1E-3</v>
      </c>
      <c r="I980" s="4">
        <v>2.97</v>
      </c>
      <c r="J980" s="14">
        <f t="shared" si="111"/>
        <v>130680.00000000001</v>
      </c>
      <c r="K980" s="4">
        <v>0</v>
      </c>
      <c r="L980" s="4">
        <v>9.3097399999999997</v>
      </c>
      <c r="M980" s="3">
        <f t="shared" si="112"/>
        <v>9.3097399999999997</v>
      </c>
      <c r="N980" s="23">
        <f t="shared" si="113"/>
        <v>0</v>
      </c>
      <c r="O980" s="23">
        <f t="shared" si="114"/>
        <v>2.97</v>
      </c>
    </row>
    <row r="981" spans="1:15" ht="21.75" customHeight="1" outlineLevel="2" x14ac:dyDescent="0.2">
      <c r="A981" s="12">
        <v>1174</v>
      </c>
      <c r="B981" s="2" t="s">
        <v>937</v>
      </c>
      <c r="C981" s="4" t="str">
        <f>VLOOKUP(B981,[1]Склад!$A$381:$N$4753,14,0)</f>
        <v>НХ</v>
      </c>
      <c r="D981" s="7">
        <v>150000</v>
      </c>
      <c r="E981" s="4" t="s">
        <v>78</v>
      </c>
      <c r="F981" s="4"/>
      <c r="G981" s="4">
        <v>4.9109999999999996</v>
      </c>
      <c r="H981" s="4">
        <v>2.4500000000000002</v>
      </c>
      <c r="I981" s="4">
        <v>2.4609999999999999</v>
      </c>
      <c r="J981" s="14">
        <f t="shared" si="111"/>
        <v>369150</v>
      </c>
      <c r="K981" s="4">
        <v>0</v>
      </c>
      <c r="L981" s="4">
        <v>0</v>
      </c>
      <c r="M981" s="3">
        <f t="shared" si="112"/>
        <v>0</v>
      </c>
      <c r="N981" s="23">
        <f t="shared" si="113"/>
        <v>0</v>
      </c>
      <c r="O981" s="23">
        <f t="shared" si="114"/>
        <v>2.4609999999999999</v>
      </c>
    </row>
    <row r="982" spans="1:15" ht="11.25" customHeight="1" outlineLevel="2" x14ac:dyDescent="0.2">
      <c r="A982" s="12">
        <v>1175</v>
      </c>
      <c r="B982" s="2" t="s">
        <v>938</v>
      </c>
      <c r="C982" s="4" t="str">
        <f>VLOOKUP(B982,[1]Склад!$A$381:$N$4753,14,0)</f>
        <v>НХ</v>
      </c>
      <c r="D982" s="7">
        <v>40000</v>
      </c>
      <c r="E982" s="4" t="s">
        <v>78</v>
      </c>
      <c r="F982" s="4"/>
      <c r="G982" s="4">
        <v>10.631</v>
      </c>
      <c r="H982" s="4">
        <v>7.6150000000000002</v>
      </c>
      <c r="I982" s="4">
        <v>3.016</v>
      </c>
      <c r="J982" s="14">
        <f t="shared" si="111"/>
        <v>120640</v>
      </c>
      <c r="K982" s="4">
        <v>0</v>
      </c>
      <c r="L982" s="4">
        <v>0</v>
      </c>
      <c r="M982" s="3">
        <f t="shared" si="112"/>
        <v>0</v>
      </c>
      <c r="N982" s="23">
        <f t="shared" si="113"/>
        <v>0</v>
      </c>
      <c r="O982" s="23">
        <f t="shared" si="114"/>
        <v>3.016</v>
      </c>
    </row>
    <row r="983" spans="1:15" ht="11.25" customHeight="1" outlineLevel="2" x14ac:dyDescent="0.2">
      <c r="A983" s="12">
        <v>1176</v>
      </c>
      <c r="B983" s="2" t="s">
        <v>939</v>
      </c>
      <c r="C983" s="4" t="str">
        <f>VLOOKUP(B983,[1]Склад!$A$381:$N$4753,14,0)</f>
        <v>НХ</v>
      </c>
      <c r="D983" s="7">
        <v>43638.879999999997</v>
      </c>
      <c r="E983" s="4" t="s">
        <v>11</v>
      </c>
      <c r="F983" s="4">
        <v>1.0149999999999999</v>
      </c>
      <c r="G983" s="4"/>
      <c r="H983" s="4"/>
      <c r="I983" s="4">
        <v>1.0149999999999999</v>
      </c>
      <c r="J983" s="14">
        <f t="shared" si="111"/>
        <v>44293.463199999991</v>
      </c>
      <c r="K983" s="4">
        <v>0</v>
      </c>
      <c r="L983" s="4">
        <v>0</v>
      </c>
      <c r="M983" s="3">
        <f t="shared" si="112"/>
        <v>0</v>
      </c>
      <c r="N983" s="23">
        <f t="shared" si="113"/>
        <v>1.0149999999999999</v>
      </c>
      <c r="O983" s="23">
        <f t="shared" si="114"/>
        <v>0</v>
      </c>
    </row>
    <row r="984" spans="1:15" ht="11.25" customHeight="1" outlineLevel="2" x14ac:dyDescent="0.2">
      <c r="A984" s="12">
        <v>1177</v>
      </c>
      <c r="B984" s="2" t="s">
        <v>940</v>
      </c>
      <c r="C984" s="4" t="str">
        <f>VLOOKUP(B984,[1]Склад!$A$381:$N$4753,14,0)</f>
        <v>НХ</v>
      </c>
      <c r="D984" s="7">
        <v>105700</v>
      </c>
      <c r="E984" s="4" t="s">
        <v>11</v>
      </c>
      <c r="F984" s="4">
        <v>0.73</v>
      </c>
      <c r="G984" s="4"/>
      <c r="H984" s="4"/>
      <c r="I984" s="4">
        <v>0.73</v>
      </c>
      <c r="J984" s="14">
        <f t="shared" si="111"/>
        <v>77161</v>
      </c>
      <c r="K984" s="4">
        <v>0</v>
      </c>
      <c r="L984" s="4">
        <v>0</v>
      </c>
      <c r="M984" s="3">
        <f t="shared" si="112"/>
        <v>0</v>
      </c>
      <c r="N984" s="23">
        <f t="shared" si="113"/>
        <v>0.73</v>
      </c>
      <c r="O984" s="23">
        <f t="shared" si="114"/>
        <v>0</v>
      </c>
    </row>
    <row r="985" spans="1:15" ht="11.25" customHeight="1" outlineLevel="2" x14ac:dyDescent="0.2">
      <c r="A985" s="12">
        <v>1178</v>
      </c>
      <c r="B985" s="2" t="s">
        <v>480</v>
      </c>
      <c r="C985" s="4" t="str">
        <f>VLOOKUP(B985,[1]Склад!$A$381:$N$4753,14,0)</f>
        <v>НХ</v>
      </c>
      <c r="D985" s="7">
        <v>118000</v>
      </c>
      <c r="E985" s="4" t="s">
        <v>78</v>
      </c>
      <c r="F985" s="4">
        <v>16.745000000000001</v>
      </c>
      <c r="G985" s="4"/>
      <c r="H985" s="4">
        <v>8.6750000000000007</v>
      </c>
      <c r="I985" s="4">
        <v>8.07</v>
      </c>
      <c r="J985" s="14">
        <f t="shared" si="111"/>
        <v>952260</v>
      </c>
      <c r="K985" s="4">
        <v>0</v>
      </c>
      <c r="L985" s="4">
        <v>0</v>
      </c>
      <c r="M985" s="3">
        <f t="shared" si="112"/>
        <v>0</v>
      </c>
      <c r="N985" s="23">
        <f t="shared" si="113"/>
        <v>0</v>
      </c>
      <c r="O985" s="23">
        <f t="shared" si="114"/>
        <v>8.07</v>
      </c>
    </row>
    <row r="986" spans="1:15" ht="11.25" hidden="1" customHeight="1" outlineLevel="2" x14ac:dyDescent="0.2">
      <c r="A986" s="12">
        <v>1179</v>
      </c>
      <c r="B986" s="2" t="s">
        <v>941</v>
      </c>
      <c r="C986" s="4" t="s">
        <v>1852</v>
      </c>
      <c r="D986" s="7">
        <v>48000</v>
      </c>
      <c r="E986" s="4" t="s">
        <v>8</v>
      </c>
      <c r="F986" s="4"/>
      <c r="G986" s="4">
        <v>24.861000000000001</v>
      </c>
      <c r="H986" s="4">
        <v>21.931000000000001</v>
      </c>
      <c r="I986" s="4">
        <v>2.93</v>
      </c>
      <c r="J986" s="14">
        <f t="shared" si="111"/>
        <v>140640</v>
      </c>
      <c r="K986" s="4">
        <v>0</v>
      </c>
      <c r="L986" s="4">
        <v>24.2745</v>
      </c>
      <c r="M986" s="3">
        <f t="shared" si="112"/>
        <v>24.2745</v>
      </c>
      <c r="N986" s="23">
        <f t="shared" si="113"/>
        <v>0</v>
      </c>
      <c r="O986" s="23">
        <f t="shared" si="114"/>
        <v>0</v>
      </c>
    </row>
    <row r="987" spans="1:15" ht="11.25" hidden="1" customHeight="1" outlineLevel="2" x14ac:dyDescent="0.2">
      <c r="A987" s="12">
        <v>1180</v>
      </c>
      <c r="B987" s="2" t="s">
        <v>942</v>
      </c>
      <c r="C987" s="4" t="str">
        <f>VLOOKUP(B987,[1]Склад!$A$381:$N$4753,14,0)</f>
        <v>ГОЗ</v>
      </c>
      <c r="D987" s="7">
        <v>65200</v>
      </c>
      <c r="E987" s="4" t="s">
        <v>8</v>
      </c>
      <c r="F987" s="4">
        <v>8.8360000000000003</v>
      </c>
      <c r="G987" s="4"/>
      <c r="H987" s="4"/>
      <c r="I987" s="4">
        <v>8.8360000000000003</v>
      </c>
      <c r="J987" s="14">
        <f t="shared" si="111"/>
        <v>576107.20000000007</v>
      </c>
      <c r="K987" s="4">
        <v>0</v>
      </c>
      <c r="L987" s="4">
        <v>42.84</v>
      </c>
      <c r="M987" s="3">
        <f t="shared" si="112"/>
        <v>42.84</v>
      </c>
      <c r="N987" s="23">
        <f t="shared" si="113"/>
        <v>0</v>
      </c>
      <c r="O987" s="23">
        <f t="shared" si="114"/>
        <v>0</v>
      </c>
    </row>
    <row r="988" spans="1:15" ht="11.25" hidden="1" customHeight="1" outlineLevel="2" x14ac:dyDescent="0.2">
      <c r="A988" s="12">
        <v>1183</v>
      </c>
      <c r="B988" s="2" t="s">
        <v>943</v>
      </c>
      <c r="C988" s="4" t="str">
        <f>VLOOKUP(B988,[1]Склад!$A$381:$N$4753,14,0)</f>
        <v>ГОЗ</v>
      </c>
      <c r="D988" s="7">
        <v>38700</v>
      </c>
      <c r="E988" s="4" t="s">
        <v>8</v>
      </c>
      <c r="F988" s="4">
        <v>4.49</v>
      </c>
      <c r="G988" s="4">
        <v>18.239999999999998</v>
      </c>
      <c r="H988" s="4">
        <v>11.314</v>
      </c>
      <c r="I988" s="4">
        <v>11.416</v>
      </c>
      <c r="J988" s="14">
        <f t="shared" si="111"/>
        <v>441799.2</v>
      </c>
      <c r="K988" s="4">
        <v>0</v>
      </c>
      <c r="L988" s="4">
        <v>102</v>
      </c>
      <c r="M988" s="3">
        <f t="shared" si="112"/>
        <v>102</v>
      </c>
      <c r="N988" s="23">
        <f t="shared" si="113"/>
        <v>0</v>
      </c>
      <c r="O988" s="23">
        <f t="shared" si="114"/>
        <v>0</v>
      </c>
    </row>
    <row r="989" spans="1:15" ht="21.75" hidden="1" customHeight="1" outlineLevel="2" x14ac:dyDescent="0.2">
      <c r="A989" s="12">
        <v>1184</v>
      </c>
      <c r="B989" s="2" t="s">
        <v>944</v>
      </c>
      <c r="C989" s="4" t="str">
        <f>VLOOKUP(B989,[1]Склад!$A$381:$N$4753,14,0)</f>
        <v>ГОЗ</v>
      </c>
      <c r="D989" s="7">
        <v>170000</v>
      </c>
      <c r="E989" s="4" t="s">
        <v>8</v>
      </c>
      <c r="F989" s="4">
        <v>0.9</v>
      </c>
      <c r="G989" s="4"/>
      <c r="H989" s="4"/>
      <c r="I989" s="4">
        <v>0.9</v>
      </c>
      <c r="J989" s="14">
        <f t="shared" si="111"/>
        <v>153000</v>
      </c>
      <c r="K989" s="4">
        <v>0.6</v>
      </c>
      <c r="L989" s="4">
        <v>42.79</v>
      </c>
      <c r="M989" s="3">
        <f t="shared" si="112"/>
        <v>43.39</v>
      </c>
      <c r="N989" s="23">
        <f t="shared" si="113"/>
        <v>0</v>
      </c>
      <c r="O989" s="23">
        <f t="shared" si="114"/>
        <v>0</v>
      </c>
    </row>
    <row r="990" spans="1:15" ht="11.25" customHeight="1" outlineLevel="2" x14ac:dyDescent="0.2">
      <c r="A990" s="12">
        <v>1186</v>
      </c>
      <c r="B990" s="2" t="s">
        <v>945</v>
      </c>
      <c r="C990" s="4" t="str">
        <f>VLOOKUP(B990,[1]Склад!$A$381:$N$4753,14,0)</f>
        <v>НХ</v>
      </c>
      <c r="D990" s="7">
        <v>193500</v>
      </c>
      <c r="E990" s="4" t="s">
        <v>11</v>
      </c>
      <c r="F990" s="4">
        <v>4.7830000000000004</v>
      </c>
      <c r="G990" s="4"/>
      <c r="H990" s="4"/>
      <c r="I990" s="4">
        <v>4.7830000000000004</v>
      </c>
      <c r="J990" s="14">
        <f t="shared" si="111"/>
        <v>925510.50000000012</v>
      </c>
      <c r="K990" s="4">
        <v>0</v>
      </c>
      <c r="L990" s="4">
        <v>0</v>
      </c>
      <c r="M990" s="3">
        <f t="shared" si="112"/>
        <v>0</v>
      </c>
      <c r="N990" s="23">
        <f t="shared" si="113"/>
        <v>4.7830000000000004</v>
      </c>
      <c r="O990" s="23">
        <f t="shared" si="114"/>
        <v>0</v>
      </c>
    </row>
    <row r="991" spans="1:15" ht="11.25" hidden="1" customHeight="1" outlineLevel="2" x14ac:dyDescent="0.2">
      <c r="A991" s="12">
        <v>1188</v>
      </c>
      <c r="B991" s="2" t="s">
        <v>946</v>
      </c>
      <c r="C991" s="4" t="str">
        <f>VLOOKUP(B991,[1]Склад!$A$381:$N$4753,14,0)</f>
        <v>ГОЗ</v>
      </c>
      <c r="D991" s="7">
        <v>88750</v>
      </c>
      <c r="E991" s="4" t="s">
        <v>11</v>
      </c>
      <c r="F991" s="4">
        <v>2.91</v>
      </c>
      <c r="G991" s="4"/>
      <c r="H991" s="4"/>
      <c r="I991" s="4">
        <v>2.91</v>
      </c>
      <c r="J991" s="14">
        <f t="shared" si="111"/>
        <v>258262.5</v>
      </c>
      <c r="K991" s="4">
        <v>0</v>
      </c>
      <c r="L991" s="4">
        <v>0</v>
      </c>
      <c r="M991" s="3">
        <f t="shared" si="112"/>
        <v>0</v>
      </c>
      <c r="N991" s="23">
        <f t="shared" si="113"/>
        <v>2.91</v>
      </c>
      <c r="O991" s="23">
        <f t="shared" si="114"/>
        <v>0</v>
      </c>
    </row>
    <row r="992" spans="1:15" ht="11.25" hidden="1" customHeight="1" outlineLevel="2" x14ac:dyDescent="0.2">
      <c r="A992" s="12">
        <v>1189</v>
      </c>
      <c r="B992" s="2" t="s">
        <v>947</v>
      </c>
      <c r="C992" s="4" t="str">
        <f>VLOOKUP(B992,[1]Склад!$A$381:$N$4753,14,0)</f>
        <v>ГОЗ</v>
      </c>
      <c r="D992" s="7">
        <v>48700</v>
      </c>
      <c r="E992" s="4" t="s">
        <v>11</v>
      </c>
      <c r="F992" s="4">
        <v>0.748</v>
      </c>
      <c r="G992" s="4"/>
      <c r="H992" s="4"/>
      <c r="I992" s="4">
        <v>0.748</v>
      </c>
      <c r="J992" s="14">
        <f t="shared" si="111"/>
        <v>36427.599999999999</v>
      </c>
      <c r="K992" s="4">
        <v>0</v>
      </c>
      <c r="L992" s="4">
        <v>0</v>
      </c>
      <c r="M992" s="3">
        <f t="shared" si="112"/>
        <v>0</v>
      </c>
      <c r="N992" s="23">
        <f t="shared" si="113"/>
        <v>0.748</v>
      </c>
      <c r="O992" s="23">
        <f t="shared" si="114"/>
        <v>0</v>
      </c>
    </row>
    <row r="993" spans="1:15" ht="32.25" customHeight="1" outlineLevel="2" x14ac:dyDescent="0.2">
      <c r="A993" s="12">
        <v>1190</v>
      </c>
      <c r="B993" s="2" t="s">
        <v>948</v>
      </c>
      <c r="C993" s="4" t="str">
        <f>VLOOKUP(B993,[1]Склад!$A$381:$N$4753,14,0)</f>
        <v>НХ</v>
      </c>
      <c r="D993" s="7">
        <v>390000</v>
      </c>
      <c r="E993" s="4" t="s">
        <v>11</v>
      </c>
      <c r="F993" s="4">
        <v>0.83199999999999996</v>
      </c>
      <c r="G993" s="4"/>
      <c r="H993" s="4"/>
      <c r="I993" s="4">
        <v>0.83199999999999996</v>
      </c>
      <c r="J993" s="14">
        <f t="shared" si="111"/>
        <v>324480</v>
      </c>
      <c r="K993" s="4">
        <v>0</v>
      </c>
      <c r="L993" s="4">
        <v>0</v>
      </c>
      <c r="M993" s="3">
        <f t="shared" si="112"/>
        <v>0</v>
      </c>
      <c r="N993" s="23">
        <f t="shared" si="113"/>
        <v>0.83199999999999996</v>
      </c>
      <c r="O993" s="23">
        <f t="shared" si="114"/>
        <v>0</v>
      </c>
    </row>
    <row r="994" spans="1:15" ht="11.25" hidden="1" customHeight="1" outlineLevel="2" x14ac:dyDescent="0.2">
      <c r="A994" s="12">
        <v>1191</v>
      </c>
      <c r="B994" s="2" t="s">
        <v>949</v>
      </c>
      <c r="C994" s="4" t="str">
        <f>VLOOKUP(B994,[1]Склад!$A$381:$N$4753,14,0)</f>
        <v>НХ</v>
      </c>
      <c r="D994" s="7">
        <v>42000</v>
      </c>
      <c r="E994" s="4" t="s">
        <v>8</v>
      </c>
      <c r="F994" s="4">
        <v>35.409999999999997</v>
      </c>
      <c r="G994" s="4">
        <v>2.13</v>
      </c>
      <c r="H994" s="4">
        <v>35.64</v>
      </c>
      <c r="I994" s="4">
        <v>1.9</v>
      </c>
      <c r="J994" s="14">
        <f t="shared" si="111"/>
        <v>79800</v>
      </c>
      <c r="K994" s="4">
        <v>0</v>
      </c>
      <c r="L994" s="4">
        <v>2</v>
      </c>
      <c r="M994" s="3">
        <f t="shared" si="112"/>
        <v>2</v>
      </c>
      <c r="N994" s="23">
        <f t="shared" si="113"/>
        <v>0</v>
      </c>
      <c r="O994" s="23">
        <f t="shared" si="114"/>
        <v>0</v>
      </c>
    </row>
    <row r="995" spans="1:15" ht="11.25" customHeight="1" outlineLevel="2" x14ac:dyDescent="0.2">
      <c r="A995" s="12">
        <v>1193</v>
      </c>
      <c r="B995" s="2" t="s">
        <v>950</v>
      </c>
      <c r="C995" s="4" t="str">
        <f>VLOOKUP(B995,[1]Склад!$A$381:$N$4753,14,0)</f>
        <v>НХ</v>
      </c>
      <c r="D995" s="7">
        <v>42200</v>
      </c>
      <c r="E995" s="4" t="s">
        <v>78</v>
      </c>
      <c r="F995" s="4">
        <v>5.7450000000000001</v>
      </c>
      <c r="G995" s="4"/>
      <c r="H995" s="4">
        <v>5.1970000000000001</v>
      </c>
      <c r="I995" s="4">
        <v>0.54800000000000004</v>
      </c>
      <c r="J995" s="14">
        <f t="shared" si="111"/>
        <v>23125.600000000002</v>
      </c>
      <c r="K995" s="4">
        <v>0</v>
      </c>
      <c r="L995" s="4">
        <v>8</v>
      </c>
      <c r="M995" s="3">
        <f t="shared" si="112"/>
        <v>8</v>
      </c>
      <c r="N995" s="23">
        <f t="shared" si="113"/>
        <v>0</v>
      </c>
      <c r="O995" s="23">
        <f t="shared" si="114"/>
        <v>0.54800000000000004</v>
      </c>
    </row>
    <row r="996" spans="1:15" ht="11.25" customHeight="1" outlineLevel="2" x14ac:dyDescent="0.2">
      <c r="A996" s="12">
        <v>1195</v>
      </c>
      <c r="B996" s="2" t="s">
        <v>951</v>
      </c>
      <c r="C996" s="4" t="str">
        <f>VLOOKUP(B996,[1]Склад!$A$381:$N$4753,14,0)</f>
        <v>НХ</v>
      </c>
      <c r="D996" s="7">
        <v>56000</v>
      </c>
      <c r="E996" s="4" t="s">
        <v>78</v>
      </c>
      <c r="F996" s="4"/>
      <c r="G996" s="4">
        <v>1.22</v>
      </c>
      <c r="H996" s="4"/>
      <c r="I996" s="4">
        <v>1.22</v>
      </c>
      <c r="J996" s="14">
        <f t="shared" si="111"/>
        <v>68320</v>
      </c>
      <c r="K996" s="4">
        <v>0.44</v>
      </c>
      <c r="L996" s="4">
        <v>130</v>
      </c>
      <c r="M996" s="3">
        <f t="shared" si="112"/>
        <v>130.44</v>
      </c>
      <c r="N996" s="23">
        <f t="shared" si="113"/>
        <v>0</v>
      </c>
      <c r="O996" s="23">
        <f t="shared" si="114"/>
        <v>1.22</v>
      </c>
    </row>
    <row r="997" spans="1:15" ht="21.75" customHeight="1" outlineLevel="2" x14ac:dyDescent="0.2">
      <c r="A997" s="12">
        <v>1196</v>
      </c>
      <c r="B997" s="2" t="s">
        <v>952</v>
      </c>
      <c r="C997" s="4" t="str">
        <f>VLOOKUP(B997,[1]Склад!$A$381:$N$4753,14,0)</f>
        <v>НХ</v>
      </c>
      <c r="D997" s="7">
        <v>57500</v>
      </c>
      <c r="E997" s="4" t="s">
        <v>78</v>
      </c>
      <c r="F997" s="4">
        <v>4.5999999999999996</v>
      </c>
      <c r="G997" s="4"/>
      <c r="H997" s="4">
        <v>2.56</v>
      </c>
      <c r="I997" s="4">
        <v>2.04</v>
      </c>
      <c r="J997" s="14">
        <f t="shared" si="111"/>
        <v>117300</v>
      </c>
      <c r="K997" s="4">
        <v>0</v>
      </c>
      <c r="L997" s="4">
        <v>10</v>
      </c>
      <c r="M997" s="3">
        <f t="shared" si="112"/>
        <v>10</v>
      </c>
      <c r="N997" s="23">
        <f t="shared" si="113"/>
        <v>0</v>
      </c>
      <c r="O997" s="23">
        <f t="shared" si="114"/>
        <v>2.04</v>
      </c>
    </row>
    <row r="998" spans="1:15" ht="11.25" hidden="1" customHeight="1" outlineLevel="2" x14ac:dyDescent="0.2">
      <c r="A998" s="12">
        <v>1197</v>
      </c>
      <c r="B998" s="2" t="s">
        <v>953</v>
      </c>
      <c r="C998" s="4" t="str">
        <f>VLOOKUP(B998,[1]Склад!$A$381:$N$4753,14,0)</f>
        <v>ГОЗ</v>
      </c>
      <c r="D998" s="7">
        <v>55472</v>
      </c>
      <c r="E998" s="4" t="s">
        <v>11</v>
      </c>
      <c r="F998" s="4"/>
      <c r="G998" s="4">
        <v>41.341000000000001</v>
      </c>
      <c r="H998" s="4">
        <v>1E-3</v>
      </c>
      <c r="I998" s="4">
        <v>41.34</v>
      </c>
      <c r="J998" s="14">
        <f t="shared" si="111"/>
        <v>2293212.48</v>
      </c>
      <c r="K998" s="4">
        <v>0</v>
      </c>
      <c r="L998" s="4">
        <v>21.371874999999999</v>
      </c>
      <c r="M998" s="3">
        <f t="shared" si="112"/>
        <v>21.371874999999999</v>
      </c>
      <c r="N998" s="23">
        <f t="shared" si="113"/>
        <v>0</v>
      </c>
      <c r="O998" s="23">
        <f t="shared" si="114"/>
        <v>0</v>
      </c>
    </row>
    <row r="999" spans="1:15" ht="11.25" hidden="1" customHeight="1" outlineLevel="2" x14ac:dyDescent="0.2">
      <c r="A999" s="12">
        <v>1199</v>
      </c>
      <c r="B999" s="2" t="s">
        <v>954</v>
      </c>
      <c r="C999" s="4" t="str">
        <f>VLOOKUP(B999,[1]Склад!$A$381:$N$4753,14,0)</f>
        <v>ГОЗ</v>
      </c>
      <c r="D999" s="7">
        <v>147100</v>
      </c>
      <c r="E999" s="4" t="s">
        <v>11</v>
      </c>
      <c r="F999" s="4">
        <v>16.559999999999999</v>
      </c>
      <c r="G999" s="4">
        <v>13.981</v>
      </c>
      <c r="H999" s="4">
        <v>1E-3</v>
      </c>
      <c r="I999" s="4">
        <v>30.54</v>
      </c>
      <c r="J999" s="14">
        <f t="shared" si="111"/>
        <v>4492434</v>
      </c>
      <c r="K999" s="4">
        <v>0</v>
      </c>
      <c r="L999" s="4">
        <v>1</v>
      </c>
      <c r="M999" s="3">
        <f t="shared" si="112"/>
        <v>1</v>
      </c>
      <c r="N999" s="23">
        <f t="shared" si="113"/>
        <v>0</v>
      </c>
      <c r="O999" s="23">
        <f t="shared" si="114"/>
        <v>0</v>
      </c>
    </row>
    <row r="1000" spans="1:15" ht="11.25" customHeight="1" outlineLevel="2" x14ac:dyDescent="0.2">
      <c r="A1000" s="12">
        <v>1201</v>
      </c>
      <c r="B1000" s="2" t="s">
        <v>955</v>
      </c>
      <c r="C1000" s="4" t="str">
        <f>VLOOKUP(B1000,[1]Склад!$A$381:$N$4753,14,0)</f>
        <v>НХ</v>
      </c>
      <c r="D1000" s="7">
        <v>191633.33</v>
      </c>
      <c r="E1000" s="4" t="s">
        <v>11</v>
      </c>
      <c r="F1000" s="4">
        <v>2.6549999999999998</v>
      </c>
      <c r="G1000" s="4"/>
      <c r="H1000" s="4"/>
      <c r="I1000" s="4">
        <v>2.6549999999999998</v>
      </c>
      <c r="J1000" s="14">
        <f t="shared" si="111"/>
        <v>508786.4911499999</v>
      </c>
      <c r="K1000" s="4">
        <v>0</v>
      </c>
      <c r="L1000" s="4">
        <v>0</v>
      </c>
      <c r="M1000" s="3">
        <f t="shared" si="112"/>
        <v>0</v>
      </c>
      <c r="N1000" s="23">
        <f t="shared" si="113"/>
        <v>2.6549999999999998</v>
      </c>
      <c r="O1000" s="23">
        <f t="shared" si="114"/>
        <v>0</v>
      </c>
    </row>
    <row r="1001" spans="1:15" ht="11.25" customHeight="1" outlineLevel="2" x14ac:dyDescent="0.2">
      <c r="A1001" s="12">
        <v>1203</v>
      </c>
      <c r="B1001" s="2" t="s">
        <v>956</v>
      </c>
      <c r="C1001" s="4" t="str">
        <f>VLOOKUP(B1001,[1]Склад!$A$381:$N$4753,14,0)</f>
        <v>НХ</v>
      </c>
      <c r="D1001" s="7">
        <v>400000</v>
      </c>
      <c r="E1001" s="4" t="s">
        <v>11</v>
      </c>
      <c r="F1001" s="4">
        <v>12.12</v>
      </c>
      <c r="G1001" s="4"/>
      <c r="H1001" s="4"/>
      <c r="I1001" s="4">
        <v>12.12</v>
      </c>
      <c r="J1001" s="14">
        <f t="shared" si="111"/>
        <v>4848000</v>
      </c>
      <c r="K1001" s="4">
        <v>0</v>
      </c>
      <c r="L1001" s="4">
        <v>0</v>
      </c>
      <c r="M1001" s="3">
        <f t="shared" si="112"/>
        <v>0</v>
      </c>
      <c r="N1001" s="23">
        <f t="shared" si="113"/>
        <v>12.12</v>
      </c>
      <c r="O1001" s="23">
        <f t="shared" si="114"/>
        <v>0</v>
      </c>
    </row>
    <row r="1002" spans="1:15" ht="11.25" hidden="1" customHeight="1" outlineLevel="2" x14ac:dyDescent="0.2">
      <c r="A1002" s="12">
        <v>1204</v>
      </c>
      <c r="B1002" s="2" t="s">
        <v>957</v>
      </c>
      <c r="C1002" s="4" t="str">
        <f>VLOOKUP(B1002,[1]Склад!$A$381:$N$4753,14,0)</f>
        <v>ГОЗ</v>
      </c>
      <c r="D1002" s="7">
        <v>80800</v>
      </c>
      <c r="E1002" s="4" t="s">
        <v>78</v>
      </c>
      <c r="F1002" s="4">
        <v>98.545000000000002</v>
      </c>
      <c r="G1002" s="4">
        <v>149.77199999999999</v>
      </c>
      <c r="H1002" s="4">
        <v>227.267</v>
      </c>
      <c r="I1002" s="4">
        <v>21.05</v>
      </c>
      <c r="J1002" s="14">
        <f t="shared" si="111"/>
        <v>1700840</v>
      </c>
      <c r="K1002" s="4">
        <v>0</v>
      </c>
      <c r="L1002" s="4">
        <v>0</v>
      </c>
      <c r="M1002" s="3">
        <f t="shared" si="112"/>
        <v>0</v>
      </c>
      <c r="N1002" s="23">
        <f t="shared" si="113"/>
        <v>0</v>
      </c>
      <c r="O1002" s="23">
        <f t="shared" si="114"/>
        <v>21.05</v>
      </c>
    </row>
    <row r="1003" spans="1:15" ht="11.25" customHeight="1" outlineLevel="2" x14ac:dyDescent="0.2">
      <c r="A1003" s="12">
        <v>1205</v>
      </c>
      <c r="B1003" s="2" t="s">
        <v>958</v>
      </c>
      <c r="C1003" s="4" t="str">
        <f>VLOOKUP(B1003,[1]Склад!$A$381:$N$4753,14,0)</f>
        <v>НХ</v>
      </c>
      <c r="D1003" s="7">
        <v>51700</v>
      </c>
      <c r="E1003" s="4" t="s">
        <v>78</v>
      </c>
      <c r="F1003" s="4"/>
      <c r="G1003" s="4">
        <v>1.97</v>
      </c>
      <c r="H1003" s="4">
        <v>0.98499999999999999</v>
      </c>
      <c r="I1003" s="4">
        <v>0.98499999999999999</v>
      </c>
      <c r="J1003" s="14">
        <f t="shared" si="111"/>
        <v>50924.5</v>
      </c>
      <c r="K1003" s="4">
        <v>0</v>
      </c>
      <c r="L1003" s="4">
        <v>0</v>
      </c>
      <c r="M1003" s="3">
        <f t="shared" si="112"/>
        <v>0</v>
      </c>
      <c r="N1003" s="23">
        <f t="shared" si="113"/>
        <v>0</v>
      </c>
      <c r="O1003" s="23">
        <f t="shared" si="114"/>
        <v>0.98499999999999999</v>
      </c>
    </row>
    <row r="1004" spans="1:15" ht="11.25" customHeight="1" outlineLevel="2" x14ac:dyDescent="0.2">
      <c r="A1004" s="12">
        <v>1207</v>
      </c>
      <c r="B1004" s="2" t="s">
        <v>959</v>
      </c>
      <c r="C1004" s="4" t="str">
        <f>VLOOKUP(B1004,[1]Склад!$A$381:$N$4753,14,0)</f>
        <v>НХ</v>
      </c>
      <c r="D1004" s="7">
        <v>40000</v>
      </c>
      <c r="E1004" s="4" t="s">
        <v>78</v>
      </c>
      <c r="F1004" s="4"/>
      <c r="G1004" s="4">
        <v>1.071</v>
      </c>
      <c r="H1004" s="4">
        <v>1E-3</v>
      </c>
      <c r="I1004" s="4">
        <v>1.07</v>
      </c>
      <c r="J1004" s="14">
        <f t="shared" si="111"/>
        <v>42800</v>
      </c>
      <c r="K1004" s="4">
        <v>0.54</v>
      </c>
      <c r="L1004" s="4">
        <v>159.07578050000001</v>
      </c>
      <c r="M1004" s="3">
        <f t="shared" si="112"/>
        <v>159.6157805</v>
      </c>
      <c r="N1004" s="23">
        <f t="shared" si="113"/>
        <v>0</v>
      </c>
      <c r="O1004" s="23">
        <f t="shared" si="114"/>
        <v>1.07</v>
      </c>
    </row>
    <row r="1005" spans="1:15" ht="11.25" hidden="1" customHeight="1" outlineLevel="2" x14ac:dyDescent="0.2">
      <c r="A1005" s="12">
        <v>1208</v>
      </c>
      <c r="B1005" s="2" t="s">
        <v>960</v>
      </c>
      <c r="C1005" s="4" t="str">
        <f>VLOOKUP(B1005,[1]Склад!$A$381:$N$4753,14,0)</f>
        <v>НХ</v>
      </c>
      <c r="D1005" s="7">
        <v>59550</v>
      </c>
      <c r="E1005" s="4" t="s">
        <v>8</v>
      </c>
      <c r="F1005" s="4">
        <v>47.920999999999999</v>
      </c>
      <c r="G1005" s="4"/>
      <c r="H1005" s="4"/>
      <c r="I1005" s="4">
        <v>47.920999999999999</v>
      </c>
      <c r="J1005" s="14">
        <f t="shared" si="111"/>
        <v>2853695.55</v>
      </c>
      <c r="K1005" s="4">
        <v>0.33100000000000002</v>
      </c>
      <c r="L1005" s="4">
        <v>0</v>
      </c>
      <c r="M1005" s="3">
        <f t="shared" si="112"/>
        <v>0.33100000000000002</v>
      </c>
      <c r="N1005" s="23">
        <f t="shared" si="113"/>
        <v>47.589999999999996</v>
      </c>
      <c r="O1005" s="23">
        <f t="shared" si="114"/>
        <v>0</v>
      </c>
    </row>
    <row r="1006" spans="1:15" ht="11.25" customHeight="1" outlineLevel="2" x14ac:dyDescent="0.2">
      <c r="A1006" s="12">
        <v>1209</v>
      </c>
      <c r="B1006" s="2" t="s">
        <v>961</v>
      </c>
      <c r="C1006" s="4" t="str">
        <f>VLOOKUP(B1006,[1]Склад!$A$381:$N$4753,14,0)</f>
        <v>НХ</v>
      </c>
      <c r="D1006" s="3">
        <v>30833.333333333336</v>
      </c>
      <c r="E1006" s="4" t="s">
        <v>11</v>
      </c>
      <c r="F1006" s="4">
        <v>0.77500000000000002</v>
      </c>
      <c r="G1006" s="4"/>
      <c r="H1006" s="4"/>
      <c r="I1006" s="4">
        <v>0.77500000000000002</v>
      </c>
      <c r="J1006" s="14">
        <f t="shared" si="111"/>
        <v>23895.833333333336</v>
      </c>
      <c r="K1006" s="4">
        <v>0</v>
      </c>
      <c r="L1006" s="4">
        <v>0</v>
      </c>
      <c r="M1006" s="3">
        <f t="shared" si="112"/>
        <v>0</v>
      </c>
      <c r="N1006" s="23">
        <f t="shared" si="113"/>
        <v>0.77500000000000002</v>
      </c>
      <c r="O1006" s="23">
        <f t="shared" si="114"/>
        <v>0</v>
      </c>
    </row>
    <row r="1007" spans="1:15" ht="11.25" hidden="1" customHeight="1" outlineLevel="2" x14ac:dyDescent="0.2">
      <c r="A1007" s="12">
        <v>1210</v>
      </c>
      <c r="B1007" s="2" t="s">
        <v>962</v>
      </c>
      <c r="C1007" s="4" t="str">
        <f>VLOOKUP(B1007,[1]Склад!$A$381:$N$4753,14,0)</f>
        <v>ГОЗ</v>
      </c>
      <c r="D1007" s="7">
        <v>55584</v>
      </c>
      <c r="E1007" s="4" t="s">
        <v>8</v>
      </c>
      <c r="F1007" s="4">
        <v>101.18</v>
      </c>
      <c r="G1007" s="4"/>
      <c r="H1007" s="4">
        <v>97.63</v>
      </c>
      <c r="I1007" s="4">
        <v>3.55</v>
      </c>
      <c r="J1007" s="14">
        <f t="shared" si="111"/>
        <v>197323.19999999998</v>
      </c>
      <c r="K1007" s="4">
        <v>0</v>
      </c>
      <c r="L1007" s="4">
        <v>21</v>
      </c>
      <c r="M1007" s="3">
        <f t="shared" si="112"/>
        <v>21</v>
      </c>
      <c r="N1007" s="23">
        <f t="shared" si="113"/>
        <v>0</v>
      </c>
      <c r="O1007" s="23">
        <f t="shared" si="114"/>
        <v>0</v>
      </c>
    </row>
    <row r="1008" spans="1:15" ht="11.25" hidden="1" customHeight="1" outlineLevel="2" x14ac:dyDescent="0.2">
      <c r="A1008" s="12">
        <v>1211</v>
      </c>
      <c r="B1008" s="2" t="s">
        <v>963</v>
      </c>
      <c r="C1008" s="4" t="str">
        <f>VLOOKUP(B1008,[1]Склад!$A$381:$N$4753,14,0)</f>
        <v>ГОЗ</v>
      </c>
      <c r="D1008" s="7">
        <v>43000</v>
      </c>
      <c r="E1008" s="4" t="s">
        <v>78</v>
      </c>
      <c r="F1008" s="4">
        <v>33.97</v>
      </c>
      <c r="G1008" s="4"/>
      <c r="H1008" s="4">
        <v>1.8720000000000001</v>
      </c>
      <c r="I1008" s="4">
        <v>32.097999999999999</v>
      </c>
      <c r="J1008" s="14">
        <f t="shared" si="111"/>
        <v>1380214</v>
      </c>
      <c r="K1008" s="4">
        <v>2.5049999999999999</v>
      </c>
      <c r="L1008" s="4">
        <v>100</v>
      </c>
      <c r="M1008" s="3">
        <f t="shared" si="112"/>
        <v>102.505</v>
      </c>
      <c r="N1008" s="23">
        <f t="shared" si="113"/>
        <v>0</v>
      </c>
      <c r="O1008" s="23">
        <f t="shared" si="114"/>
        <v>32.097999999999999</v>
      </c>
    </row>
    <row r="1009" spans="1:15" ht="11.25" hidden="1" customHeight="1" outlineLevel="2" x14ac:dyDescent="0.2">
      <c r="A1009" s="12">
        <v>1212</v>
      </c>
      <c r="B1009" s="2" t="s">
        <v>964</v>
      </c>
      <c r="C1009" s="4" t="str">
        <f>VLOOKUP(B1009,[1]Склад!$A$381:$N$4753,14,0)</f>
        <v>ГОЗ</v>
      </c>
      <c r="D1009" s="7">
        <v>45500</v>
      </c>
      <c r="E1009" s="4" t="s">
        <v>8</v>
      </c>
      <c r="F1009" s="4">
        <v>34.56</v>
      </c>
      <c r="G1009" s="4"/>
      <c r="H1009" s="4">
        <v>29.844999999999999</v>
      </c>
      <c r="I1009" s="4">
        <v>4.7149999999999999</v>
      </c>
      <c r="J1009" s="14">
        <f t="shared" si="111"/>
        <v>214532.5</v>
      </c>
      <c r="K1009" s="4">
        <v>3</v>
      </c>
      <c r="L1009" s="4">
        <v>103.237751</v>
      </c>
      <c r="M1009" s="3">
        <f t="shared" si="112"/>
        <v>106.237751</v>
      </c>
      <c r="N1009" s="23">
        <f t="shared" si="113"/>
        <v>0</v>
      </c>
      <c r="O1009" s="23">
        <f t="shared" si="114"/>
        <v>0</v>
      </c>
    </row>
    <row r="1010" spans="1:15" ht="11.25" hidden="1" customHeight="1" outlineLevel="2" x14ac:dyDescent="0.2">
      <c r="A1010" s="12">
        <v>1213</v>
      </c>
      <c r="B1010" s="2" t="s">
        <v>965</v>
      </c>
      <c r="C1010" s="4" t="str">
        <f>VLOOKUP(B1010,[1]Склад!$A$381:$N$4753,14,0)</f>
        <v>ГОЗ</v>
      </c>
      <c r="D1010" s="7">
        <v>50500</v>
      </c>
      <c r="E1010" s="4" t="s">
        <v>8</v>
      </c>
      <c r="F1010" s="4">
        <v>140.94499999999999</v>
      </c>
      <c r="G1010" s="4"/>
      <c r="H1010" s="4">
        <v>53.215000000000003</v>
      </c>
      <c r="I1010" s="4">
        <v>87.73</v>
      </c>
      <c r="J1010" s="14">
        <f t="shared" ref="J1010:J1073" si="115">D1010*I1010</f>
        <v>4430365</v>
      </c>
      <c r="K1010" s="4">
        <v>0</v>
      </c>
      <c r="L1010" s="4">
        <v>36.346100000000007</v>
      </c>
      <c r="M1010" s="3">
        <f t="shared" ref="M1010:M1073" si="116">SUM(K1010,L1010)</f>
        <v>36.346100000000007</v>
      </c>
      <c r="N1010" s="23">
        <f t="shared" ref="N1010:N1073" si="117">IF(G1010+H1010=0,MAX(0,F1010-M1010),0)</f>
        <v>0</v>
      </c>
      <c r="O1010" s="23">
        <f t="shared" ref="O1010:O1073" si="118">IF(E1010="сверхзапас",I1010,0)</f>
        <v>0</v>
      </c>
    </row>
    <row r="1011" spans="1:15" ht="11.25" hidden="1" customHeight="1" outlineLevel="2" x14ac:dyDescent="0.2">
      <c r="A1011" s="12">
        <v>1214</v>
      </c>
      <c r="B1011" s="2" t="s">
        <v>966</v>
      </c>
      <c r="C1011" s="4" t="s">
        <v>1852</v>
      </c>
      <c r="D1011" s="7">
        <v>53000</v>
      </c>
      <c r="E1011" s="4" t="s">
        <v>8</v>
      </c>
      <c r="F1011" s="4">
        <v>126.47</v>
      </c>
      <c r="G1011" s="4">
        <v>62.293999999999997</v>
      </c>
      <c r="H1011" s="4">
        <v>178.89400000000001</v>
      </c>
      <c r="I1011" s="4">
        <v>9.8699999999999992</v>
      </c>
      <c r="J1011" s="14">
        <f t="shared" si="115"/>
        <v>523109.99999999994</v>
      </c>
      <c r="K1011" s="4">
        <v>0</v>
      </c>
      <c r="L1011" s="4">
        <v>477.14819999999997</v>
      </c>
      <c r="M1011" s="3">
        <f t="shared" si="116"/>
        <v>477.14819999999997</v>
      </c>
      <c r="N1011" s="23">
        <f t="shared" si="117"/>
        <v>0</v>
      </c>
      <c r="O1011" s="23">
        <f t="shared" si="118"/>
        <v>0</v>
      </c>
    </row>
    <row r="1012" spans="1:15" ht="11.25" customHeight="1" outlineLevel="2" x14ac:dyDescent="0.2">
      <c r="A1012" s="12">
        <v>1215</v>
      </c>
      <c r="B1012" s="2" t="s">
        <v>967</v>
      </c>
      <c r="C1012" s="4" t="str">
        <f>VLOOKUP(B1012,[1]Склад!$A$381:$N$4753,14,0)</f>
        <v>НХ</v>
      </c>
      <c r="D1012" s="7">
        <v>87200</v>
      </c>
      <c r="E1012" s="4" t="s">
        <v>11</v>
      </c>
      <c r="F1012" s="4">
        <v>4.1820000000000004</v>
      </c>
      <c r="G1012" s="4"/>
      <c r="H1012" s="4"/>
      <c r="I1012" s="4">
        <v>4.1820000000000004</v>
      </c>
      <c r="J1012" s="14">
        <f t="shared" si="115"/>
        <v>364670.4</v>
      </c>
      <c r="K1012" s="4">
        <v>0</v>
      </c>
      <c r="L1012" s="4">
        <v>0</v>
      </c>
      <c r="M1012" s="3">
        <f t="shared" si="116"/>
        <v>0</v>
      </c>
      <c r="N1012" s="23">
        <f t="shared" si="117"/>
        <v>4.1820000000000004</v>
      </c>
      <c r="O1012" s="23">
        <f t="shared" si="118"/>
        <v>0</v>
      </c>
    </row>
    <row r="1013" spans="1:15" ht="11.25" hidden="1" customHeight="1" outlineLevel="2" x14ac:dyDescent="0.2">
      <c r="A1013" s="12">
        <v>1216</v>
      </c>
      <c r="B1013" s="2" t="s">
        <v>968</v>
      </c>
      <c r="C1013" s="4" t="str">
        <f>VLOOKUP(B1013,[1]Склад!$A$381:$N$4753,14,0)</f>
        <v>НХ</v>
      </c>
      <c r="D1013" s="7">
        <v>55550</v>
      </c>
      <c r="E1013" s="4" t="s">
        <v>8</v>
      </c>
      <c r="F1013" s="4">
        <v>4.4800000000000004</v>
      </c>
      <c r="G1013" s="4"/>
      <c r="H1013" s="4"/>
      <c r="I1013" s="4">
        <v>4.4800000000000004</v>
      </c>
      <c r="J1013" s="14">
        <f t="shared" si="115"/>
        <v>248864.00000000003</v>
      </c>
      <c r="K1013" s="4">
        <v>0.26500000000000001</v>
      </c>
      <c r="L1013" s="4">
        <v>0</v>
      </c>
      <c r="M1013" s="3">
        <f t="shared" si="116"/>
        <v>0.26500000000000001</v>
      </c>
      <c r="N1013" s="23">
        <f t="shared" si="117"/>
        <v>4.2150000000000007</v>
      </c>
      <c r="O1013" s="23">
        <f t="shared" si="118"/>
        <v>0</v>
      </c>
    </row>
    <row r="1014" spans="1:15" ht="11.25" hidden="1" customHeight="1" outlineLevel="2" x14ac:dyDescent="0.2">
      <c r="A1014" s="12">
        <v>1217</v>
      </c>
      <c r="B1014" s="2" t="s">
        <v>969</v>
      </c>
      <c r="C1014" s="4" t="str">
        <f>VLOOKUP(B1014,[1]Склад!$A$381:$N$4753,14,0)</f>
        <v>ГОЗ</v>
      </c>
      <c r="D1014" s="7">
        <v>135000</v>
      </c>
      <c r="E1014" s="4" t="s">
        <v>8</v>
      </c>
      <c r="F1014" s="4">
        <v>4.2</v>
      </c>
      <c r="G1014" s="4"/>
      <c r="H1014" s="4"/>
      <c r="I1014" s="4">
        <v>4.2</v>
      </c>
      <c r="J1014" s="14">
        <f t="shared" si="115"/>
        <v>567000</v>
      </c>
      <c r="K1014" s="4">
        <v>1.3</v>
      </c>
      <c r="L1014" s="4">
        <v>0</v>
      </c>
      <c r="M1014" s="3">
        <f t="shared" si="116"/>
        <v>1.3</v>
      </c>
      <c r="N1014" s="23">
        <f t="shared" si="117"/>
        <v>2.9000000000000004</v>
      </c>
      <c r="O1014" s="23">
        <f t="shared" si="118"/>
        <v>0</v>
      </c>
    </row>
    <row r="1015" spans="1:15" ht="11.25" customHeight="1" outlineLevel="2" x14ac:dyDescent="0.2">
      <c r="A1015" s="12">
        <v>1218</v>
      </c>
      <c r="B1015" s="2" t="s">
        <v>970</v>
      </c>
      <c r="C1015" s="4" t="s">
        <v>1852</v>
      </c>
      <c r="D1015" s="7">
        <v>56000</v>
      </c>
      <c r="E1015" s="4" t="s">
        <v>78</v>
      </c>
      <c r="F1015" s="4"/>
      <c r="G1015" s="4">
        <v>48.68</v>
      </c>
      <c r="H1015" s="4"/>
      <c r="I1015" s="4">
        <v>48.68</v>
      </c>
      <c r="J1015" s="14">
        <f t="shared" si="115"/>
        <v>2726080</v>
      </c>
      <c r="K1015" s="4">
        <v>0.11</v>
      </c>
      <c r="L1015" s="4">
        <v>83.335912000000008</v>
      </c>
      <c r="M1015" s="3">
        <f t="shared" si="116"/>
        <v>83.445912000000007</v>
      </c>
      <c r="N1015" s="23">
        <f t="shared" si="117"/>
        <v>0</v>
      </c>
      <c r="O1015" s="23">
        <f t="shared" si="118"/>
        <v>48.68</v>
      </c>
    </row>
    <row r="1016" spans="1:15" ht="11.25" hidden="1" customHeight="1" outlineLevel="2" x14ac:dyDescent="0.2">
      <c r="A1016" s="12">
        <v>1219</v>
      </c>
      <c r="B1016" s="2" t="s">
        <v>971</v>
      </c>
      <c r="C1016" s="4" t="str">
        <f>VLOOKUP(B1016,[1]Склад!$A$381:$N$4753,14,0)</f>
        <v>НХ</v>
      </c>
      <c r="D1016" s="3">
        <v>140761.86727315141</v>
      </c>
      <c r="E1016" s="4" t="s">
        <v>8</v>
      </c>
      <c r="F1016" s="4">
        <v>7.1449999999999996</v>
      </c>
      <c r="G1016" s="4"/>
      <c r="H1016" s="4"/>
      <c r="I1016" s="4">
        <v>7.1449999999999996</v>
      </c>
      <c r="J1016" s="14">
        <f t="shared" si="115"/>
        <v>1005743.5416666667</v>
      </c>
      <c r="K1016" s="4">
        <v>1.5</v>
      </c>
      <c r="L1016" s="4">
        <v>0</v>
      </c>
      <c r="M1016" s="3">
        <f t="shared" si="116"/>
        <v>1.5</v>
      </c>
      <c r="N1016" s="23">
        <f t="shared" si="117"/>
        <v>5.6449999999999996</v>
      </c>
      <c r="O1016" s="23">
        <f t="shared" si="118"/>
        <v>0</v>
      </c>
    </row>
    <row r="1017" spans="1:15" ht="21.75" customHeight="1" outlineLevel="2" x14ac:dyDescent="0.2">
      <c r="A1017" s="12">
        <v>1220</v>
      </c>
      <c r="B1017" s="2" t="s">
        <v>972</v>
      </c>
      <c r="C1017" s="4" t="str">
        <f>VLOOKUP(B1017,[1]Склад!$A$381:$N$4753,14,0)</f>
        <v>НХ</v>
      </c>
      <c r="D1017" s="7">
        <v>115000</v>
      </c>
      <c r="E1017" s="4" t="s">
        <v>11</v>
      </c>
      <c r="F1017" s="4">
        <v>1.425</v>
      </c>
      <c r="G1017" s="4"/>
      <c r="H1017" s="4"/>
      <c r="I1017" s="4">
        <v>1.425</v>
      </c>
      <c r="J1017" s="14">
        <f t="shared" si="115"/>
        <v>163875</v>
      </c>
      <c r="K1017" s="4">
        <v>0</v>
      </c>
      <c r="L1017" s="4">
        <v>0</v>
      </c>
      <c r="M1017" s="3">
        <f t="shared" si="116"/>
        <v>0</v>
      </c>
      <c r="N1017" s="23">
        <f t="shared" si="117"/>
        <v>1.425</v>
      </c>
      <c r="O1017" s="23">
        <f t="shared" si="118"/>
        <v>0</v>
      </c>
    </row>
    <row r="1018" spans="1:15" ht="11.25" customHeight="1" outlineLevel="2" x14ac:dyDescent="0.2">
      <c r="A1018" s="12">
        <v>1221</v>
      </c>
      <c r="B1018" s="2" t="s">
        <v>973</v>
      </c>
      <c r="C1018" s="4" t="str">
        <f>VLOOKUP(B1018,[1]Склад!$A$381:$N$4753,14,0)</f>
        <v>НХ</v>
      </c>
      <c r="D1018" s="3">
        <v>81661.629213483146</v>
      </c>
      <c r="E1018" s="4" t="s">
        <v>11</v>
      </c>
      <c r="F1018" s="4">
        <v>0.44500000000000001</v>
      </c>
      <c r="G1018" s="4"/>
      <c r="H1018" s="4"/>
      <c r="I1018" s="4">
        <v>0.44500000000000001</v>
      </c>
      <c r="J1018" s="14">
        <f t="shared" si="115"/>
        <v>36339.425000000003</v>
      </c>
      <c r="K1018" s="4">
        <v>0</v>
      </c>
      <c r="L1018" s="4">
        <v>0</v>
      </c>
      <c r="M1018" s="3">
        <f t="shared" si="116"/>
        <v>0</v>
      </c>
      <c r="N1018" s="23">
        <f t="shared" si="117"/>
        <v>0.44500000000000001</v>
      </c>
      <c r="O1018" s="23">
        <f t="shared" si="118"/>
        <v>0</v>
      </c>
    </row>
    <row r="1019" spans="1:15" ht="11.25" customHeight="1" outlineLevel="2" x14ac:dyDescent="0.2">
      <c r="A1019" s="12">
        <v>1222</v>
      </c>
      <c r="B1019" s="2" t="s">
        <v>974</v>
      </c>
      <c r="C1019" s="4" t="str">
        <f>VLOOKUP(B1019,[1]Склад!$A$381:$N$4753,14,0)</f>
        <v>НХ</v>
      </c>
      <c r="D1019" s="7">
        <v>55584</v>
      </c>
      <c r="E1019" s="4" t="s">
        <v>11</v>
      </c>
      <c r="F1019" s="4"/>
      <c r="G1019" s="4">
        <v>3.7349999999999999</v>
      </c>
      <c r="H1019" s="4"/>
      <c r="I1019" s="4">
        <v>3.7349999999999999</v>
      </c>
      <c r="J1019" s="14">
        <f t="shared" si="115"/>
        <v>207606.24</v>
      </c>
      <c r="K1019" s="4">
        <v>1.6060000000000001</v>
      </c>
      <c r="L1019" s="4">
        <v>6.5844000000000236E-2</v>
      </c>
      <c r="M1019" s="3">
        <f t="shared" si="116"/>
        <v>1.6718440000000003</v>
      </c>
      <c r="N1019" s="23">
        <f t="shared" si="117"/>
        <v>0</v>
      </c>
      <c r="O1019" s="23">
        <f t="shared" si="118"/>
        <v>0</v>
      </c>
    </row>
    <row r="1020" spans="1:15" ht="11.25" hidden="1" customHeight="1" outlineLevel="2" x14ac:dyDescent="0.2">
      <c r="A1020" s="12">
        <v>1223</v>
      </c>
      <c r="B1020" s="2" t="s">
        <v>975</v>
      </c>
      <c r="C1020" s="4" t="s">
        <v>1853</v>
      </c>
      <c r="D1020" s="7">
        <v>51000</v>
      </c>
      <c r="E1020" s="4" t="s">
        <v>78</v>
      </c>
      <c r="F1020" s="4"/>
      <c r="G1020" s="4">
        <v>632.16999999999996</v>
      </c>
      <c r="H1020" s="4">
        <v>554.61</v>
      </c>
      <c r="I1020" s="4">
        <v>77.56</v>
      </c>
      <c r="J1020" s="14">
        <f t="shared" si="115"/>
        <v>3955560</v>
      </c>
      <c r="K1020" s="4">
        <v>0</v>
      </c>
      <c r="L1020" s="4"/>
      <c r="M1020" s="3">
        <f t="shared" si="116"/>
        <v>0</v>
      </c>
      <c r="N1020" s="23">
        <f t="shared" si="117"/>
        <v>0</v>
      </c>
      <c r="O1020" s="23">
        <f t="shared" si="118"/>
        <v>77.56</v>
      </c>
    </row>
    <row r="1021" spans="1:15" ht="11.25" hidden="1" customHeight="1" outlineLevel="2" x14ac:dyDescent="0.2">
      <c r="A1021" s="12">
        <v>1225</v>
      </c>
      <c r="B1021" s="2" t="s">
        <v>976</v>
      </c>
      <c r="C1021" s="4" t="str">
        <f>VLOOKUP(B1021,[1]Склад!$A$381:$N$4753,14,0)</f>
        <v>ГОЗ</v>
      </c>
      <c r="D1021" s="7">
        <v>36700</v>
      </c>
      <c r="E1021" s="4" t="s">
        <v>11</v>
      </c>
      <c r="F1021" s="4">
        <v>17.72</v>
      </c>
      <c r="G1021" s="4"/>
      <c r="H1021" s="4">
        <v>0.9</v>
      </c>
      <c r="I1021" s="4">
        <v>16.82</v>
      </c>
      <c r="J1021" s="14">
        <f t="shared" si="115"/>
        <v>617294</v>
      </c>
      <c r="K1021" s="4">
        <v>0</v>
      </c>
      <c r="L1021" s="4">
        <v>0.23</v>
      </c>
      <c r="M1021" s="3">
        <f t="shared" si="116"/>
        <v>0.23</v>
      </c>
      <c r="N1021" s="23">
        <f t="shared" si="117"/>
        <v>0</v>
      </c>
      <c r="O1021" s="23">
        <f t="shared" si="118"/>
        <v>0</v>
      </c>
    </row>
    <row r="1022" spans="1:15" ht="11.25" hidden="1" customHeight="1" outlineLevel="2" x14ac:dyDescent="0.2">
      <c r="A1022" s="12">
        <v>1226</v>
      </c>
      <c r="B1022" s="2" t="s">
        <v>977</v>
      </c>
      <c r="C1022" s="4" t="str">
        <f>VLOOKUP(B1022,[1]Склад!$A$381:$N$4753,14,0)</f>
        <v>ГОЗ</v>
      </c>
      <c r="D1022" s="7">
        <v>55472</v>
      </c>
      <c r="E1022" s="4" t="s">
        <v>78</v>
      </c>
      <c r="F1022" s="4"/>
      <c r="G1022" s="4">
        <v>156.44200000000001</v>
      </c>
      <c r="H1022" s="4">
        <v>46.771999999999998</v>
      </c>
      <c r="I1022" s="4">
        <v>109.67</v>
      </c>
      <c r="J1022" s="14">
        <f t="shared" si="115"/>
        <v>6083614.2400000002</v>
      </c>
      <c r="K1022" s="4">
        <v>0</v>
      </c>
      <c r="L1022" s="4">
        <v>0</v>
      </c>
      <c r="M1022" s="3">
        <f t="shared" si="116"/>
        <v>0</v>
      </c>
      <c r="N1022" s="23">
        <f t="shared" si="117"/>
        <v>0</v>
      </c>
      <c r="O1022" s="23">
        <f t="shared" si="118"/>
        <v>109.67</v>
      </c>
    </row>
    <row r="1023" spans="1:15" ht="11.25" hidden="1" customHeight="1" outlineLevel="2" x14ac:dyDescent="0.2">
      <c r="A1023" s="12">
        <v>1227</v>
      </c>
      <c r="B1023" s="2" t="s">
        <v>978</v>
      </c>
      <c r="C1023" s="4" t="str">
        <f>VLOOKUP(B1023,[1]Склад!$A$381:$N$4753,14,0)</f>
        <v>ГОЗ</v>
      </c>
      <c r="D1023" s="7">
        <v>55472</v>
      </c>
      <c r="E1023" s="4" t="s">
        <v>78</v>
      </c>
      <c r="F1023" s="4"/>
      <c r="G1023" s="4">
        <v>3.81</v>
      </c>
      <c r="H1023" s="4"/>
      <c r="I1023" s="4">
        <v>3.81</v>
      </c>
      <c r="J1023" s="14">
        <f t="shared" si="115"/>
        <v>211348.32</v>
      </c>
      <c r="K1023" s="4">
        <v>0</v>
      </c>
      <c r="L1023" s="4">
        <v>0</v>
      </c>
      <c r="M1023" s="3">
        <f t="shared" si="116"/>
        <v>0</v>
      </c>
      <c r="N1023" s="23">
        <f t="shared" si="117"/>
        <v>0</v>
      </c>
      <c r="O1023" s="23">
        <f t="shared" si="118"/>
        <v>3.81</v>
      </c>
    </row>
    <row r="1024" spans="1:15" ht="11.25" customHeight="1" outlineLevel="2" x14ac:dyDescent="0.2">
      <c r="A1024" s="12">
        <v>1228</v>
      </c>
      <c r="B1024" s="2" t="s">
        <v>979</v>
      </c>
      <c r="C1024" s="4" t="str">
        <f>VLOOKUP(B1024,[1]Склад!$A$381:$N$4753,14,0)</f>
        <v>НХ</v>
      </c>
      <c r="D1024" s="7">
        <v>65000</v>
      </c>
      <c r="E1024" s="4" t="s">
        <v>78</v>
      </c>
      <c r="F1024" s="4"/>
      <c r="G1024" s="4">
        <v>0.89100000000000001</v>
      </c>
      <c r="H1024" s="4">
        <v>1E-3</v>
      </c>
      <c r="I1024" s="4">
        <v>0.89</v>
      </c>
      <c r="J1024" s="14">
        <f t="shared" si="115"/>
        <v>57850</v>
      </c>
      <c r="K1024" s="4">
        <v>0</v>
      </c>
      <c r="L1024" s="4">
        <v>0</v>
      </c>
      <c r="M1024" s="3">
        <f t="shared" si="116"/>
        <v>0</v>
      </c>
      <c r="N1024" s="23">
        <f t="shared" si="117"/>
        <v>0</v>
      </c>
      <c r="O1024" s="23">
        <f t="shared" si="118"/>
        <v>0.89</v>
      </c>
    </row>
    <row r="1025" spans="1:15" ht="32.25" customHeight="1" outlineLevel="2" x14ac:dyDescent="0.2">
      <c r="A1025" s="12">
        <v>1229</v>
      </c>
      <c r="B1025" s="2" t="s">
        <v>980</v>
      </c>
      <c r="C1025" s="4" t="str">
        <f>VLOOKUP(B1025,[1]Склад!$A$381:$N$4753,14,0)</f>
        <v>НХ</v>
      </c>
      <c r="D1025" s="7">
        <v>305000</v>
      </c>
      <c r="E1025" s="4" t="s">
        <v>11</v>
      </c>
      <c r="F1025" s="4">
        <v>0.35099999999999998</v>
      </c>
      <c r="G1025" s="4"/>
      <c r="H1025" s="4"/>
      <c r="I1025" s="4">
        <v>0.35099999999999998</v>
      </c>
      <c r="J1025" s="14">
        <f t="shared" si="115"/>
        <v>107055</v>
      </c>
      <c r="K1025" s="4">
        <v>0</v>
      </c>
      <c r="L1025" s="4">
        <v>0</v>
      </c>
      <c r="M1025" s="3">
        <f t="shared" si="116"/>
        <v>0</v>
      </c>
      <c r="N1025" s="23">
        <f t="shared" si="117"/>
        <v>0.35099999999999998</v>
      </c>
      <c r="O1025" s="23">
        <f t="shared" si="118"/>
        <v>0</v>
      </c>
    </row>
    <row r="1026" spans="1:15" ht="11.25" hidden="1" customHeight="1" outlineLevel="2" x14ac:dyDescent="0.2">
      <c r="A1026" s="12">
        <v>1230</v>
      </c>
      <c r="B1026" s="2" t="s">
        <v>981</v>
      </c>
      <c r="C1026" s="4" t="str">
        <f>VLOOKUP(B1026,[1]Склад!$A$381:$N$4753,14,0)</f>
        <v>НХ</v>
      </c>
      <c r="D1026" s="7">
        <v>99293</v>
      </c>
      <c r="E1026" s="4" t="s">
        <v>8</v>
      </c>
      <c r="F1026" s="4">
        <v>115.98</v>
      </c>
      <c r="G1026" s="4"/>
      <c r="H1026" s="4">
        <v>40.020000000000003</v>
      </c>
      <c r="I1026" s="4">
        <v>75.959999999999994</v>
      </c>
      <c r="J1026" s="14">
        <f t="shared" si="115"/>
        <v>7542296.2799999993</v>
      </c>
      <c r="K1026" s="4">
        <v>0</v>
      </c>
      <c r="L1026" s="4">
        <v>1.47</v>
      </c>
      <c r="M1026" s="3">
        <f t="shared" si="116"/>
        <v>1.47</v>
      </c>
      <c r="N1026" s="23">
        <f t="shared" si="117"/>
        <v>0</v>
      </c>
      <c r="O1026" s="23">
        <f t="shared" si="118"/>
        <v>0</v>
      </c>
    </row>
    <row r="1027" spans="1:15" ht="11.25" hidden="1" customHeight="1" outlineLevel="2" x14ac:dyDescent="0.2">
      <c r="A1027" s="12">
        <v>1232</v>
      </c>
      <c r="B1027" s="2" t="s">
        <v>982</v>
      </c>
      <c r="C1027" s="4" t="str">
        <f>VLOOKUP(B1027,[1]Склад!$A$381:$N$4753,14,0)</f>
        <v>ГОЗ</v>
      </c>
      <c r="D1027" s="7">
        <v>139500</v>
      </c>
      <c r="E1027" s="4" t="s">
        <v>8</v>
      </c>
      <c r="F1027" s="4">
        <v>13.54</v>
      </c>
      <c r="G1027" s="4"/>
      <c r="H1027" s="4"/>
      <c r="I1027" s="4">
        <v>13.54</v>
      </c>
      <c r="J1027" s="14">
        <f t="shared" si="115"/>
        <v>1888829.9999999998</v>
      </c>
      <c r="K1027" s="4">
        <v>0</v>
      </c>
      <c r="L1027" s="4">
        <v>62.49</v>
      </c>
      <c r="M1027" s="3">
        <f t="shared" si="116"/>
        <v>62.49</v>
      </c>
      <c r="N1027" s="23">
        <f t="shared" si="117"/>
        <v>0</v>
      </c>
      <c r="O1027" s="23">
        <f t="shared" si="118"/>
        <v>0</v>
      </c>
    </row>
    <row r="1028" spans="1:15" ht="11.25" hidden="1" customHeight="1" outlineLevel="2" x14ac:dyDescent="0.2">
      <c r="A1028" s="12">
        <v>1233</v>
      </c>
      <c r="B1028" s="2" t="s">
        <v>983</v>
      </c>
      <c r="C1028" s="4" t="str">
        <f>VLOOKUP(B1028,[1]Склад!$A$381:$N$4753,14,0)</f>
        <v>ГОЗ</v>
      </c>
      <c r="D1028" s="7">
        <v>139500</v>
      </c>
      <c r="E1028" s="4" t="s">
        <v>78</v>
      </c>
      <c r="F1028" s="4">
        <v>8.99</v>
      </c>
      <c r="G1028" s="4"/>
      <c r="H1028" s="4">
        <v>1.02</v>
      </c>
      <c r="I1028" s="4">
        <v>7.97</v>
      </c>
      <c r="J1028" s="14">
        <f t="shared" si="115"/>
        <v>1111815</v>
      </c>
      <c r="K1028" s="4">
        <v>0</v>
      </c>
      <c r="L1028" s="4">
        <v>35</v>
      </c>
      <c r="M1028" s="3">
        <f t="shared" si="116"/>
        <v>35</v>
      </c>
      <c r="N1028" s="23">
        <f t="shared" si="117"/>
        <v>0</v>
      </c>
      <c r="O1028" s="23">
        <f t="shared" si="118"/>
        <v>7.97</v>
      </c>
    </row>
    <row r="1029" spans="1:15" ht="21.75" hidden="1" customHeight="1" outlineLevel="2" x14ac:dyDescent="0.2">
      <c r="A1029" s="12">
        <v>1235</v>
      </c>
      <c r="B1029" s="2" t="s">
        <v>984</v>
      </c>
      <c r="C1029" s="4" t="str">
        <f>VLOOKUP(B1029,[1]Склад!$A$381:$N$4753,14,0)</f>
        <v>НХ</v>
      </c>
      <c r="D1029" s="7">
        <v>105000</v>
      </c>
      <c r="E1029" s="4" t="s">
        <v>8</v>
      </c>
      <c r="F1029" s="4"/>
      <c r="G1029" s="4">
        <v>10.254</v>
      </c>
      <c r="H1029" s="4">
        <v>9.7319999999999993</v>
      </c>
      <c r="I1029" s="4">
        <v>0.52200000000000002</v>
      </c>
      <c r="J1029" s="14">
        <f t="shared" si="115"/>
        <v>54810</v>
      </c>
      <c r="K1029" s="4">
        <v>0</v>
      </c>
      <c r="L1029" s="4">
        <v>8</v>
      </c>
      <c r="M1029" s="3">
        <f t="shared" si="116"/>
        <v>8</v>
      </c>
      <c r="N1029" s="23">
        <f t="shared" si="117"/>
        <v>0</v>
      </c>
      <c r="O1029" s="23">
        <f t="shared" si="118"/>
        <v>0</v>
      </c>
    </row>
    <row r="1030" spans="1:15" ht="11.25" hidden="1" customHeight="1" outlineLevel="2" x14ac:dyDescent="0.2">
      <c r="A1030" s="12">
        <v>1236</v>
      </c>
      <c r="B1030" s="2" t="s">
        <v>985</v>
      </c>
      <c r="C1030" s="4" t="str">
        <f>VLOOKUP(B1030,[1]Склад!$A$381:$N$4753,14,0)</f>
        <v>ГОЗ</v>
      </c>
      <c r="D1030" s="7">
        <v>57972</v>
      </c>
      <c r="E1030" s="4" t="s">
        <v>78</v>
      </c>
      <c r="F1030" s="4"/>
      <c r="G1030" s="4">
        <v>271.702</v>
      </c>
      <c r="H1030" s="4">
        <v>46.302</v>
      </c>
      <c r="I1030" s="4">
        <v>225.4</v>
      </c>
      <c r="J1030" s="14">
        <f t="shared" si="115"/>
        <v>13066888.800000001</v>
      </c>
      <c r="K1030" s="4">
        <v>0</v>
      </c>
      <c r="L1030" s="4">
        <v>0</v>
      </c>
      <c r="M1030" s="3">
        <f t="shared" si="116"/>
        <v>0</v>
      </c>
      <c r="N1030" s="23">
        <f t="shared" si="117"/>
        <v>0</v>
      </c>
      <c r="O1030" s="23">
        <f t="shared" si="118"/>
        <v>225.4</v>
      </c>
    </row>
    <row r="1031" spans="1:15" ht="11.25" customHeight="1" outlineLevel="2" x14ac:dyDescent="0.2">
      <c r="A1031" s="12">
        <v>1237</v>
      </c>
      <c r="B1031" s="2" t="s">
        <v>986</v>
      </c>
      <c r="C1031" s="4" t="str">
        <f>VLOOKUP(B1031,[1]Склад!$A$381:$N$4753,14,0)</f>
        <v>НХ</v>
      </c>
      <c r="D1031" s="7">
        <v>43700</v>
      </c>
      <c r="E1031" s="4" t="s">
        <v>78</v>
      </c>
      <c r="F1031" s="4">
        <v>5.57</v>
      </c>
      <c r="G1031" s="4"/>
      <c r="H1031" s="4">
        <v>2.81</v>
      </c>
      <c r="I1031" s="4">
        <v>2.76</v>
      </c>
      <c r="J1031" s="14">
        <f t="shared" si="115"/>
        <v>120611.99999999999</v>
      </c>
      <c r="K1031" s="4">
        <v>0</v>
      </c>
      <c r="L1031" s="4">
        <v>0</v>
      </c>
      <c r="M1031" s="3">
        <f t="shared" si="116"/>
        <v>0</v>
      </c>
      <c r="N1031" s="23">
        <f t="shared" si="117"/>
        <v>0</v>
      </c>
      <c r="O1031" s="23">
        <f t="shared" si="118"/>
        <v>2.76</v>
      </c>
    </row>
    <row r="1032" spans="1:15" ht="11.25" customHeight="1" outlineLevel="2" x14ac:dyDescent="0.2">
      <c r="A1032" s="12">
        <v>1238</v>
      </c>
      <c r="B1032" s="2" t="s">
        <v>987</v>
      </c>
      <c r="C1032" s="4" t="str">
        <f>VLOOKUP(B1032,[1]Склад!$A$381:$N$4753,14,0)</f>
        <v>НХ</v>
      </c>
      <c r="D1032" s="7">
        <v>59000</v>
      </c>
      <c r="E1032" s="4" t="s">
        <v>11</v>
      </c>
      <c r="F1032" s="4">
        <v>15.663</v>
      </c>
      <c r="G1032" s="4"/>
      <c r="H1032" s="4"/>
      <c r="I1032" s="4">
        <v>15.663</v>
      </c>
      <c r="J1032" s="14">
        <f t="shared" si="115"/>
        <v>924117</v>
      </c>
      <c r="K1032" s="4">
        <v>0</v>
      </c>
      <c r="L1032" s="4">
        <v>0</v>
      </c>
      <c r="M1032" s="3">
        <f t="shared" si="116"/>
        <v>0</v>
      </c>
      <c r="N1032" s="23">
        <f t="shared" si="117"/>
        <v>15.663</v>
      </c>
      <c r="O1032" s="23">
        <f t="shared" si="118"/>
        <v>0</v>
      </c>
    </row>
    <row r="1033" spans="1:15" ht="11.25" customHeight="1" outlineLevel="2" x14ac:dyDescent="0.2">
      <c r="A1033" s="12">
        <v>1239</v>
      </c>
      <c r="B1033" s="2" t="s">
        <v>988</v>
      </c>
      <c r="C1033" s="4" t="str">
        <f>VLOOKUP(B1033,[1]Склад!$A$381:$N$4753,14,0)</f>
        <v>НХ</v>
      </c>
      <c r="D1033" s="7">
        <v>93076</v>
      </c>
      <c r="E1033" s="4" t="s">
        <v>11</v>
      </c>
      <c r="F1033" s="4">
        <v>1.665</v>
      </c>
      <c r="G1033" s="4"/>
      <c r="H1033" s="4"/>
      <c r="I1033" s="4">
        <v>1.665</v>
      </c>
      <c r="J1033" s="14">
        <f t="shared" si="115"/>
        <v>154971.54</v>
      </c>
      <c r="K1033" s="4">
        <v>0</v>
      </c>
      <c r="L1033" s="4">
        <v>0</v>
      </c>
      <c r="M1033" s="3">
        <f t="shared" si="116"/>
        <v>0</v>
      </c>
      <c r="N1033" s="23">
        <f t="shared" si="117"/>
        <v>1.665</v>
      </c>
      <c r="O1033" s="23">
        <f t="shared" si="118"/>
        <v>0</v>
      </c>
    </row>
    <row r="1034" spans="1:15" ht="11.25" hidden="1" customHeight="1" outlineLevel="2" x14ac:dyDescent="0.2">
      <c r="A1034" s="12">
        <v>1241</v>
      </c>
      <c r="B1034" s="2" t="s">
        <v>989</v>
      </c>
      <c r="C1034" s="4" t="str">
        <f>VLOOKUP(B1034,[1]Склад!$A$381:$N$4753,14,0)</f>
        <v>ГОЗ</v>
      </c>
      <c r="D1034" s="7">
        <v>42000</v>
      </c>
      <c r="E1034" s="4" t="s">
        <v>8</v>
      </c>
      <c r="F1034" s="4">
        <v>1.36</v>
      </c>
      <c r="G1034" s="4">
        <v>53.953000000000003</v>
      </c>
      <c r="H1034" s="4">
        <v>50.393000000000001</v>
      </c>
      <c r="I1034" s="4">
        <v>4.92</v>
      </c>
      <c r="J1034" s="14">
        <f t="shared" si="115"/>
        <v>206640</v>
      </c>
      <c r="K1034" s="4">
        <v>0.68</v>
      </c>
      <c r="L1034" s="4">
        <v>32</v>
      </c>
      <c r="M1034" s="3">
        <f t="shared" si="116"/>
        <v>32.68</v>
      </c>
      <c r="N1034" s="23">
        <f t="shared" si="117"/>
        <v>0</v>
      </c>
      <c r="O1034" s="23">
        <f t="shared" si="118"/>
        <v>0</v>
      </c>
    </row>
    <row r="1035" spans="1:15" ht="11.25" hidden="1" customHeight="1" outlineLevel="2" x14ac:dyDescent="0.2">
      <c r="A1035" s="12">
        <v>1242</v>
      </c>
      <c r="B1035" s="2" t="s">
        <v>990</v>
      </c>
      <c r="C1035" s="4" t="str">
        <f>VLOOKUP(B1035,[1]Склад!$A$381:$N$4753,14,0)</f>
        <v>НХ</v>
      </c>
      <c r="D1035" s="7">
        <v>57000</v>
      </c>
      <c r="E1035" s="4" t="s">
        <v>8</v>
      </c>
      <c r="F1035" s="4">
        <v>3.4000000000000002E-2</v>
      </c>
      <c r="G1035" s="4"/>
      <c r="H1035" s="4"/>
      <c r="I1035" s="4">
        <v>3.4000000000000002E-2</v>
      </c>
      <c r="J1035" s="14">
        <f t="shared" si="115"/>
        <v>1938.0000000000002</v>
      </c>
      <c r="K1035" s="4">
        <v>2.7E-2</v>
      </c>
      <c r="L1035" s="4">
        <v>0</v>
      </c>
      <c r="M1035" s="3">
        <f t="shared" si="116"/>
        <v>2.7E-2</v>
      </c>
      <c r="N1035" s="23">
        <f t="shared" si="117"/>
        <v>7.0000000000000027E-3</v>
      </c>
      <c r="O1035" s="23">
        <f t="shared" si="118"/>
        <v>0</v>
      </c>
    </row>
    <row r="1036" spans="1:15" ht="21.75" customHeight="1" outlineLevel="2" x14ac:dyDescent="0.2">
      <c r="A1036" s="12">
        <v>1243</v>
      </c>
      <c r="B1036" s="2" t="s">
        <v>991</v>
      </c>
      <c r="C1036" s="4" t="str">
        <f>VLOOKUP(B1036,[1]Склад!$A$381:$N$4753,14,0)</f>
        <v>НХ</v>
      </c>
      <c r="D1036" s="7">
        <v>250000</v>
      </c>
      <c r="E1036" s="4" t="s">
        <v>78</v>
      </c>
      <c r="F1036" s="4"/>
      <c r="G1036" s="4">
        <v>9.3480000000000008</v>
      </c>
      <c r="H1036" s="4">
        <v>4.7759999999999998</v>
      </c>
      <c r="I1036" s="4">
        <v>4.5720000000000001</v>
      </c>
      <c r="J1036" s="14">
        <f t="shared" si="115"/>
        <v>1143000</v>
      </c>
      <c r="K1036" s="4">
        <v>0</v>
      </c>
      <c r="L1036" s="4">
        <v>0</v>
      </c>
      <c r="M1036" s="3">
        <f t="shared" si="116"/>
        <v>0</v>
      </c>
      <c r="N1036" s="23">
        <f t="shared" si="117"/>
        <v>0</v>
      </c>
      <c r="O1036" s="23">
        <f t="shared" si="118"/>
        <v>4.5720000000000001</v>
      </c>
    </row>
    <row r="1037" spans="1:15" ht="11.25" hidden="1" customHeight="1" outlineLevel="2" x14ac:dyDescent="0.2">
      <c r="A1037" s="12">
        <v>1244</v>
      </c>
      <c r="B1037" s="2" t="s">
        <v>992</v>
      </c>
      <c r="C1037" s="4" t="str">
        <f>VLOOKUP(B1037,[1]Склад!$A$381:$N$4753,14,0)</f>
        <v>НХ</v>
      </c>
      <c r="D1037" s="3">
        <v>50656.253019323682</v>
      </c>
      <c r="E1037" s="4" t="s">
        <v>8</v>
      </c>
      <c r="F1037" s="4">
        <v>2.76</v>
      </c>
      <c r="G1037" s="4"/>
      <c r="H1037" s="4"/>
      <c r="I1037" s="4">
        <v>2.76</v>
      </c>
      <c r="J1037" s="14">
        <f t="shared" si="115"/>
        <v>139811.25833333336</v>
      </c>
      <c r="K1037" s="4">
        <v>0.4</v>
      </c>
      <c r="L1037" s="4">
        <v>0</v>
      </c>
      <c r="M1037" s="3">
        <f t="shared" si="116"/>
        <v>0.4</v>
      </c>
      <c r="N1037" s="23">
        <f t="shared" si="117"/>
        <v>2.36</v>
      </c>
      <c r="O1037" s="23">
        <f t="shared" si="118"/>
        <v>0</v>
      </c>
    </row>
    <row r="1038" spans="1:15" ht="32.25" customHeight="1" outlineLevel="2" x14ac:dyDescent="0.2">
      <c r="A1038" s="12">
        <v>1245</v>
      </c>
      <c r="B1038" s="2" t="s">
        <v>993</v>
      </c>
      <c r="C1038" s="4" t="str">
        <f>VLOOKUP(B1038,[1]Склад!$A$381:$N$4753,14,0)</f>
        <v>НХ</v>
      </c>
      <c r="D1038" s="7">
        <v>47500</v>
      </c>
      <c r="E1038" s="4" t="s">
        <v>78</v>
      </c>
      <c r="F1038" s="4">
        <v>10.89</v>
      </c>
      <c r="G1038" s="4"/>
      <c r="H1038" s="4">
        <v>8.15</v>
      </c>
      <c r="I1038" s="4">
        <v>2.74</v>
      </c>
      <c r="J1038" s="14">
        <f t="shared" si="115"/>
        <v>130150.00000000001</v>
      </c>
      <c r="K1038" s="4">
        <v>0</v>
      </c>
      <c r="L1038" s="4">
        <v>4</v>
      </c>
      <c r="M1038" s="3">
        <f t="shared" si="116"/>
        <v>4</v>
      </c>
      <c r="N1038" s="23">
        <f t="shared" si="117"/>
        <v>0</v>
      </c>
      <c r="O1038" s="23">
        <f t="shared" si="118"/>
        <v>2.74</v>
      </c>
    </row>
    <row r="1039" spans="1:15" ht="11.25" hidden="1" customHeight="1" outlineLevel="2" x14ac:dyDescent="0.2">
      <c r="A1039" s="12">
        <v>1247</v>
      </c>
      <c r="B1039" s="2" t="s">
        <v>994</v>
      </c>
      <c r="C1039" s="4" t="str">
        <f>VLOOKUP(B1039,[1]Склад!$A$381:$N$4753,14,0)</f>
        <v>ГОЗ</v>
      </c>
      <c r="D1039" s="7">
        <v>135000</v>
      </c>
      <c r="E1039" s="4" t="s">
        <v>8</v>
      </c>
      <c r="F1039" s="4">
        <v>18.09</v>
      </c>
      <c r="G1039" s="4"/>
      <c r="H1039" s="4"/>
      <c r="I1039" s="4">
        <v>18.09</v>
      </c>
      <c r="J1039" s="14">
        <f t="shared" si="115"/>
        <v>2442150</v>
      </c>
      <c r="K1039" s="4">
        <v>0</v>
      </c>
      <c r="L1039" s="4">
        <v>2.5171650000000021</v>
      </c>
      <c r="M1039" s="3">
        <f t="shared" si="116"/>
        <v>2.5171650000000021</v>
      </c>
      <c r="N1039" s="23">
        <f t="shared" si="117"/>
        <v>15.572834999999998</v>
      </c>
      <c r="O1039" s="23">
        <f t="shared" si="118"/>
        <v>0</v>
      </c>
    </row>
    <row r="1040" spans="1:15" ht="21.75" customHeight="1" outlineLevel="2" x14ac:dyDescent="0.2">
      <c r="A1040" s="12">
        <v>1249</v>
      </c>
      <c r="B1040" s="2" t="s">
        <v>995</v>
      </c>
      <c r="C1040" s="4" t="str">
        <f>VLOOKUP(B1040,[1]Склад!$A$381:$N$4753,14,0)</f>
        <v>НХ</v>
      </c>
      <c r="D1040" s="7">
        <v>150000</v>
      </c>
      <c r="E1040" s="4" t="s">
        <v>78</v>
      </c>
      <c r="F1040" s="4"/>
      <c r="G1040" s="4">
        <v>5.4420000000000002</v>
      </c>
      <c r="H1040" s="4">
        <v>4.33</v>
      </c>
      <c r="I1040" s="4">
        <v>1.1120000000000001</v>
      </c>
      <c r="J1040" s="14">
        <f t="shared" si="115"/>
        <v>166800.00000000003</v>
      </c>
      <c r="K1040" s="4">
        <v>0</v>
      </c>
      <c r="L1040" s="4">
        <v>0</v>
      </c>
      <c r="M1040" s="3">
        <f t="shared" si="116"/>
        <v>0</v>
      </c>
      <c r="N1040" s="23">
        <f t="shared" si="117"/>
        <v>0</v>
      </c>
      <c r="O1040" s="23">
        <f t="shared" si="118"/>
        <v>1.1120000000000001</v>
      </c>
    </row>
    <row r="1041" spans="1:15" ht="11.25" hidden="1" customHeight="1" outlineLevel="2" x14ac:dyDescent="0.2">
      <c r="A1041" s="12">
        <v>1250</v>
      </c>
      <c r="B1041" s="2" t="s">
        <v>996</v>
      </c>
      <c r="C1041" s="4" t="str">
        <f>VLOOKUP(B1041,[1]Склад!$A$381:$N$4753,14,0)</f>
        <v>НХ</v>
      </c>
      <c r="D1041" s="7">
        <v>80800</v>
      </c>
      <c r="E1041" s="4" t="s">
        <v>8</v>
      </c>
      <c r="F1041" s="4"/>
      <c r="G1041" s="4">
        <v>75.406000000000006</v>
      </c>
      <c r="H1041" s="4">
        <v>20.760999999999999</v>
      </c>
      <c r="I1041" s="4">
        <v>54.645000000000003</v>
      </c>
      <c r="J1041" s="14">
        <f t="shared" si="115"/>
        <v>4415316</v>
      </c>
      <c r="K1041" s="4">
        <v>0</v>
      </c>
      <c r="L1041" s="4">
        <v>7.3499679999999996</v>
      </c>
      <c r="M1041" s="3">
        <f t="shared" si="116"/>
        <v>7.3499679999999996</v>
      </c>
      <c r="N1041" s="23">
        <f t="shared" si="117"/>
        <v>0</v>
      </c>
      <c r="O1041" s="23">
        <f t="shared" si="118"/>
        <v>0</v>
      </c>
    </row>
    <row r="1042" spans="1:15" ht="11.25" hidden="1" customHeight="1" outlineLevel="2" x14ac:dyDescent="0.2">
      <c r="A1042" s="12">
        <v>1251</v>
      </c>
      <c r="B1042" s="2" t="s">
        <v>997</v>
      </c>
      <c r="C1042" s="4" t="str">
        <f>VLOOKUP(B1042,[1]Склад!$A$381:$N$4753,14,0)</f>
        <v>НХ</v>
      </c>
      <c r="D1042" s="7">
        <v>83000</v>
      </c>
      <c r="E1042" s="4" t="s">
        <v>8</v>
      </c>
      <c r="F1042" s="4">
        <v>0.4</v>
      </c>
      <c r="G1042" s="4"/>
      <c r="H1042" s="4"/>
      <c r="I1042" s="4">
        <v>0.4</v>
      </c>
      <c r="J1042" s="14">
        <f t="shared" si="115"/>
        <v>33200</v>
      </c>
      <c r="K1042" s="4">
        <v>0</v>
      </c>
      <c r="L1042" s="4">
        <v>1</v>
      </c>
      <c r="M1042" s="3">
        <f t="shared" si="116"/>
        <v>1</v>
      </c>
      <c r="N1042" s="23">
        <f t="shared" si="117"/>
        <v>0</v>
      </c>
      <c r="O1042" s="23">
        <f t="shared" si="118"/>
        <v>0</v>
      </c>
    </row>
    <row r="1043" spans="1:15" ht="11.25" hidden="1" customHeight="1" outlineLevel="2" x14ac:dyDescent="0.2">
      <c r="A1043" s="12">
        <v>1252</v>
      </c>
      <c r="B1043" s="2" t="s">
        <v>998</v>
      </c>
      <c r="C1043" s="4" t="str">
        <f>VLOOKUP(B1043,[1]Склад!$A$381:$N$4753,14,0)</f>
        <v>ГОЗ</v>
      </c>
      <c r="D1043" s="7">
        <v>208645</v>
      </c>
      <c r="E1043" s="4" t="s">
        <v>8</v>
      </c>
      <c r="F1043" s="4"/>
      <c r="G1043" s="4">
        <v>743.94</v>
      </c>
      <c r="H1043" s="4">
        <v>266.46499999999997</v>
      </c>
      <c r="I1043" s="4">
        <v>477.47500000000002</v>
      </c>
      <c r="J1043" s="14">
        <f t="shared" si="115"/>
        <v>99622771.375</v>
      </c>
      <c r="K1043" s="4">
        <v>0</v>
      </c>
      <c r="L1043" s="4">
        <v>906.22752200000014</v>
      </c>
      <c r="M1043" s="3">
        <f t="shared" si="116"/>
        <v>906.22752200000014</v>
      </c>
      <c r="N1043" s="23">
        <f t="shared" si="117"/>
        <v>0</v>
      </c>
      <c r="O1043" s="23">
        <f t="shared" si="118"/>
        <v>0</v>
      </c>
    </row>
    <row r="1044" spans="1:15" ht="11.25" hidden="1" customHeight="1" outlineLevel="2" x14ac:dyDescent="0.2">
      <c r="A1044" s="12">
        <v>1253</v>
      </c>
      <c r="B1044" s="2" t="s">
        <v>999</v>
      </c>
      <c r="C1044" s="4" t="str">
        <f>VLOOKUP(B1044,[1]Склад!$A$381:$N$4753,14,0)</f>
        <v>ГОЗ</v>
      </c>
      <c r="D1044" s="7">
        <v>55573.760000000002</v>
      </c>
      <c r="E1044" s="4" t="s">
        <v>78</v>
      </c>
      <c r="F1044" s="4"/>
      <c r="G1044" s="4">
        <v>0.42</v>
      </c>
      <c r="H1044" s="4"/>
      <c r="I1044" s="4">
        <v>0.42</v>
      </c>
      <c r="J1044" s="14">
        <f t="shared" si="115"/>
        <v>23340.979200000002</v>
      </c>
      <c r="K1044" s="4">
        <v>0</v>
      </c>
      <c r="L1044" s="4">
        <v>0</v>
      </c>
      <c r="M1044" s="3">
        <f t="shared" si="116"/>
        <v>0</v>
      </c>
      <c r="N1044" s="23">
        <f t="shared" si="117"/>
        <v>0</v>
      </c>
      <c r="O1044" s="23">
        <f t="shared" si="118"/>
        <v>0.42</v>
      </c>
    </row>
    <row r="1045" spans="1:15" ht="11.25" hidden="1" customHeight="1" outlineLevel="2" x14ac:dyDescent="0.2">
      <c r="A1045" s="12">
        <v>1254</v>
      </c>
      <c r="B1045" s="2" t="s">
        <v>1000</v>
      </c>
      <c r="C1045" s="4" t="str">
        <f>VLOOKUP(B1045,[1]Склад!$A$381:$N$4753,14,0)</f>
        <v>ГОЗ</v>
      </c>
      <c r="D1045" s="7">
        <v>43000</v>
      </c>
      <c r="E1045" s="4" t="s">
        <v>78</v>
      </c>
      <c r="F1045" s="4">
        <v>365.88</v>
      </c>
      <c r="G1045" s="4">
        <v>248.66800000000001</v>
      </c>
      <c r="H1045" s="4">
        <v>236.53800000000001</v>
      </c>
      <c r="I1045" s="4">
        <v>378.01</v>
      </c>
      <c r="J1045" s="14">
        <f t="shared" si="115"/>
        <v>16254430</v>
      </c>
      <c r="K1045" s="4">
        <v>0</v>
      </c>
      <c r="L1045" s="4">
        <v>586</v>
      </c>
      <c r="M1045" s="3">
        <f t="shared" si="116"/>
        <v>586</v>
      </c>
      <c r="N1045" s="23">
        <f t="shared" si="117"/>
        <v>0</v>
      </c>
      <c r="O1045" s="23">
        <f t="shared" si="118"/>
        <v>378.01</v>
      </c>
    </row>
    <row r="1046" spans="1:15" ht="21.75" customHeight="1" outlineLevel="2" x14ac:dyDescent="0.2">
      <c r="A1046" s="12">
        <v>1255</v>
      </c>
      <c r="B1046" s="2" t="s">
        <v>1001</v>
      </c>
      <c r="C1046" s="4" t="s">
        <v>1852</v>
      </c>
      <c r="D1046" s="3">
        <v>5000</v>
      </c>
      <c r="E1046" s="4" t="s">
        <v>78</v>
      </c>
      <c r="F1046" s="4"/>
      <c r="G1046" s="4">
        <v>5.1580000000000004</v>
      </c>
      <c r="H1046" s="4"/>
      <c r="I1046" s="4">
        <v>5.1580000000000004</v>
      </c>
      <c r="J1046" s="14">
        <f t="shared" si="115"/>
        <v>25790</v>
      </c>
      <c r="K1046" s="4">
        <v>0</v>
      </c>
      <c r="L1046" s="4"/>
      <c r="M1046" s="3">
        <f t="shared" si="116"/>
        <v>0</v>
      </c>
      <c r="N1046" s="23">
        <f t="shared" si="117"/>
        <v>0</v>
      </c>
      <c r="O1046" s="23">
        <f t="shared" si="118"/>
        <v>5.1580000000000004</v>
      </c>
    </row>
    <row r="1047" spans="1:15" ht="11.25" customHeight="1" outlineLevel="2" x14ac:dyDescent="0.2">
      <c r="A1047" s="12">
        <v>1257</v>
      </c>
      <c r="B1047" s="2" t="s">
        <v>1002</v>
      </c>
      <c r="C1047" s="4" t="s">
        <v>1852</v>
      </c>
      <c r="D1047" s="7">
        <v>40000</v>
      </c>
      <c r="E1047" s="4" t="s">
        <v>78</v>
      </c>
      <c r="F1047" s="4"/>
      <c r="G1047" s="4">
        <v>11.95</v>
      </c>
      <c r="H1047" s="4">
        <v>8.3800000000000008</v>
      </c>
      <c r="I1047" s="4">
        <v>3.57</v>
      </c>
      <c r="J1047" s="14">
        <f t="shared" si="115"/>
        <v>142800</v>
      </c>
      <c r="K1047" s="4">
        <v>0</v>
      </c>
      <c r="L1047" s="4"/>
      <c r="M1047" s="3">
        <f t="shared" si="116"/>
        <v>0</v>
      </c>
      <c r="N1047" s="23">
        <f t="shared" si="117"/>
        <v>0</v>
      </c>
      <c r="O1047" s="23">
        <f t="shared" si="118"/>
        <v>3.57</v>
      </c>
    </row>
    <row r="1048" spans="1:15" ht="11.25" hidden="1" customHeight="1" outlineLevel="2" x14ac:dyDescent="0.2">
      <c r="A1048" s="12">
        <v>1258</v>
      </c>
      <c r="B1048" s="2" t="s">
        <v>1003</v>
      </c>
      <c r="C1048" s="4" t="str">
        <f>VLOOKUP(B1048,[1]Склад!$A$381:$N$4753,14,0)</f>
        <v>НХ</v>
      </c>
      <c r="D1048" s="7">
        <v>47000</v>
      </c>
      <c r="E1048" s="4" t="s">
        <v>8</v>
      </c>
      <c r="F1048" s="4">
        <v>10.119999999999999</v>
      </c>
      <c r="G1048" s="4">
        <v>8.3620000000000001</v>
      </c>
      <c r="H1048" s="4">
        <v>3.75</v>
      </c>
      <c r="I1048" s="4">
        <v>14.731999999999999</v>
      </c>
      <c r="J1048" s="14">
        <f t="shared" si="115"/>
        <v>692404</v>
      </c>
      <c r="K1048" s="4">
        <v>0.28199999999999997</v>
      </c>
      <c r="L1048" s="4">
        <v>8.61</v>
      </c>
      <c r="M1048" s="3">
        <f t="shared" si="116"/>
        <v>8.8919999999999995</v>
      </c>
      <c r="N1048" s="23">
        <f t="shared" si="117"/>
        <v>0</v>
      </c>
      <c r="O1048" s="23">
        <f t="shared" si="118"/>
        <v>0</v>
      </c>
    </row>
    <row r="1049" spans="1:15" ht="11.25" customHeight="1" outlineLevel="2" x14ac:dyDescent="0.2">
      <c r="A1049" s="12">
        <v>1259</v>
      </c>
      <c r="B1049" s="2" t="s">
        <v>1004</v>
      </c>
      <c r="C1049" s="4" t="str">
        <f>VLOOKUP(B1049,[1]Склад!$A$381:$N$4753,14,0)</f>
        <v>НХ</v>
      </c>
      <c r="D1049" s="7">
        <v>79200</v>
      </c>
      <c r="E1049" s="4" t="s">
        <v>11</v>
      </c>
      <c r="F1049" s="4">
        <v>2.0499999999999998</v>
      </c>
      <c r="G1049" s="4"/>
      <c r="H1049" s="4"/>
      <c r="I1049" s="4">
        <v>2.0499999999999998</v>
      </c>
      <c r="J1049" s="14">
        <f t="shared" si="115"/>
        <v>162360</v>
      </c>
      <c r="K1049" s="4">
        <v>0</v>
      </c>
      <c r="L1049" s="4">
        <v>0</v>
      </c>
      <c r="M1049" s="3">
        <f t="shared" si="116"/>
        <v>0</v>
      </c>
      <c r="N1049" s="23">
        <f t="shared" si="117"/>
        <v>2.0499999999999998</v>
      </c>
      <c r="O1049" s="23">
        <f t="shared" si="118"/>
        <v>0</v>
      </c>
    </row>
    <row r="1050" spans="1:15" ht="11.25" customHeight="1" outlineLevel="2" x14ac:dyDescent="0.2">
      <c r="A1050" s="12">
        <v>1260</v>
      </c>
      <c r="B1050" s="2" t="s">
        <v>1005</v>
      </c>
      <c r="C1050" s="4" t="str">
        <f>VLOOKUP(B1050,[1]Склад!$A$381:$N$4753,14,0)</f>
        <v>НХ</v>
      </c>
      <c r="D1050" s="7">
        <v>71000</v>
      </c>
      <c r="E1050" s="4" t="s">
        <v>11</v>
      </c>
      <c r="F1050" s="4">
        <v>9.81</v>
      </c>
      <c r="G1050" s="4"/>
      <c r="H1050" s="4"/>
      <c r="I1050" s="4">
        <v>9.81</v>
      </c>
      <c r="J1050" s="14">
        <f t="shared" si="115"/>
        <v>696510</v>
      </c>
      <c r="K1050" s="4">
        <v>0</v>
      </c>
      <c r="L1050" s="4">
        <v>0</v>
      </c>
      <c r="M1050" s="3">
        <f t="shared" si="116"/>
        <v>0</v>
      </c>
      <c r="N1050" s="23">
        <f t="shared" si="117"/>
        <v>9.81</v>
      </c>
      <c r="O1050" s="23">
        <f t="shared" si="118"/>
        <v>0</v>
      </c>
    </row>
    <row r="1051" spans="1:15" ht="11.25" hidden="1" customHeight="1" outlineLevel="2" x14ac:dyDescent="0.2">
      <c r="A1051" s="12">
        <v>1261</v>
      </c>
      <c r="B1051" s="2" t="s">
        <v>1006</v>
      </c>
      <c r="C1051" s="4" t="str">
        <f>VLOOKUP(B1051,[1]Склад!$A$381:$N$4753,14,0)</f>
        <v>ГОЗ</v>
      </c>
      <c r="D1051" s="7">
        <v>50500</v>
      </c>
      <c r="E1051" s="4" t="s">
        <v>8</v>
      </c>
      <c r="F1051" s="4">
        <v>93.94</v>
      </c>
      <c r="G1051" s="4"/>
      <c r="H1051" s="4"/>
      <c r="I1051" s="4">
        <v>93.94</v>
      </c>
      <c r="J1051" s="14">
        <f t="shared" si="115"/>
        <v>4743970</v>
      </c>
      <c r="K1051" s="4">
        <v>0.875</v>
      </c>
      <c r="L1051" s="4">
        <v>0</v>
      </c>
      <c r="M1051" s="3">
        <f t="shared" si="116"/>
        <v>0.875</v>
      </c>
      <c r="N1051" s="23">
        <f t="shared" si="117"/>
        <v>93.064999999999998</v>
      </c>
      <c r="O1051" s="23">
        <f t="shared" si="118"/>
        <v>0</v>
      </c>
    </row>
    <row r="1052" spans="1:15" ht="11.25" hidden="1" customHeight="1" outlineLevel="2" x14ac:dyDescent="0.2">
      <c r="A1052" s="12">
        <v>1262</v>
      </c>
      <c r="B1052" s="2" t="s">
        <v>1007</v>
      </c>
      <c r="C1052" s="4" t="str">
        <f>VLOOKUP(B1052,[1]Склад!$A$381:$N$4753,14,0)</f>
        <v>ГОЗ</v>
      </c>
      <c r="D1052" s="7">
        <v>38700</v>
      </c>
      <c r="E1052" s="4" t="s">
        <v>8</v>
      </c>
      <c r="F1052" s="4">
        <v>53.92</v>
      </c>
      <c r="G1052" s="4">
        <v>2.67</v>
      </c>
      <c r="H1052" s="4">
        <v>43.036999999999999</v>
      </c>
      <c r="I1052" s="4">
        <v>13.553000000000001</v>
      </c>
      <c r="J1052" s="14">
        <f t="shared" si="115"/>
        <v>524501.1</v>
      </c>
      <c r="K1052" s="4">
        <v>2.2559999999999998</v>
      </c>
      <c r="L1052" s="4">
        <v>7.4542400000000004</v>
      </c>
      <c r="M1052" s="3">
        <f t="shared" si="116"/>
        <v>9.7102400000000006</v>
      </c>
      <c r="N1052" s="23">
        <f t="shared" si="117"/>
        <v>0</v>
      </c>
      <c r="O1052" s="23">
        <f t="shared" si="118"/>
        <v>0</v>
      </c>
    </row>
    <row r="1053" spans="1:15" ht="11.25" hidden="1" customHeight="1" outlineLevel="2" x14ac:dyDescent="0.2">
      <c r="A1053" s="12">
        <v>1264</v>
      </c>
      <c r="B1053" s="2" t="s">
        <v>1008</v>
      </c>
      <c r="C1053" s="4" t="str">
        <f>VLOOKUP(B1053,[1]Склад!$A$381:$N$4753,14,0)</f>
        <v>НХ</v>
      </c>
      <c r="D1053" s="7">
        <v>340000</v>
      </c>
      <c r="E1053" s="4" t="s">
        <v>8</v>
      </c>
      <c r="F1053" s="4">
        <v>3.8650000000000002</v>
      </c>
      <c r="G1053" s="4"/>
      <c r="H1053" s="4"/>
      <c r="I1053" s="4">
        <v>3.8650000000000002</v>
      </c>
      <c r="J1053" s="14">
        <f t="shared" si="115"/>
        <v>1314100</v>
      </c>
      <c r="K1053" s="4">
        <v>3.8650000000000002</v>
      </c>
      <c r="L1053" s="4">
        <v>0</v>
      </c>
      <c r="M1053" s="3">
        <f t="shared" si="116"/>
        <v>3.8650000000000002</v>
      </c>
      <c r="N1053" s="23">
        <f t="shared" si="117"/>
        <v>0</v>
      </c>
      <c r="O1053" s="23">
        <f t="shared" si="118"/>
        <v>0</v>
      </c>
    </row>
    <row r="1054" spans="1:15" ht="11.25" hidden="1" customHeight="1" outlineLevel="2" x14ac:dyDescent="0.2">
      <c r="A1054" s="12">
        <v>1265</v>
      </c>
      <c r="B1054" s="2" t="s">
        <v>1009</v>
      </c>
      <c r="C1054" s="4" t="str">
        <f>VLOOKUP(B1054,[1]Склад!$A$381:$N$4753,14,0)</f>
        <v>ГОЗ</v>
      </c>
      <c r="D1054" s="7">
        <v>198000</v>
      </c>
      <c r="E1054" s="4" t="s">
        <v>11</v>
      </c>
      <c r="F1054" s="4"/>
      <c r="G1054" s="4">
        <v>66.77</v>
      </c>
      <c r="H1054" s="4"/>
      <c r="I1054" s="4">
        <v>66.77</v>
      </c>
      <c r="J1054" s="14">
        <f t="shared" si="115"/>
        <v>13220460</v>
      </c>
      <c r="K1054" s="4">
        <v>0</v>
      </c>
      <c r="L1054" s="4">
        <v>47.488768</v>
      </c>
      <c r="M1054" s="3">
        <f t="shared" si="116"/>
        <v>47.488768</v>
      </c>
      <c r="N1054" s="23">
        <f t="shared" si="117"/>
        <v>0</v>
      </c>
      <c r="O1054" s="23">
        <f t="shared" si="118"/>
        <v>0</v>
      </c>
    </row>
    <row r="1055" spans="1:15" ht="11.25" hidden="1" customHeight="1" outlineLevel="2" x14ac:dyDescent="0.2">
      <c r="A1055" s="12">
        <v>1267</v>
      </c>
      <c r="B1055" s="2" t="s">
        <v>1010</v>
      </c>
      <c r="C1055" s="4" t="str">
        <f>VLOOKUP(B1055,[1]Склад!$A$381:$N$4753,14,0)</f>
        <v>ГОЗ</v>
      </c>
      <c r="D1055" s="7">
        <v>280000</v>
      </c>
      <c r="E1055" s="4" t="s">
        <v>11</v>
      </c>
      <c r="F1055" s="4">
        <v>4.9790000000000001</v>
      </c>
      <c r="G1055" s="4"/>
      <c r="H1055" s="4">
        <v>0.03</v>
      </c>
      <c r="I1055" s="4">
        <v>4.9489999999999998</v>
      </c>
      <c r="J1055" s="14">
        <f t="shared" si="115"/>
        <v>1385720</v>
      </c>
      <c r="K1055" s="4">
        <v>0.15</v>
      </c>
      <c r="L1055" s="4">
        <v>2.8258333333333332</v>
      </c>
      <c r="M1055" s="3">
        <f t="shared" si="116"/>
        <v>2.9758333333333331</v>
      </c>
      <c r="N1055" s="23">
        <f t="shared" si="117"/>
        <v>0</v>
      </c>
      <c r="O1055" s="23">
        <f t="shared" si="118"/>
        <v>0</v>
      </c>
    </row>
    <row r="1056" spans="1:15" ht="11.25" customHeight="1" outlineLevel="2" x14ac:dyDescent="0.2">
      <c r="A1056" s="12">
        <v>1268</v>
      </c>
      <c r="B1056" s="2" t="s">
        <v>1011</v>
      </c>
      <c r="C1056" s="4" t="str">
        <f>VLOOKUP(B1056,[1]Склад!$A$381:$N$4753,14,0)</f>
        <v>НХ</v>
      </c>
      <c r="D1056" s="7">
        <v>103566.01</v>
      </c>
      <c r="E1056" s="4" t="s">
        <v>11</v>
      </c>
      <c r="F1056" s="4">
        <v>0.33800000000000002</v>
      </c>
      <c r="G1056" s="4"/>
      <c r="H1056" s="4"/>
      <c r="I1056" s="4">
        <v>0.33800000000000002</v>
      </c>
      <c r="J1056" s="14">
        <f t="shared" si="115"/>
        <v>35005.311379999999</v>
      </c>
      <c r="K1056" s="4">
        <v>0</v>
      </c>
      <c r="L1056" s="4">
        <v>0</v>
      </c>
      <c r="M1056" s="3">
        <f t="shared" si="116"/>
        <v>0</v>
      </c>
      <c r="N1056" s="23">
        <f t="shared" si="117"/>
        <v>0.33800000000000002</v>
      </c>
      <c r="O1056" s="23">
        <f t="shared" si="118"/>
        <v>0</v>
      </c>
    </row>
    <row r="1057" spans="1:15" ht="11.25" hidden="1" customHeight="1" outlineLevel="2" x14ac:dyDescent="0.2">
      <c r="A1057" s="12">
        <v>1269</v>
      </c>
      <c r="B1057" s="2" t="s">
        <v>1012</v>
      </c>
      <c r="C1057" s="4" t="str">
        <f>VLOOKUP(B1057,[1]Склад!$A$381:$N$4753,14,0)</f>
        <v>НХ</v>
      </c>
      <c r="D1057" s="7">
        <v>42000</v>
      </c>
      <c r="E1057" s="4" t="s">
        <v>8</v>
      </c>
      <c r="F1057" s="4">
        <v>156.91900000000001</v>
      </c>
      <c r="G1057" s="4">
        <v>4.4009999999999998</v>
      </c>
      <c r="H1057" s="4">
        <v>159.53399999999999</v>
      </c>
      <c r="I1057" s="4">
        <v>1.786</v>
      </c>
      <c r="J1057" s="14">
        <f t="shared" si="115"/>
        <v>75012</v>
      </c>
      <c r="K1057" s="4">
        <v>0</v>
      </c>
      <c r="L1057" s="4">
        <v>5</v>
      </c>
      <c r="M1057" s="3">
        <f t="shared" si="116"/>
        <v>5</v>
      </c>
      <c r="N1057" s="23">
        <f t="shared" si="117"/>
        <v>0</v>
      </c>
      <c r="O1057" s="23">
        <f t="shared" si="118"/>
        <v>0</v>
      </c>
    </row>
    <row r="1058" spans="1:15" ht="11.25" hidden="1" customHeight="1" outlineLevel="2" x14ac:dyDescent="0.2">
      <c r="A1058" s="12">
        <v>1270</v>
      </c>
      <c r="B1058" s="2" t="s">
        <v>445</v>
      </c>
      <c r="C1058" s="4" t="str">
        <f>VLOOKUP(B1058,[1]Склад!$A$381:$N$4753,14,0)</f>
        <v>НХ</v>
      </c>
      <c r="D1058" s="7">
        <v>42000</v>
      </c>
      <c r="E1058" s="4" t="s">
        <v>8</v>
      </c>
      <c r="F1058" s="4">
        <v>35.869999999999997</v>
      </c>
      <c r="G1058" s="4">
        <v>144.44300000000001</v>
      </c>
      <c r="H1058" s="4">
        <v>158.983</v>
      </c>
      <c r="I1058" s="4">
        <v>21.33</v>
      </c>
      <c r="J1058" s="14">
        <f t="shared" si="115"/>
        <v>895859.99999999988</v>
      </c>
      <c r="K1058" s="4">
        <v>0</v>
      </c>
      <c r="L1058" s="4">
        <v>5</v>
      </c>
      <c r="M1058" s="3">
        <f t="shared" si="116"/>
        <v>5</v>
      </c>
      <c r="N1058" s="23">
        <f t="shared" si="117"/>
        <v>0</v>
      </c>
      <c r="O1058" s="23">
        <f t="shared" si="118"/>
        <v>0</v>
      </c>
    </row>
    <row r="1059" spans="1:15" ht="11.25" customHeight="1" outlineLevel="2" x14ac:dyDescent="0.2">
      <c r="A1059" s="12">
        <v>1271</v>
      </c>
      <c r="B1059" s="2" t="s">
        <v>1013</v>
      </c>
      <c r="C1059" s="4" t="str">
        <f>VLOOKUP(B1059,[1]Склад!$A$381:$N$4753,14,0)</f>
        <v>НХ</v>
      </c>
      <c r="D1059" s="7">
        <v>116350</v>
      </c>
      <c r="E1059" s="4" t="s">
        <v>11</v>
      </c>
      <c r="F1059" s="4">
        <v>4.88</v>
      </c>
      <c r="G1059" s="4"/>
      <c r="H1059" s="4"/>
      <c r="I1059" s="4">
        <v>4.88</v>
      </c>
      <c r="J1059" s="14">
        <f t="shared" si="115"/>
        <v>567788</v>
      </c>
      <c r="K1059" s="4">
        <v>0</v>
      </c>
      <c r="L1059" s="4">
        <v>0</v>
      </c>
      <c r="M1059" s="3">
        <f t="shared" si="116"/>
        <v>0</v>
      </c>
      <c r="N1059" s="23">
        <f t="shared" si="117"/>
        <v>4.88</v>
      </c>
      <c r="O1059" s="23">
        <f t="shared" si="118"/>
        <v>0</v>
      </c>
    </row>
    <row r="1060" spans="1:15" ht="11.25" customHeight="1" outlineLevel="2" x14ac:dyDescent="0.2">
      <c r="A1060" s="12">
        <v>1272</v>
      </c>
      <c r="B1060" s="2" t="s">
        <v>1014</v>
      </c>
      <c r="C1060" s="4" t="str">
        <f>VLOOKUP(B1060,[1]Склад!$A$381:$N$4753,14,0)</f>
        <v>НХ</v>
      </c>
      <c r="D1060" s="7">
        <v>160800</v>
      </c>
      <c r="E1060" s="4" t="s">
        <v>11</v>
      </c>
      <c r="F1060" s="4">
        <v>0.99</v>
      </c>
      <c r="G1060" s="4"/>
      <c r="H1060" s="4"/>
      <c r="I1060" s="4">
        <v>0.99</v>
      </c>
      <c r="J1060" s="14">
        <f t="shared" si="115"/>
        <v>159192</v>
      </c>
      <c r="K1060" s="4">
        <v>0</v>
      </c>
      <c r="L1060" s="4">
        <v>0</v>
      </c>
      <c r="M1060" s="3">
        <f t="shared" si="116"/>
        <v>0</v>
      </c>
      <c r="N1060" s="23">
        <f t="shared" si="117"/>
        <v>0.99</v>
      </c>
      <c r="O1060" s="23">
        <f t="shared" si="118"/>
        <v>0</v>
      </c>
    </row>
    <row r="1061" spans="1:15" ht="11.25" customHeight="1" outlineLevel="2" x14ac:dyDescent="0.2">
      <c r="A1061" s="12">
        <v>1273</v>
      </c>
      <c r="B1061" s="2" t="s">
        <v>1015</v>
      </c>
      <c r="C1061" s="4" t="str">
        <f>VLOOKUP(B1061,[1]Склад!$A$381:$N$4753,14,0)</f>
        <v>НХ</v>
      </c>
      <c r="D1061" s="7">
        <v>108500</v>
      </c>
      <c r="E1061" s="4" t="s">
        <v>78</v>
      </c>
      <c r="F1061" s="4">
        <v>27.61</v>
      </c>
      <c r="G1061" s="4"/>
      <c r="H1061" s="4">
        <v>2.0449999999999999</v>
      </c>
      <c r="I1061" s="4">
        <v>25.565000000000001</v>
      </c>
      <c r="J1061" s="14">
        <f t="shared" si="115"/>
        <v>2773802.5</v>
      </c>
      <c r="K1061" s="4">
        <v>0</v>
      </c>
      <c r="L1061" s="4">
        <v>0</v>
      </c>
      <c r="M1061" s="3">
        <f t="shared" si="116"/>
        <v>0</v>
      </c>
      <c r="N1061" s="23">
        <f t="shared" si="117"/>
        <v>0</v>
      </c>
      <c r="O1061" s="23">
        <f t="shared" si="118"/>
        <v>25.565000000000001</v>
      </c>
    </row>
    <row r="1062" spans="1:15" ht="11.25" hidden="1" customHeight="1" outlineLevel="2" x14ac:dyDescent="0.2">
      <c r="A1062" s="12">
        <v>1275</v>
      </c>
      <c r="B1062" s="2" t="s">
        <v>1016</v>
      </c>
      <c r="C1062" s="4" t="str">
        <f>VLOOKUP(B1062,[1]Склад!$A$381:$N$4753,14,0)</f>
        <v>НХ</v>
      </c>
      <c r="D1062" s="7">
        <v>400000</v>
      </c>
      <c r="E1062" s="4" t="s">
        <v>8</v>
      </c>
      <c r="F1062" s="4">
        <v>2.2349999999999999</v>
      </c>
      <c r="G1062" s="4"/>
      <c r="H1062" s="4"/>
      <c r="I1062" s="4">
        <v>2.2349999999999999</v>
      </c>
      <c r="J1062" s="14">
        <f t="shared" si="115"/>
        <v>894000</v>
      </c>
      <c r="K1062" s="4">
        <v>2.2349999999999999</v>
      </c>
      <c r="L1062" s="4">
        <v>0</v>
      </c>
      <c r="M1062" s="3">
        <f t="shared" si="116"/>
        <v>2.2349999999999999</v>
      </c>
      <c r="N1062" s="23">
        <f t="shared" si="117"/>
        <v>0</v>
      </c>
      <c r="O1062" s="23">
        <f t="shared" si="118"/>
        <v>0</v>
      </c>
    </row>
    <row r="1063" spans="1:15" ht="11.25" hidden="1" customHeight="1" outlineLevel="2" x14ac:dyDescent="0.2">
      <c r="A1063" s="12">
        <v>1276</v>
      </c>
      <c r="B1063" s="2" t="s">
        <v>1017</v>
      </c>
      <c r="C1063" s="4" t="str">
        <f>VLOOKUP(B1063,[1]Склад!$A$381:$N$4753,14,0)</f>
        <v>ГОЗ</v>
      </c>
      <c r="D1063" s="7">
        <v>314400</v>
      </c>
      <c r="E1063" s="4" t="s">
        <v>8</v>
      </c>
      <c r="F1063" s="4">
        <v>47.804000000000002</v>
      </c>
      <c r="G1063" s="4"/>
      <c r="H1063" s="4">
        <v>11.347</v>
      </c>
      <c r="I1063" s="4">
        <v>36.457000000000001</v>
      </c>
      <c r="J1063" s="14">
        <f t="shared" si="115"/>
        <v>11462080.800000001</v>
      </c>
      <c r="K1063" s="4">
        <v>0.82699999999999996</v>
      </c>
      <c r="L1063" s="4">
        <v>1.1700000000000002</v>
      </c>
      <c r="M1063" s="3">
        <f t="shared" si="116"/>
        <v>1.9970000000000001</v>
      </c>
      <c r="N1063" s="23">
        <f t="shared" si="117"/>
        <v>0</v>
      </c>
      <c r="O1063" s="23">
        <f t="shared" si="118"/>
        <v>0</v>
      </c>
    </row>
    <row r="1064" spans="1:15" ht="21.75" customHeight="1" outlineLevel="2" x14ac:dyDescent="0.2">
      <c r="A1064" s="12">
        <v>1278</v>
      </c>
      <c r="B1064" s="2" t="s">
        <v>1018</v>
      </c>
      <c r="C1064" s="4" t="str">
        <f>VLOOKUP(B1064,[1]Склад!$A$381:$N$4753,14,0)</f>
        <v>НХ</v>
      </c>
      <c r="D1064" s="3">
        <v>78583.333333333343</v>
      </c>
      <c r="E1064" s="4" t="s">
        <v>11</v>
      </c>
      <c r="F1064" s="4">
        <v>0.39500000000000002</v>
      </c>
      <c r="G1064" s="4"/>
      <c r="H1064" s="4"/>
      <c r="I1064" s="4">
        <v>0.39500000000000002</v>
      </c>
      <c r="J1064" s="14">
        <f t="shared" si="115"/>
        <v>31040.416666666672</v>
      </c>
      <c r="K1064" s="4">
        <v>0</v>
      </c>
      <c r="L1064" s="4">
        <v>0</v>
      </c>
      <c r="M1064" s="3">
        <f t="shared" si="116"/>
        <v>0</v>
      </c>
      <c r="N1064" s="23">
        <f t="shared" si="117"/>
        <v>0.39500000000000002</v>
      </c>
      <c r="O1064" s="23">
        <f t="shared" si="118"/>
        <v>0</v>
      </c>
    </row>
    <row r="1065" spans="1:15" ht="11.25" hidden="1" customHeight="1" outlineLevel="2" x14ac:dyDescent="0.2">
      <c r="A1065" s="12">
        <v>1279</v>
      </c>
      <c r="B1065" s="2" t="s">
        <v>1019</v>
      </c>
      <c r="C1065" s="4" t="str">
        <f>VLOOKUP(B1065,[1]Склад!$A$381:$N$4753,14,0)</f>
        <v>ГОЗ</v>
      </c>
      <c r="D1065" s="7">
        <v>40000</v>
      </c>
      <c r="E1065" s="4" t="s">
        <v>8</v>
      </c>
      <c r="F1065" s="4"/>
      <c r="G1065" s="4">
        <v>28.113</v>
      </c>
      <c r="H1065" s="4">
        <v>23.433</v>
      </c>
      <c r="I1065" s="4">
        <v>4.68</v>
      </c>
      <c r="J1065" s="14">
        <f t="shared" si="115"/>
        <v>187200</v>
      </c>
      <c r="K1065" s="4">
        <v>1.64</v>
      </c>
      <c r="L1065" s="4">
        <v>0.41603999999999997</v>
      </c>
      <c r="M1065" s="3">
        <f t="shared" si="116"/>
        <v>2.0560399999999999</v>
      </c>
      <c r="N1065" s="23">
        <f t="shared" si="117"/>
        <v>0</v>
      </c>
      <c r="O1065" s="23">
        <f t="shared" si="118"/>
        <v>0</v>
      </c>
    </row>
    <row r="1066" spans="1:15" ht="11.25" customHeight="1" outlineLevel="2" x14ac:dyDescent="0.2">
      <c r="A1066" s="12">
        <v>1280</v>
      </c>
      <c r="B1066" s="2" t="s">
        <v>1020</v>
      </c>
      <c r="C1066" s="4" t="str">
        <f>VLOOKUP(B1066,[1]Склад!$A$381:$N$4753,14,0)</f>
        <v>НХ</v>
      </c>
      <c r="D1066" s="7">
        <v>61700</v>
      </c>
      <c r="E1066" s="4" t="s">
        <v>78</v>
      </c>
      <c r="F1066" s="4"/>
      <c r="G1066" s="4">
        <v>19.37</v>
      </c>
      <c r="H1066" s="4">
        <v>3.6680000000000001</v>
      </c>
      <c r="I1066" s="4">
        <v>15.702</v>
      </c>
      <c r="J1066" s="14">
        <f t="shared" si="115"/>
        <v>968813.4</v>
      </c>
      <c r="K1066" s="4">
        <v>0</v>
      </c>
      <c r="L1066" s="4">
        <v>0</v>
      </c>
      <c r="M1066" s="3">
        <f t="shared" si="116"/>
        <v>0</v>
      </c>
      <c r="N1066" s="23">
        <f t="shared" si="117"/>
        <v>0</v>
      </c>
      <c r="O1066" s="23">
        <f t="shared" si="118"/>
        <v>15.702</v>
      </c>
    </row>
    <row r="1067" spans="1:15" ht="11.25" customHeight="1" outlineLevel="2" x14ac:dyDescent="0.2">
      <c r="A1067" s="12">
        <v>1281</v>
      </c>
      <c r="B1067" s="2" t="s">
        <v>1021</v>
      </c>
      <c r="C1067" s="4" t="str">
        <f>VLOOKUP(B1067,[1]Склад!$A$381:$N$4753,14,0)</f>
        <v>НХ</v>
      </c>
      <c r="D1067" s="7">
        <v>152700</v>
      </c>
      <c r="E1067" s="4" t="s">
        <v>11</v>
      </c>
      <c r="F1067" s="4">
        <v>0.48</v>
      </c>
      <c r="G1067" s="4"/>
      <c r="H1067" s="4"/>
      <c r="I1067" s="4">
        <v>0.48</v>
      </c>
      <c r="J1067" s="14">
        <f t="shared" si="115"/>
        <v>73296</v>
      </c>
      <c r="K1067" s="4">
        <v>0</v>
      </c>
      <c r="L1067" s="4">
        <v>0</v>
      </c>
      <c r="M1067" s="3">
        <f t="shared" si="116"/>
        <v>0</v>
      </c>
      <c r="N1067" s="23">
        <f t="shared" si="117"/>
        <v>0.48</v>
      </c>
      <c r="O1067" s="23">
        <f t="shared" si="118"/>
        <v>0</v>
      </c>
    </row>
    <row r="1068" spans="1:15" ht="11.25" hidden="1" customHeight="1" outlineLevel="2" x14ac:dyDescent="0.2">
      <c r="A1068" s="12">
        <v>1282</v>
      </c>
      <c r="B1068" s="2" t="s">
        <v>446</v>
      </c>
      <c r="C1068" s="4" t="str">
        <f>VLOOKUP(B1068,[1]Склад!$A$381:$N$4753,14,0)</f>
        <v>НХ</v>
      </c>
      <c r="D1068" s="7">
        <v>47000</v>
      </c>
      <c r="E1068" s="4" t="s">
        <v>8</v>
      </c>
      <c r="F1068" s="4"/>
      <c r="G1068" s="4">
        <v>371.97</v>
      </c>
      <c r="H1068" s="4">
        <v>89.16</v>
      </c>
      <c r="I1068" s="4">
        <v>282.81</v>
      </c>
      <c r="J1068" s="14">
        <f t="shared" si="115"/>
        <v>13292070</v>
      </c>
      <c r="K1068" s="4">
        <v>0</v>
      </c>
      <c r="L1068" s="4">
        <v>10.204799999999999</v>
      </c>
      <c r="M1068" s="3">
        <f t="shared" si="116"/>
        <v>10.204799999999999</v>
      </c>
      <c r="N1068" s="23">
        <f t="shared" si="117"/>
        <v>0</v>
      </c>
      <c r="O1068" s="23">
        <f t="shared" si="118"/>
        <v>0</v>
      </c>
    </row>
    <row r="1069" spans="1:15" ht="11.25" hidden="1" customHeight="1" outlineLevel="2" x14ac:dyDescent="0.2">
      <c r="A1069" s="12">
        <v>1283</v>
      </c>
      <c r="B1069" s="2" t="s">
        <v>1022</v>
      </c>
      <c r="C1069" s="4" t="s">
        <v>1852</v>
      </c>
      <c r="D1069" s="7">
        <v>45647.54</v>
      </c>
      <c r="E1069" s="4" t="s">
        <v>8</v>
      </c>
      <c r="F1069" s="4"/>
      <c r="G1069" s="4">
        <v>13.318</v>
      </c>
      <c r="H1069" s="4">
        <v>8.1379999999999999</v>
      </c>
      <c r="I1069" s="4">
        <v>5.18</v>
      </c>
      <c r="J1069" s="14">
        <f t="shared" si="115"/>
        <v>236454.25719999999</v>
      </c>
      <c r="K1069" s="4">
        <v>0</v>
      </c>
      <c r="L1069" s="4">
        <v>20.67</v>
      </c>
      <c r="M1069" s="3">
        <f t="shared" si="116"/>
        <v>20.67</v>
      </c>
      <c r="N1069" s="23">
        <f t="shared" si="117"/>
        <v>0</v>
      </c>
      <c r="O1069" s="23">
        <f t="shared" si="118"/>
        <v>0</v>
      </c>
    </row>
    <row r="1070" spans="1:15" ht="11.25" hidden="1" customHeight="1" outlineLevel="2" x14ac:dyDescent="0.2">
      <c r="A1070" s="12">
        <v>1285</v>
      </c>
      <c r="B1070" s="2" t="s">
        <v>1023</v>
      </c>
      <c r="C1070" s="4" t="str">
        <f>VLOOKUP(B1070,[1]Склад!$A$381:$N$4753,14,0)</f>
        <v>ГОЗ</v>
      </c>
      <c r="D1070" s="7">
        <v>53000</v>
      </c>
      <c r="E1070" s="4" t="s">
        <v>11</v>
      </c>
      <c r="F1070" s="4">
        <v>2</v>
      </c>
      <c r="G1070" s="4"/>
      <c r="H1070" s="4"/>
      <c r="I1070" s="4">
        <v>2</v>
      </c>
      <c r="J1070" s="14">
        <f t="shared" si="115"/>
        <v>106000</v>
      </c>
      <c r="K1070" s="4">
        <v>0</v>
      </c>
      <c r="L1070" s="4">
        <v>0</v>
      </c>
      <c r="M1070" s="3">
        <f t="shared" si="116"/>
        <v>0</v>
      </c>
      <c r="N1070" s="23">
        <f t="shared" si="117"/>
        <v>2</v>
      </c>
      <c r="O1070" s="23">
        <f t="shared" si="118"/>
        <v>0</v>
      </c>
    </row>
    <row r="1071" spans="1:15" ht="11.25" customHeight="1" outlineLevel="2" x14ac:dyDescent="0.2">
      <c r="A1071" s="12">
        <v>1286</v>
      </c>
      <c r="B1071" s="2" t="s">
        <v>1024</v>
      </c>
      <c r="C1071" s="4" t="str">
        <f>VLOOKUP(B1071,[1]Склад!$A$381:$N$4753,14,0)</f>
        <v>НХ</v>
      </c>
      <c r="D1071" s="7">
        <v>149426.21</v>
      </c>
      <c r="E1071" s="4" t="s">
        <v>11</v>
      </c>
      <c r="F1071" s="4">
        <v>2.5999999999999999E-2</v>
      </c>
      <c r="G1071" s="4"/>
      <c r="H1071" s="4"/>
      <c r="I1071" s="4">
        <v>2.5999999999999999E-2</v>
      </c>
      <c r="J1071" s="14">
        <f t="shared" si="115"/>
        <v>3885.0814599999994</v>
      </c>
      <c r="K1071" s="4">
        <v>0</v>
      </c>
      <c r="L1071" s="4">
        <v>0</v>
      </c>
      <c r="M1071" s="3">
        <f t="shared" si="116"/>
        <v>0</v>
      </c>
      <c r="N1071" s="23">
        <f t="shared" si="117"/>
        <v>2.5999999999999999E-2</v>
      </c>
      <c r="O1071" s="23">
        <f t="shared" si="118"/>
        <v>0</v>
      </c>
    </row>
    <row r="1072" spans="1:15" ht="11.25" hidden="1" customHeight="1" outlineLevel="2" x14ac:dyDescent="0.2">
      <c r="A1072" s="12">
        <v>1287</v>
      </c>
      <c r="B1072" s="2" t="s">
        <v>1025</v>
      </c>
      <c r="C1072" s="4" t="str">
        <f>VLOOKUP(B1072,[1]Склад!$A$381:$N$4753,14,0)</f>
        <v>НХ</v>
      </c>
      <c r="D1072" s="7">
        <v>56150</v>
      </c>
      <c r="E1072" s="4" t="s">
        <v>8</v>
      </c>
      <c r="F1072" s="4">
        <v>10.46</v>
      </c>
      <c r="G1072" s="4"/>
      <c r="H1072" s="4">
        <v>6.59</v>
      </c>
      <c r="I1072" s="4">
        <v>3.87</v>
      </c>
      <c r="J1072" s="14">
        <f t="shared" si="115"/>
        <v>217300.5</v>
      </c>
      <c r="K1072" s="4">
        <v>0</v>
      </c>
      <c r="L1072" s="4">
        <v>20</v>
      </c>
      <c r="M1072" s="3">
        <f t="shared" si="116"/>
        <v>20</v>
      </c>
      <c r="N1072" s="23">
        <f t="shared" si="117"/>
        <v>0</v>
      </c>
      <c r="O1072" s="23">
        <f t="shared" si="118"/>
        <v>0</v>
      </c>
    </row>
    <row r="1073" spans="1:15" ht="11.25" hidden="1" customHeight="1" outlineLevel="2" x14ac:dyDescent="0.2">
      <c r="A1073" s="12">
        <v>1289</v>
      </c>
      <c r="B1073" s="2" t="s">
        <v>1026</v>
      </c>
      <c r="C1073" s="4" t="str">
        <f>VLOOKUP(B1073,[1]Склад!$A$381:$N$4753,14,0)</f>
        <v>НХ</v>
      </c>
      <c r="D1073" s="7">
        <v>400000</v>
      </c>
      <c r="E1073" s="4" t="s">
        <v>8</v>
      </c>
      <c r="F1073" s="4">
        <v>1.1100000000000001</v>
      </c>
      <c r="G1073" s="4"/>
      <c r="H1073" s="4"/>
      <c r="I1073" s="4">
        <v>1.1100000000000001</v>
      </c>
      <c r="J1073" s="14">
        <f t="shared" si="115"/>
        <v>444000.00000000006</v>
      </c>
      <c r="K1073" s="4">
        <v>1.1100000000000001</v>
      </c>
      <c r="L1073" s="4">
        <v>0</v>
      </c>
      <c r="M1073" s="3">
        <f t="shared" si="116"/>
        <v>1.1100000000000001</v>
      </c>
      <c r="N1073" s="23">
        <f t="shared" si="117"/>
        <v>0</v>
      </c>
      <c r="O1073" s="23">
        <f t="shared" si="118"/>
        <v>0</v>
      </c>
    </row>
    <row r="1074" spans="1:15" ht="21.75" hidden="1" customHeight="1" outlineLevel="2" x14ac:dyDescent="0.2">
      <c r="A1074" s="12">
        <v>1291</v>
      </c>
      <c r="B1074" s="2" t="s">
        <v>1027</v>
      </c>
      <c r="C1074" s="4" t="str">
        <f>VLOOKUP(B1074,[1]Склад!$A$381:$N$4753,14,0)</f>
        <v>ГОЗ</v>
      </c>
      <c r="D1074" s="7">
        <v>115000</v>
      </c>
      <c r="E1074" s="4" t="s">
        <v>8</v>
      </c>
      <c r="F1074" s="4">
        <v>4.0119999999999996</v>
      </c>
      <c r="G1074" s="4"/>
      <c r="H1074" s="4"/>
      <c r="I1074" s="4">
        <v>4.0119999999999996</v>
      </c>
      <c r="J1074" s="14">
        <f t="shared" ref="J1074:J1137" si="119">D1074*I1074</f>
        <v>461379.99999999994</v>
      </c>
      <c r="K1074" s="4">
        <v>0</v>
      </c>
      <c r="L1074" s="4">
        <v>3.13</v>
      </c>
      <c r="M1074" s="3">
        <f t="shared" ref="M1074:M1137" si="120">SUM(K1074,L1074)</f>
        <v>3.13</v>
      </c>
      <c r="N1074" s="23">
        <f t="shared" ref="N1074:N1137" si="121">IF(G1074+H1074=0,MAX(0,F1074-M1074),0)</f>
        <v>0.88199999999999967</v>
      </c>
      <c r="O1074" s="23">
        <f t="shared" ref="O1074:O1137" si="122">IF(E1074="сверхзапас",I1074,0)</f>
        <v>0</v>
      </c>
    </row>
    <row r="1075" spans="1:15" ht="11.25" hidden="1" customHeight="1" outlineLevel="2" x14ac:dyDescent="0.2">
      <c r="A1075" s="12">
        <v>1292</v>
      </c>
      <c r="B1075" s="2" t="s">
        <v>1028</v>
      </c>
      <c r="C1075" s="4" t="str">
        <f>VLOOKUP(B1075,[1]Склад!$A$381:$N$4753,14,0)</f>
        <v>ГОЗ</v>
      </c>
      <c r="D1075" s="7">
        <v>47089</v>
      </c>
      <c r="E1075" s="4" t="s">
        <v>11</v>
      </c>
      <c r="F1075" s="4">
        <v>2.04</v>
      </c>
      <c r="G1075" s="4"/>
      <c r="H1075" s="4"/>
      <c r="I1075" s="4">
        <v>2.04</v>
      </c>
      <c r="J1075" s="14">
        <f t="shared" si="119"/>
        <v>96061.56</v>
      </c>
      <c r="K1075" s="4">
        <v>0</v>
      </c>
      <c r="L1075" s="4">
        <v>0</v>
      </c>
      <c r="M1075" s="3">
        <f t="shared" si="120"/>
        <v>0</v>
      </c>
      <c r="N1075" s="23">
        <f t="shared" si="121"/>
        <v>2.04</v>
      </c>
      <c r="O1075" s="23">
        <f t="shared" si="122"/>
        <v>0</v>
      </c>
    </row>
    <row r="1076" spans="1:15" ht="11.25" hidden="1" customHeight="1" outlineLevel="2" x14ac:dyDescent="0.2">
      <c r="A1076" s="12">
        <v>1293</v>
      </c>
      <c r="B1076" s="2" t="s">
        <v>1029</v>
      </c>
      <c r="C1076" s="4" t="str">
        <f>VLOOKUP(B1076,[1]Склад!$A$381:$N$4753,14,0)</f>
        <v>ГОЗ</v>
      </c>
      <c r="D1076" s="3">
        <v>45000</v>
      </c>
      <c r="E1076" s="4" t="s">
        <v>8</v>
      </c>
      <c r="F1076" s="4">
        <v>19.21</v>
      </c>
      <c r="G1076" s="4"/>
      <c r="H1076" s="4"/>
      <c r="I1076" s="4">
        <v>19.21</v>
      </c>
      <c r="J1076" s="14">
        <f t="shared" si="119"/>
        <v>864450</v>
      </c>
      <c r="K1076" s="4">
        <v>19.21</v>
      </c>
      <c r="L1076" s="4">
        <v>0</v>
      </c>
      <c r="M1076" s="3">
        <f t="shared" si="120"/>
        <v>19.21</v>
      </c>
      <c r="N1076" s="23">
        <f t="shared" si="121"/>
        <v>0</v>
      </c>
      <c r="O1076" s="23">
        <f t="shared" si="122"/>
        <v>0</v>
      </c>
    </row>
    <row r="1077" spans="1:15" ht="11.25" customHeight="1" outlineLevel="2" x14ac:dyDescent="0.2">
      <c r="A1077" s="12">
        <v>1294</v>
      </c>
      <c r="B1077" s="2" t="s">
        <v>1030</v>
      </c>
      <c r="C1077" s="4" t="str">
        <f>VLOOKUP(B1077,[1]Склад!$A$381:$N$4753,14,0)</f>
        <v>НХ</v>
      </c>
      <c r="D1077" s="7">
        <v>138800</v>
      </c>
      <c r="E1077" s="4" t="s">
        <v>78</v>
      </c>
      <c r="F1077" s="4">
        <v>46.067</v>
      </c>
      <c r="G1077" s="4"/>
      <c r="H1077" s="4">
        <v>38.622</v>
      </c>
      <c r="I1077" s="4">
        <v>7.4450000000000003</v>
      </c>
      <c r="J1077" s="14">
        <f t="shared" si="119"/>
        <v>1033366</v>
      </c>
      <c r="K1077" s="4">
        <v>0</v>
      </c>
      <c r="L1077" s="4">
        <v>0</v>
      </c>
      <c r="M1077" s="3">
        <f t="shared" si="120"/>
        <v>0</v>
      </c>
      <c r="N1077" s="23">
        <f t="shared" si="121"/>
        <v>0</v>
      </c>
      <c r="O1077" s="23">
        <f t="shared" si="122"/>
        <v>7.4450000000000003</v>
      </c>
    </row>
    <row r="1078" spans="1:15" ht="11.25" customHeight="1" outlineLevel="2" x14ac:dyDescent="0.2">
      <c r="A1078" s="12">
        <v>1295</v>
      </c>
      <c r="B1078" s="2" t="s">
        <v>1031</v>
      </c>
      <c r="C1078" s="4" t="str">
        <f>VLOOKUP(B1078,[1]Склад!$A$381:$N$4753,14,0)</f>
        <v>НХ</v>
      </c>
      <c r="D1078" s="7">
        <v>126500</v>
      </c>
      <c r="E1078" s="4" t="s">
        <v>11</v>
      </c>
      <c r="F1078" s="4">
        <v>4.71</v>
      </c>
      <c r="G1078" s="4"/>
      <c r="H1078" s="4"/>
      <c r="I1078" s="4">
        <v>4.71</v>
      </c>
      <c r="J1078" s="14">
        <f t="shared" si="119"/>
        <v>595815</v>
      </c>
      <c r="K1078" s="4">
        <v>0</v>
      </c>
      <c r="L1078" s="4">
        <v>0</v>
      </c>
      <c r="M1078" s="3">
        <f t="shared" si="120"/>
        <v>0</v>
      </c>
      <c r="N1078" s="23">
        <f t="shared" si="121"/>
        <v>4.71</v>
      </c>
      <c r="O1078" s="23">
        <f t="shared" si="122"/>
        <v>0</v>
      </c>
    </row>
    <row r="1079" spans="1:15" ht="21.75" customHeight="1" outlineLevel="2" x14ac:dyDescent="0.2">
      <c r="A1079" s="12">
        <v>1296</v>
      </c>
      <c r="B1079" s="2" t="s">
        <v>1032</v>
      </c>
      <c r="C1079" s="4" t="str">
        <f>VLOOKUP(B1079,[1]Склад!$A$381:$N$4753,14,0)</f>
        <v>НХ</v>
      </c>
      <c r="D1079" s="7">
        <v>125000</v>
      </c>
      <c r="E1079" s="4" t="s">
        <v>78</v>
      </c>
      <c r="F1079" s="4">
        <v>25.23</v>
      </c>
      <c r="G1079" s="4"/>
      <c r="H1079" s="4">
        <v>0.5</v>
      </c>
      <c r="I1079" s="4">
        <v>24.73</v>
      </c>
      <c r="J1079" s="14">
        <f t="shared" si="119"/>
        <v>3091250</v>
      </c>
      <c r="K1079" s="4">
        <v>0</v>
      </c>
      <c r="L1079" s="4">
        <v>0</v>
      </c>
      <c r="M1079" s="3">
        <f t="shared" si="120"/>
        <v>0</v>
      </c>
      <c r="N1079" s="23">
        <f t="shared" si="121"/>
        <v>0</v>
      </c>
      <c r="O1079" s="23">
        <f t="shared" si="122"/>
        <v>24.73</v>
      </c>
    </row>
    <row r="1080" spans="1:15" ht="11.25" hidden="1" customHeight="1" outlineLevel="2" x14ac:dyDescent="0.2">
      <c r="A1080" s="12">
        <v>1297</v>
      </c>
      <c r="B1080" s="2" t="s">
        <v>1033</v>
      </c>
      <c r="C1080" s="4" t="str">
        <f>VLOOKUP(B1080,[1]Склад!$A$381:$N$4753,14,0)</f>
        <v>ГОЗ</v>
      </c>
      <c r="D1080" s="7">
        <v>89972</v>
      </c>
      <c r="E1080" s="4" t="s">
        <v>78</v>
      </c>
      <c r="F1080" s="4">
        <v>2.6480000000000001</v>
      </c>
      <c r="G1080" s="4">
        <v>14.12</v>
      </c>
      <c r="H1080" s="4">
        <v>14.12</v>
      </c>
      <c r="I1080" s="4">
        <v>2.6480000000000001</v>
      </c>
      <c r="J1080" s="14">
        <f t="shared" si="119"/>
        <v>238245.856</v>
      </c>
      <c r="K1080" s="4">
        <v>0</v>
      </c>
      <c r="L1080" s="4">
        <v>0</v>
      </c>
      <c r="M1080" s="3">
        <f t="shared" si="120"/>
        <v>0</v>
      </c>
      <c r="N1080" s="23">
        <f t="shared" si="121"/>
        <v>0</v>
      </c>
      <c r="O1080" s="23">
        <f t="shared" si="122"/>
        <v>2.6480000000000001</v>
      </c>
    </row>
    <row r="1081" spans="1:15" ht="11.25" hidden="1" customHeight="1" outlineLevel="2" x14ac:dyDescent="0.2">
      <c r="A1081" s="12">
        <v>1301</v>
      </c>
      <c r="B1081" s="2" t="s">
        <v>1034</v>
      </c>
      <c r="C1081" s="4" t="str">
        <f>VLOOKUP(B1081,[1]Склад!$A$381:$N$4753,14,0)</f>
        <v>ГОЗ</v>
      </c>
      <c r="D1081" s="3">
        <v>89166.666666666672</v>
      </c>
      <c r="E1081" s="4" t="s">
        <v>8</v>
      </c>
      <c r="F1081" s="4">
        <v>1.6779999999999999</v>
      </c>
      <c r="G1081" s="4"/>
      <c r="H1081" s="4"/>
      <c r="I1081" s="4">
        <v>1.6779999999999999</v>
      </c>
      <c r="J1081" s="14">
        <f t="shared" si="119"/>
        <v>149621.66666666666</v>
      </c>
      <c r="K1081" s="4">
        <v>0</v>
      </c>
      <c r="L1081" s="4">
        <v>8</v>
      </c>
      <c r="M1081" s="3">
        <f t="shared" si="120"/>
        <v>8</v>
      </c>
      <c r="N1081" s="23">
        <f t="shared" si="121"/>
        <v>0</v>
      </c>
      <c r="O1081" s="23">
        <f t="shared" si="122"/>
        <v>0</v>
      </c>
    </row>
    <row r="1082" spans="1:15" ht="11.25" hidden="1" customHeight="1" outlineLevel="2" x14ac:dyDescent="0.2">
      <c r="A1082" s="12">
        <v>1304</v>
      </c>
      <c r="B1082" s="2" t="s">
        <v>1035</v>
      </c>
      <c r="C1082" s="4" t="str">
        <f>VLOOKUP(B1082,[1]Склад!$A$381:$N$4753,14,0)</f>
        <v>ГОЗ</v>
      </c>
      <c r="D1082" s="7">
        <v>61000</v>
      </c>
      <c r="E1082" s="4" t="s">
        <v>78</v>
      </c>
      <c r="F1082" s="4">
        <v>42.03</v>
      </c>
      <c r="G1082" s="4"/>
      <c r="H1082" s="4">
        <v>10.95</v>
      </c>
      <c r="I1082" s="4">
        <v>31.08</v>
      </c>
      <c r="J1082" s="14">
        <f t="shared" si="119"/>
        <v>1895880</v>
      </c>
      <c r="K1082" s="4">
        <v>0</v>
      </c>
      <c r="L1082" s="4">
        <v>50</v>
      </c>
      <c r="M1082" s="3">
        <f t="shared" si="120"/>
        <v>50</v>
      </c>
      <c r="N1082" s="23">
        <f t="shared" si="121"/>
        <v>0</v>
      </c>
      <c r="O1082" s="23">
        <f t="shared" si="122"/>
        <v>31.08</v>
      </c>
    </row>
    <row r="1083" spans="1:15" ht="32.25" customHeight="1" outlineLevel="2" x14ac:dyDescent="0.2">
      <c r="A1083" s="12">
        <v>1305</v>
      </c>
      <c r="B1083" s="2" t="s">
        <v>1036</v>
      </c>
      <c r="C1083" s="4" t="str">
        <f>VLOOKUP(B1083,[1]Склад!$A$381:$N$4753,14,0)</f>
        <v>НХ</v>
      </c>
      <c r="D1083" s="7">
        <v>279000</v>
      </c>
      <c r="E1083" s="4" t="s">
        <v>11</v>
      </c>
      <c r="F1083" s="4">
        <v>2.16</v>
      </c>
      <c r="G1083" s="4"/>
      <c r="H1083" s="4"/>
      <c r="I1083" s="4">
        <v>2.16</v>
      </c>
      <c r="J1083" s="14">
        <f t="shared" si="119"/>
        <v>602640</v>
      </c>
      <c r="K1083" s="4">
        <v>0</v>
      </c>
      <c r="L1083" s="4">
        <v>0</v>
      </c>
      <c r="M1083" s="3">
        <f t="shared" si="120"/>
        <v>0</v>
      </c>
      <c r="N1083" s="23">
        <f t="shared" si="121"/>
        <v>2.16</v>
      </c>
      <c r="O1083" s="23">
        <f t="shared" si="122"/>
        <v>0</v>
      </c>
    </row>
    <row r="1084" spans="1:15" ht="21.75" customHeight="1" outlineLevel="2" x14ac:dyDescent="0.2">
      <c r="A1084" s="12">
        <v>1307</v>
      </c>
      <c r="B1084" s="2" t="s">
        <v>1037</v>
      </c>
      <c r="C1084" s="4" t="str">
        <f>VLOOKUP(B1084,[1]Склад!$A$381:$N$4753,14,0)</f>
        <v>НХ</v>
      </c>
      <c r="D1084" s="3">
        <v>250000</v>
      </c>
      <c r="E1084" s="4" t="s">
        <v>78</v>
      </c>
      <c r="F1084" s="4"/>
      <c r="G1084" s="4">
        <v>2.1240000000000001</v>
      </c>
      <c r="H1084" s="4">
        <v>1.06</v>
      </c>
      <c r="I1084" s="4">
        <v>1.0640000000000001</v>
      </c>
      <c r="J1084" s="14">
        <f t="shared" si="119"/>
        <v>266000</v>
      </c>
      <c r="K1084" s="4">
        <v>0</v>
      </c>
      <c r="L1084" s="4">
        <v>0</v>
      </c>
      <c r="M1084" s="3">
        <f t="shared" si="120"/>
        <v>0</v>
      </c>
      <c r="N1084" s="23">
        <f t="shared" si="121"/>
        <v>0</v>
      </c>
      <c r="O1084" s="23">
        <f t="shared" si="122"/>
        <v>1.0640000000000001</v>
      </c>
    </row>
    <row r="1085" spans="1:15" ht="11.25" hidden="1" customHeight="1" outlineLevel="2" x14ac:dyDescent="0.2">
      <c r="A1085" s="12">
        <v>1308</v>
      </c>
      <c r="B1085" s="2" t="s">
        <v>1038</v>
      </c>
      <c r="C1085" s="4" t="str">
        <f>VLOOKUP(B1085,[1]Склад!$A$381:$N$4753,14,0)</f>
        <v>ГОЗ</v>
      </c>
      <c r="D1085" s="7">
        <v>94824.49</v>
      </c>
      <c r="E1085" s="4" t="s">
        <v>8</v>
      </c>
      <c r="F1085" s="4">
        <v>2.58</v>
      </c>
      <c r="G1085" s="4"/>
      <c r="H1085" s="4"/>
      <c r="I1085" s="4">
        <v>2.58</v>
      </c>
      <c r="J1085" s="14">
        <f t="shared" si="119"/>
        <v>244647.18420000002</v>
      </c>
      <c r="K1085" s="4">
        <v>0.35</v>
      </c>
      <c r="L1085" s="4">
        <v>0</v>
      </c>
      <c r="M1085" s="3">
        <f t="shared" si="120"/>
        <v>0.35</v>
      </c>
      <c r="N1085" s="23">
        <f t="shared" si="121"/>
        <v>2.23</v>
      </c>
      <c r="O1085" s="23">
        <f t="shared" si="122"/>
        <v>0</v>
      </c>
    </row>
    <row r="1086" spans="1:15" ht="11.25" hidden="1" customHeight="1" outlineLevel="2" x14ac:dyDescent="0.2">
      <c r="A1086" s="12">
        <v>1309</v>
      </c>
      <c r="B1086" s="2" t="s">
        <v>1039</v>
      </c>
      <c r="C1086" s="4" t="str">
        <f>VLOOKUP(B1086,[1]Склад!$A$381:$N$4753,14,0)</f>
        <v/>
      </c>
      <c r="D1086" s="7">
        <v>94824.49</v>
      </c>
      <c r="E1086" s="4" t="s">
        <v>78</v>
      </c>
      <c r="F1086" s="4">
        <v>32.15</v>
      </c>
      <c r="G1086" s="4">
        <v>-14.43</v>
      </c>
      <c r="H1086" s="4">
        <v>0.17199999999999999</v>
      </c>
      <c r="I1086" s="4">
        <v>17.547999999999998</v>
      </c>
      <c r="J1086" s="14">
        <f t="shared" si="119"/>
        <v>1663980.1505199999</v>
      </c>
      <c r="K1086" s="4">
        <v>0</v>
      </c>
      <c r="L1086" s="4">
        <v>0</v>
      </c>
      <c r="M1086" s="3">
        <f t="shared" si="120"/>
        <v>0</v>
      </c>
      <c r="N1086" s="23">
        <f t="shared" si="121"/>
        <v>0</v>
      </c>
      <c r="O1086" s="23">
        <f t="shared" si="122"/>
        <v>17.547999999999998</v>
      </c>
    </row>
    <row r="1087" spans="1:15" ht="21.75" hidden="1" customHeight="1" outlineLevel="2" x14ac:dyDescent="0.2">
      <c r="A1087" s="12">
        <v>1310</v>
      </c>
      <c r="B1087" s="2" t="s">
        <v>1040</v>
      </c>
      <c r="C1087" s="4" t="s">
        <v>1853</v>
      </c>
      <c r="D1087" s="7">
        <v>77500</v>
      </c>
      <c r="E1087" s="4" t="s">
        <v>78</v>
      </c>
      <c r="F1087" s="4"/>
      <c r="G1087" s="4">
        <v>209.72</v>
      </c>
      <c r="H1087" s="4">
        <v>142.11000000000001</v>
      </c>
      <c r="I1087" s="4">
        <v>67.61</v>
      </c>
      <c r="J1087" s="14">
        <f t="shared" si="119"/>
        <v>5239775</v>
      </c>
      <c r="K1087" s="4">
        <v>0</v>
      </c>
      <c r="L1087" s="4"/>
      <c r="M1087" s="3">
        <f t="shared" si="120"/>
        <v>0</v>
      </c>
      <c r="N1087" s="23">
        <f t="shared" si="121"/>
        <v>0</v>
      </c>
      <c r="O1087" s="23">
        <f t="shared" si="122"/>
        <v>67.61</v>
      </c>
    </row>
    <row r="1088" spans="1:15" ht="21.75" customHeight="1" outlineLevel="2" x14ac:dyDescent="0.2">
      <c r="A1088" s="12">
        <v>1311</v>
      </c>
      <c r="B1088" s="2" t="s">
        <v>1041</v>
      </c>
      <c r="C1088" s="4" t="str">
        <f>VLOOKUP(B1088,[1]Склад!$A$381:$N$4753,14,0)</f>
        <v>НХ</v>
      </c>
      <c r="D1088" s="7">
        <v>138000</v>
      </c>
      <c r="E1088" s="4" t="s">
        <v>11</v>
      </c>
      <c r="F1088" s="4">
        <v>4.2149999999999999</v>
      </c>
      <c r="G1088" s="4"/>
      <c r="H1088" s="4"/>
      <c r="I1088" s="4">
        <v>4.2149999999999999</v>
      </c>
      <c r="J1088" s="14">
        <f t="shared" si="119"/>
        <v>581670</v>
      </c>
      <c r="K1088" s="4">
        <v>0</v>
      </c>
      <c r="L1088" s="4">
        <v>0</v>
      </c>
      <c r="M1088" s="3">
        <f t="shared" si="120"/>
        <v>0</v>
      </c>
      <c r="N1088" s="23">
        <f t="shared" si="121"/>
        <v>4.2149999999999999</v>
      </c>
      <c r="O1088" s="23">
        <f t="shared" si="122"/>
        <v>0</v>
      </c>
    </row>
    <row r="1089" spans="1:15" ht="11.25" hidden="1" customHeight="1" outlineLevel="2" x14ac:dyDescent="0.2">
      <c r="A1089" s="12">
        <v>1312</v>
      </c>
      <c r="B1089" s="2" t="s">
        <v>1042</v>
      </c>
      <c r="C1089" s="4" t="str">
        <f>VLOOKUP(B1089,[1]Склад!$A$381:$N$4753,14,0)</f>
        <v>НХ</v>
      </c>
      <c r="D1089" s="3">
        <v>29133.930555555558</v>
      </c>
      <c r="E1089" s="4" t="s">
        <v>8</v>
      </c>
      <c r="F1089" s="4">
        <v>0.6</v>
      </c>
      <c r="G1089" s="4"/>
      <c r="H1089" s="4"/>
      <c r="I1089" s="4">
        <v>0.6</v>
      </c>
      <c r="J1089" s="14">
        <f t="shared" si="119"/>
        <v>17480.358333333334</v>
      </c>
      <c r="K1089" s="4">
        <v>0</v>
      </c>
      <c r="L1089" s="4">
        <v>18.3</v>
      </c>
      <c r="M1089" s="3">
        <f t="shared" si="120"/>
        <v>18.3</v>
      </c>
      <c r="N1089" s="23">
        <f t="shared" si="121"/>
        <v>0</v>
      </c>
      <c r="O1089" s="23">
        <f t="shared" si="122"/>
        <v>0</v>
      </c>
    </row>
    <row r="1090" spans="1:15" ht="11.25" hidden="1" customHeight="1" outlineLevel="2" x14ac:dyDescent="0.2">
      <c r="A1090" s="12">
        <v>1314</v>
      </c>
      <c r="B1090" s="2" t="s">
        <v>1043</v>
      </c>
      <c r="C1090" s="4" t="str">
        <f>VLOOKUP(B1090,[1]Склад!$A$381:$N$4753,14,0)</f>
        <v>НХ</v>
      </c>
      <c r="D1090" s="7">
        <v>57400</v>
      </c>
      <c r="E1090" s="4" t="s">
        <v>8</v>
      </c>
      <c r="F1090" s="4">
        <v>10.502000000000001</v>
      </c>
      <c r="G1090" s="4"/>
      <c r="H1090" s="4"/>
      <c r="I1090" s="4">
        <v>10.502000000000001</v>
      </c>
      <c r="J1090" s="14">
        <f t="shared" si="119"/>
        <v>602814.80000000005</v>
      </c>
      <c r="K1090" s="4">
        <v>1.3</v>
      </c>
      <c r="L1090" s="4">
        <v>0</v>
      </c>
      <c r="M1090" s="3">
        <f t="shared" si="120"/>
        <v>1.3</v>
      </c>
      <c r="N1090" s="23">
        <f t="shared" si="121"/>
        <v>9.202</v>
      </c>
      <c r="O1090" s="23">
        <f t="shared" si="122"/>
        <v>0</v>
      </c>
    </row>
    <row r="1091" spans="1:15" ht="11.25" customHeight="1" outlineLevel="2" x14ac:dyDescent="0.2">
      <c r="A1091" s="12">
        <v>1315</v>
      </c>
      <c r="B1091" s="2" t="s">
        <v>1044</v>
      </c>
      <c r="C1091" s="4" t="str">
        <f>VLOOKUP(B1091,[1]Склад!$A$381:$N$4753,14,0)</f>
        <v>НХ</v>
      </c>
      <c r="D1091" s="7">
        <v>40000</v>
      </c>
      <c r="E1091" s="4" t="s">
        <v>11</v>
      </c>
      <c r="F1091" s="4">
        <v>10.137</v>
      </c>
      <c r="G1091" s="4">
        <v>45.06</v>
      </c>
      <c r="H1091" s="4"/>
      <c r="I1091" s="4">
        <v>55.197000000000003</v>
      </c>
      <c r="J1091" s="14">
        <f t="shared" si="119"/>
        <v>2207880</v>
      </c>
      <c r="K1091" s="4">
        <v>2.1240000000000001</v>
      </c>
      <c r="L1091" s="4">
        <v>0</v>
      </c>
      <c r="M1091" s="3">
        <f t="shared" si="120"/>
        <v>2.1240000000000001</v>
      </c>
      <c r="N1091" s="23">
        <f t="shared" si="121"/>
        <v>0</v>
      </c>
      <c r="O1091" s="23">
        <f t="shared" si="122"/>
        <v>0</v>
      </c>
    </row>
    <row r="1092" spans="1:15" ht="11.25" hidden="1" customHeight="1" outlineLevel="2" x14ac:dyDescent="0.2">
      <c r="A1092" s="12">
        <v>1317</v>
      </c>
      <c r="B1092" s="2" t="s">
        <v>1045</v>
      </c>
      <c r="C1092" s="4" t="str">
        <f>VLOOKUP(B1092,[1]Склад!$A$381:$N$4753,14,0)</f>
        <v>НХ</v>
      </c>
      <c r="D1092" s="7">
        <v>43500</v>
      </c>
      <c r="E1092" s="4" t="s">
        <v>8</v>
      </c>
      <c r="F1092" s="4">
        <v>1.79</v>
      </c>
      <c r="G1092" s="4"/>
      <c r="H1092" s="4"/>
      <c r="I1092" s="4">
        <v>1.79</v>
      </c>
      <c r="J1092" s="14">
        <f t="shared" si="119"/>
        <v>77865</v>
      </c>
      <c r="K1092" s="4">
        <v>0</v>
      </c>
      <c r="L1092" s="4">
        <v>2</v>
      </c>
      <c r="M1092" s="3">
        <f t="shared" si="120"/>
        <v>2</v>
      </c>
      <c r="N1092" s="23">
        <f t="shared" si="121"/>
        <v>0</v>
      </c>
      <c r="O1092" s="23">
        <f t="shared" si="122"/>
        <v>0</v>
      </c>
    </row>
    <row r="1093" spans="1:15" ht="11.25" customHeight="1" outlineLevel="2" x14ac:dyDescent="0.2">
      <c r="A1093" s="12">
        <v>1318</v>
      </c>
      <c r="B1093" s="2" t="s">
        <v>1046</v>
      </c>
      <c r="C1093" s="4" t="str">
        <f>VLOOKUP(B1093,[1]Склад!$A$381:$N$4753,14,0)</f>
        <v>НХ</v>
      </c>
      <c r="D1093" s="7">
        <v>43500</v>
      </c>
      <c r="E1093" s="4" t="s">
        <v>78</v>
      </c>
      <c r="F1093" s="4">
        <v>6.61</v>
      </c>
      <c r="G1093" s="4">
        <v>0.69</v>
      </c>
      <c r="H1093" s="4">
        <v>1.45</v>
      </c>
      <c r="I1093" s="4">
        <v>5.85</v>
      </c>
      <c r="J1093" s="14">
        <f t="shared" si="119"/>
        <v>254474.99999999997</v>
      </c>
      <c r="K1093" s="4">
        <v>0</v>
      </c>
      <c r="L1093" s="4">
        <v>7.94</v>
      </c>
      <c r="M1093" s="3">
        <f t="shared" si="120"/>
        <v>7.94</v>
      </c>
      <c r="N1093" s="23">
        <f t="shared" si="121"/>
        <v>0</v>
      </c>
      <c r="O1093" s="23">
        <f t="shared" si="122"/>
        <v>5.85</v>
      </c>
    </row>
    <row r="1094" spans="1:15" ht="11.25" customHeight="1" outlineLevel="2" x14ac:dyDescent="0.2">
      <c r="A1094" s="12">
        <v>1320</v>
      </c>
      <c r="B1094" s="2" t="s">
        <v>1047</v>
      </c>
      <c r="C1094" s="4" t="str">
        <f>VLOOKUP(B1094,[1]Склад!$A$381:$N$4753,14,0)</f>
        <v>НХ</v>
      </c>
      <c r="D1094" s="7">
        <v>108500</v>
      </c>
      <c r="E1094" s="4" t="s">
        <v>11</v>
      </c>
      <c r="F1094" s="4">
        <v>11.4</v>
      </c>
      <c r="G1094" s="4"/>
      <c r="H1094" s="4"/>
      <c r="I1094" s="4">
        <v>11.4</v>
      </c>
      <c r="J1094" s="14">
        <f t="shared" si="119"/>
        <v>1236900</v>
      </c>
      <c r="K1094" s="4">
        <v>0</v>
      </c>
      <c r="L1094" s="4">
        <v>0</v>
      </c>
      <c r="M1094" s="3">
        <f t="shared" si="120"/>
        <v>0</v>
      </c>
      <c r="N1094" s="23">
        <f t="shared" si="121"/>
        <v>11.4</v>
      </c>
      <c r="O1094" s="23">
        <f t="shared" si="122"/>
        <v>0</v>
      </c>
    </row>
    <row r="1095" spans="1:15" ht="11.25" customHeight="1" outlineLevel="2" x14ac:dyDescent="0.2">
      <c r="A1095" s="12">
        <v>1324</v>
      </c>
      <c r="B1095" s="2" t="s">
        <v>1048</v>
      </c>
      <c r="C1095" s="4" t="str">
        <f>VLOOKUP(B1095,[1]Склад!$A$381:$N$4753,14,0)</f>
        <v>НХ</v>
      </c>
      <c r="D1095" s="7">
        <v>209321</v>
      </c>
      <c r="E1095" s="4" t="s">
        <v>11</v>
      </c>
      <c r="F1095" s="4">
        <v>0.996</v>
      </c>
      <c r="G1095" s="4"/>
      <c r="H1095" s="4"/>
      <c r="I1095" s="4">
        <v>0.996</v>
      </c>
      <c r="J1095" s="14">
        <f t="shared" si="119"/>
        <v>208483.71599999999</v>
      </c>
      <c r="K1095" s="4">
        <v>0</v>
      </c>
      <c r="L1095" s="4">
        <v>0</v>
      </c>
      <c r="M1095" s="3">
        <f t="shared" si="120"/>
        <v>0</v>
      </c>
      <c r="N1095" s="23">
        <f t="shared" si="121"/>
        <v>0.996</v>
      </c>
      <c r="O1095" s="23">
        <f t="shared" si="122"/>
        <v>0</v>
      </c>
    </row>
    <row r="1096" spans="1:15" ht="21.75" customHeight="1" outlineLevel="2" x14ac:dyDescent="0.2">
      <c r="A1096" s="12">
        <v>1326</v>
      </c>
      <c r="B1096" s="2" t="s">
        <v>1049</v>
      </c>
      <c r="C1096" s="4" t="str">
        <f>VLOOKUP(B1096,[1]Склад!$A$381:$N$4753,14,0)</f>
        <v>НХ</v>
      </c>
      <c r="D1096" s="7">
        <v>210000</v>
      </c>
      <c r="E1096" s="4" t="s">
        <v>11</v>
      </c>
      <c r="F1096" s="4">
        <v>3.8959999999999999</v>
      </c>
      <c r="G1096" s="4"/>
      <c r="H1096" s="4"/>
      <c r="I1096" s="4">
        <v>3.8959999999999999</v>
      </c>
      <c r="J1096" s="14">
        <f t="shared" si="119"/>
        <v>818160</v>
      </c>
      <c r="K1096" s="4">
        <v>0</v>
      </c>
      <c r="L1096" s="4">
        <v>0</v>
      </c>
      <c r="M1096" s="3">
        <f t="shared" si="120"/>
        <v>0</v>
      </c>
      <c r="N1096" s="23">
        <f t="shared" si="121"/>
        <v>3.8959999999999999</v>
      </c>
      <c r="O1096" s="23">
        <f t="shared" si="122"/>
        <v>0</v>
      </c>
    </row>
    <row r="1097" spans="1:15" ht="11.25" hidden="1" customHeight="1" outlineLevel="2" x14ac:dyDescent="0.2">
      <c r="A1097" s="12">
        <v>1327</v>
      </c>
      <c r="B1097" s="2" t="s">
        <v>1050</v>
      </c>
      <c r="C1097" s="4" t="str">
        <f>VLOOKUP(B1097,[1]Склад!$A$381:$N$4753,14,0)</f>
        <v>НХ</v>
      </c>
      <c r="D1097" s="7">
        <v>350000</v>
      </c>
      <c r="E1097" s="4" t="s">
        <v>8</v>
      </c>
      <c r="F1097" s="4">
        <v>5.1849999999999996</v>
      </c>
      <c r="G1097" s="4"/>
      <c r="H1097" s="4"/>
      <c r="I1097" s="4">
        <v>5.1849999999999996</v>
      </c>
      <c r="J1097" s="14">
        <f t="shared" si="119"/>
        <v>1814749.9999999998</v>
      </c>
      <c r="K1097" s="4">
        <v>5.1849999999999996</v>
      </c>
      <c r="L1097" s="4">
        <v>0</v>
      </c>
      <c r="M1097" s="3">
        <f t="shared" si="120"/>
        <v>5.1849999999999996</v>
      </c>
      <c r="N1097" s="23">
        <f t="shared" si="121"/>
        <v>0</v>
      </c>
      <c r="O1097" s="23">
        <f t="shared" si="122"/>
        <v>0</v>
      </c>
    </row>
    <row r="1098" spans="1:15" ht="11.25" hidden="1" customHeight="1" outlineLevel="2" x14ac:dyDescent="0.2">
      <c r="A1098" s="12">
        <v>1328</v>
      </c>
      <c r="B1098" s="2" t="s">
        <v>1051</v>
      </c>
      <c r="C1098" s="4" t="str">
        <f>VLOOKUP(B1098,[1]Склад!$A$381:$N$4753,14,0)</f>
        <v>ГОЗ</v>
      </c>
      <c r="D1098" s="7">
        <v>198000</v>
      </c>
      <c r="E1098" s="4" t="s">
        <v>11</v>
      </c>
      <c r="F1098" s="4"/>
      <c r="G1098" s="4">
        <v>133.32</v>
      </c>
      <c r="H1098" s="4"/>
      <c r="I1098" s="4">
        <v>133.32</v>
      </c>
      <c r="J1098" s="14">
        <f t="shared" si="119"/>
        <v>26397360</v>
      </c>
      <c r="K1098" s="4">
        <v>0</v>
      </c>
      <c r="L1098" s="4">
        <v>103</v>
      </c>
      <c r="M1098" s="3">
        <f t="shared" si="120"/>
        <v>103</v>
      </c>
      <c r="N1098" s="23">
        <f t="shared" si="121"/>
        <v>0</v>
      </c>
      <c r="O1098" s="23">
        <f t="shared" si="122"/>
        <v>0</v>
      </c>
    </row>
    <row r="1099" spans="1:15" ht="21.75" customHeight="1" outlineLevel="2" x14ac:dyDescent="0.2">
      <c r="A1099" s="12">
        <v>1329</v>
      </c>
      <c r="B1099" s="2" t="s">
        <v>1052</v>
      </c>
      <c r="C1099" s="4" t="str">
        <f>VLOOKUP(B1099,[1]Склад!$A$381:$N$4753,14,0)</f>
        <v>НХ</v>
      </c>
      <c r="D1099" s="7">
        <v>430000</v>
      </c>
      <c r="E1099" s="4" t="s">
        <v>78</v>
      </c>
      <c r="F1099" s="4"/>
      <c r="G1099" s="4">
        <v>8.5050000000000008</v>
      </c>
      <c r="H1099" s="4">
        <v>2.5680000000000001</v>
      </c>
      <c r="I1099" s="4">
        <v>5.9370000000000003</v>
      </c>
      <c r="J1099" s="14">
        <f t="shared" si="119"/>
        <v>2552910</v>
      </c>
      <c r="K1099" s="4">
        <v>0</v>
      </c>
      <c r="L1099" s="4">
        <v>0</v>
      </c>
      <c r="M1099" s="3">
        <f t="shared" si="120"/>
        <v>0</v>
      </c>
      <c r="N1099" s="23">
        <f t="shared" si="121"/>
        <v>0</v>
      </c>
      <c r="O1099" s="23">
        <f t="shared" si="122"/>
        <v>5.9370000000000003</v>
      </c>
    </row>
    <row r="1100" spans="1:15" ht="21.75" customHeight="1" outlineLevel="2" x14ac:dyDescent="0.2">
      <c r="A1100" s="12">
        <v>1330</v>
      </c>
      <c r="B1100" s="2" t="s">
        <v>1053</v>
      </c>
      <c r="C1100" s="4" t="str">
        <f>VLOOKUP(B1100,[1]Склад!$A$381:$N$4753,14,0)</f>
        <v>НХ</v>
      </c>
      <c r="D1100" s="7">
        <v>160000</v>
      </c>
      <c r="E1100" s="4" t="s">
        <v>11</v>
      </c>
      <c r="F1100" s="4">
        <v>1.891</v>
      </c>
      <c r="G1100" s="4"/>
      <c r="H1100" s="4"/>
      <c r="I1100" s="4">
        <v>1.891</v>
      </c>
      <c r="J1100" s="14">
        <f t="shared" si="119"/>
        <v>302560</v>
      </c>
      <c r="K1100" s="4">
        <v>0</v>
      </c>
      <c r="L1100" s="4">
        <v>0</v>
      </c>
      <c r="M1100" s="3">
        <f t="shared" si="120"/>
        <v>0</v>
      </c>
      <c r="N1100" s="23">
        <f t="shared" si="121"/>
        <v>1.891</v>
      </c>
      <c r="O1100" s="23">
        <f t="shared" si="122"/>
        <v>0</v>
      </c>
    </row>
    <row r="1101" spans="1:15" ht="11.25" hidden="1" customHeight="1" outlineLevel="2" x14ac:dyDescent="0.2">
      <c r="A1101" s="12">
        <v>1332</v>
      </c>
      <c r="B1101" s="2" t="s">
        <v>1054</v>
      </c>
      <c r="C1101" s="4" t="str">
        <f>VLOOKUP(B1101,[1]Склад!$A$381:$N$4753,14,0)</f>
        <v>ГОЗ</v>
      </c>
      <c r="D1101" s="7">
        <v>43700</v>
      </c>
      <c r="E1101" s="4" t="s">
        <v>8</v>
      </c>
      <c r="F1101" s="4">
        <v>8.4499999999999993</v>
      </c>
      <c r="G1101" s="4"/>
      <c r="H1101" s="4"/>
      <c r="I1101" s="4">
        <v>8.4499999999999993</v>
      </c>
      <c r="J1101" s="14">
        <f t="shared" si="119"/>
        <v>369264.99999999994</v>
      </c>
      <c r="K1101" s="4">
        <v>0</v>
      </c>
      <c r="L1101" s="4">
        <v>58.91</v>
      </c>
      <c r="M1101" s="3">
        <f t="shared" si="120"/>
        <v>58.91</v>
      </c>
      <c r="N1101" s="23">
        <f t="shared" si="121"/>
        <v>0</v>
      </c>
      <c r="O1101" s="23">
        <f t="shared" si="122"/>
        <v>0</v>
      </c>
    </row>
    <row r="1102" spans="1:15" ht="11.25" hidden="1" customHeight="1" outlineLevel="2" x14ac:dyDescent="0.2">
      <c r="A1102" s="12">
        <v>1333</v>
      </c>
      <c r="B1102" s="2" t="s">
        <v>1055</v>
      </c>
      <c r="C1102" s="4" t="str">
        <f>VLOOKUP(B1102,[1]Склад!$A$381:$N$4753,14,0)</f>
        <v>НХ</v>
      </c>
      <c r="D1102" s="7">
        <v>56480.98</v>
      </c>
      <c r="E1102" s="4" t="s">
        <v>8</v>
      </c>
      <c r="F1102" s="4">
        <v>4.24</v>
      </c>
      <c r="G1102" s="4">
        <v>13.023</v>
      </c>
      <c r="H1102" s="4">
        <v>4.24</v>
      </c>
      <c r="I1102" s="4">
        <v>13.023</v>
      </c>
      <c r="J1102" s="14">
        <f t="shared" si="119"/>
        <v>735551.80254000006</v>
      </c>
      <c r="K1102" s="4">
        <v>2</v>
      </c>
      <c r="L1102" s="4">
        <v>0</v>
      </c>
      <c r="M1102" s="3">
        <f t="shared" si="120"/>
        <v>2</v>
      </c>
      <c r="N1102" s="23">
        <f t="shared" si="121"/>
        <v>0</v>
      </c>
      <c r="O1102" s="23">
        <f t="shared" si="122"/>
        <v>0</v>
      </c>
    </row>
    <row r="1103" spans="1:15" ht="11.25" hidden="1" customHeight="1" outlineLevel="2" x14ac:dyDescent="0.2">
      <c r="A1103" s="12">
        <v>1334</v>
      </c>
      <c r="B1103" s="2" t="s">
        <v>1056</v>
      </c>
      <c r="C1103" s="4" t="str">
        <f>VLOOKUP(B1103,[1]Склад!$A$381:$N$4753,14,0)</f>
        <v>ГОЗ</v>
      </c>
      <c r="D1103" s="7">
        <v>61393.440000000002</v>
      </c>
      <c r="E1103" s="4" t="s">
        <v>8</v>
      </c>
      <c r="F1103" s="4">
        <v>29.71</v>
      </c>
      <c r="G1103" s="4">
        <v>12.48</v>
      </c>
      <c r="H1103" s="4">
        <v>30.518000000000001</v>
      </c>
      <c r="I1103" s="4">
        <v>11.672000000000001</v>
      </c>
      <c r="J1103" s="14">
        <f t="shared" si="119"/>
        <v>716584.23168000008</v>
      </c>
      <c r="K1103" s="4">
        <v>0.59199999999999997</v>
      </c>
      <c r="L1103" s="4">
        <v>31.51</v>
      </c>
      <c r="M1103" s="3">
        <f t="shared" si="120"/>
        <v>32.102000000000004</v>
      </c>
      <c r="N1103" s="23">
        <f t="shared" si="121"/>
        <v>0</v>
      </c>
      <c r="O1103" s="23">
        <f t="shared" si="122"/>
        <v>0</v>
      </c>
    </row>
    <row r="1104" spans="1:15" ht="21.75" hidden="1" customHeight="1" outlineLevel="2" x14ac:dyDescent="0.2">
      <c r="A1104" s="12">
        <v>1335</v>
      </c>
      <c r="B1104" s="2" t="s">
        <v>1057</v>
      </c>
      <c r="C1104" s="4" t="str">
        <f>VLOOKUP(B1104,[1]Склад!$A$381:$N$4753,14,0)</f>
        <v>НХ</v>
      </c>
      <c r="D1104" s="7">
        <v>111450</v>
      </c>
      <c r="E1104" s="4" t="s">
        <v>8</v>
      </c>
      <c r="F1104" s="4">
        <v>23.12</v>
      </c>
      <c r="G1104" s="4"/>
      <c r="H1104" s="4"/>
      <c r="I1104" s="4">
        <v>23.12</v>
      </c>
      <c r="J1104" s="14">
        <f t="shared" si="119"/>
        <v>2576724</v>
      </c>
      <c r="K1104" s="4">
        <v>17.302</v>
      </c>
      <c r="L1104" s="4">
        <v>0</v>
      </c>
      <c r="M1104" s="3">
        <f t="shared" si="120"/>
        <v>17.302</v>
      </c>
      <c r="N1104" s="23">
        <f t="shared" si="121"/>
        <v>5.8180000000000014</v>
      </c>
      <c r="O1104" s="23">
        <f t="shared" si="122"/>
        <v>0</v>
      </c>
    </row>
    <row r="1105" spans="1:15" ht="11.25" customHeight="1" outlineLevel="2" x14ac:dyDescent="0.2">
      <c r="A1105" s="12">
        <v>1336</v>
      </c>
      <c r="B1105" s="2" t="s">
        <v>1058</v>
      </c>
      <c r="C1105" s="4" t="str">
        <f>VLOOKUP(B1105,[1]Склад!$A$381:$N$4753,14,0)</f>
        <v>НХ</v>
      </c>
      <c r="D1105" s="3">
        <v>53290.271216810557</v>
      </c>
      <c r="E1105" s="4" t="s">
        <v>11</v>
      </c>
      <c r="F1105" s="4">
        <v>18.417000000000002</v>
      </c>
      <c r="G1105" s="4"/>
      <c r="H1105" s="4"/>
      <c r="I1105" s="4">
        <v>18.417000000000002</v>
      </c>
      <c r="J1105" s="14">
        <f t="shared" si="119"/>
        <v>981446.92500000016</v>
      </c>
      <c r="K1105" s="4">
        <v>0</v>
      </c>
      <c r="L1105" s="4">
        <v>0</v>
      </c>
      <c r="M1105" s="3">
        <f t="shared" si="120"/>
        <v>0</v>
      </c>
      <c r="N1105" s="23">
        <f t="shared" si="121"/>
        <v>18.417000000000002</v>
      </c>
      <c r="O1105" s="23">
        <f t="shared" si="122"/>
        <v>0</v>
      </c>
    </row>
    <row r="1106" spans="1:15" ht="11.25" customHeight="1" outlineLevel="2" x14ac:dyDescent="0.2">
      <c r="A1106" s="12">
        <v>1337</v>
      </c>
      <c r="B1106" s="2" t="s">
        <v>1059</v>
      </c>
      <c r="C1106" s="4" t="str">
        <f>VLOOKUP(B1106,[1]Склад!$A$381:$N$4753,14,0)</f>
        <v>НХ</v>
      </c>
      <c r="D1106" s="7">
        <v>45500</v>
      </c>
      <c r="E1106" s="4" t="s">
        <v>78</v>
      </c>
      <c r="F1106" s="4">
        <v>0.97499999999999998</v>
      </c>
      <c r="G1106" s="4"/>
      <c r="H1106" s="4">
        <v>0.09</v>
      </c>
      <c r="I1106" s="4">
        <v>0.88500000000000001</v>
      </c>
      <c r="J1106" s="14">
        <f t="shared" si="119"/>
        <v>40267.5</v>
      </c>
      <c r="K1106" s="4">
        <v>0</v>
      </c>
      <c r="L1106" s="4">
        <v>0</v>
      </c>
      <c r="M1106" s="3">
        <f t="shared" si="120"/>
        <v>0</v>
      </c>
      <c r="N1106" s="23">
        <f t="shared" si="121"/>
        <v>0</v>
      </c>
      <c r="O1106" s="23">
        <f t="shared" si="122"/>
        <v>0.88500000000000001</v>
      </c>
    </row>
    <row r="1107" spans="1:15" ht="11.25" hidden="1" customHeight="1" outlineLevel="2" x14ac:dyDescent="0.2">
      <c r="A1107" s="12">
        <v>1338</v>
      </c>
      <c r="B1107" s="2" t="s">
        <v>1060</v>
      </c>
      <c r="C1107" s="4" t="str">
        <f>VLOOKUP(B1107,[1]Склад!$A$381:$N$4753,14,0)</f>
        <v>НХ</v>
      </c>
      <c r="D1107" s="7">
        <v>59000</v>
      </c>
      <c r="E1107" s="4" t="s">
        <v>8</v>
      </c>
      <c r="F1107" s="4">
        <v>15.173</v>
      </c>
      <c r="G1107" s="4"/>
      <c r="H1107" s="4"/>
      <c r="I1107" s="4">
        <v>15.173</v>
      </c>
      <c r="J1107" s="14">
        <f t="shared" si="119"/>
        <v>895207</v>
      </c>
      <c r="K1107" s="4">
        <v>0</v>
      </c>
      <c r="L1107" s="4">
        <v>10.97</v>
      </c>
      <c r="M1107" s="3">
        <f t="shared" si="120"/>
        <v>10.97</v>
      </c>
      <c r="N1107" s="23">
        <f t="shared" si="121"/>
        <v>4.2029999999999994</v>
      </c>
      <c r="O1107" s="23">
        <f t="shared" si="122"/>
        <v>0</v>
      </c>
    </row>
    <row r="1108" spans="1:15" ht="11.25" hidden="1" customHeight="1" outlineLevel="2" x14ac:dyDescent="0.2">
      <c r="A1108" s="12">
        <v>1342</v>
      </c>
      <c r="B1108" s="2" t="s">
        <v>1061</v>
      </c>
      <c r="C1108" s="4" t="str">
        <f>VLOOKUP(B1108,[1]Склад!$A$381:$N$4753,14,0)</f>
        <v>НХ</v>
      </c>
      <c r="D1108" s="7">
        <v>108500</v>
      </c>
      <c r="E1108" s="4" t="s">
        <v>8</v>
      </c>
      <c r="F1108" s="4">
        <v>15.54</v>
      </c>
      <c r="G1108" s="4"/>
      <c r="H1108" s="4">
        <v>4.2649999999999997</v>
      </c>
      <c r="I1108" s="4">
        <v>11.275</v>
      </c>
      <c r="J1108" s="14">
        <f t="shared" si="119"/>
        <v>1223337.5</v>
      </c>
      <c r="K1108" s="4">
        <v>0</v>
      </c>
      <c r="L1108" s="4">
        <v>3.71</v>
      </c>
      <c r="M1108" s="3">
        <f t="shared" si="120"/>
        <v>3.71</v>
      </c>
      <c r="N1108" s="23">
        <f t="shared" si="121"/>
        <v>0</v>
      </c>
      <c r="O1108" s="23">
        <f t="shared" si="122"/>
        <v>0</v>
      </c>
    </row>
    <row r="1109" spans="1:15" ht="11.25" customHeight="1" outlineLevel="2" x14ac:dyDescent="0.2">
      <c r="A1109" s="12">
        <v>1343</v>
      </c>
      <c r="B1109" s="2" t="s">
        <v>1062</v>
      </c>
      <c r="C1109" s="4" t="str">
        <f>VLOOKUP(B1109,[1]Склад!$A$381:$N$4753,14,0)</f>
        <v>НХ</v>
      </c>
      <c r="D1109" s="7">
        <v>54000</v>
      </c>
      <c r="E1109" s="4" t="s">
        <v>11</v>
      </c>
      <c r="F1109" s="4">
        <v>4.1900000000000004</v>
      </c>
      <c r="G1109" s="4"/>
      <c r="H1109" s="4"/>
      <c r="I1109" s="4">
        <v>4.1900000000000004</v>
      </c>
      <c r="J1109" s="14">
        <f t="shared" si="119"/>
        <v>226260.00000000003</v>
      </c>
      <c r="K1109" s="4">
        <v>0</v>
      </c>
      <c r="L1109" s="4">
        <v>0</v>
      </c>
      <c r="M1109" s="3">
        <f t="shared" si="120"/>
        <v>0</v>
      </c>
      <c r="N1109" s="23">
        <f t="shared" si="121"/>
        <v>4.1900000000000004</v>
      </c>
      <c r="O1109" s="23">
        <f t="shared" si="122"/>
        <v>0</v>
      </c>
    </row>
    <row r="1110" spans="1:15" ht="21.75" customHeight="1" outlineLevel="2" x14ac:dyDescent="0.2">
      <c r="A1110" s="12">
        <v>1344</v>
      </c>
      <c r="B1110" s="2" t="s">
        <v>1063</v>
      </c>
      <c r="C1110" s="4" t="str">
        <f>VLOOKUP(B1110,[1]Склад!$A$381:$N$4753,14,0)</f>
        <v>НХ</v>
      </c>
      <c r="D1110" s="7">
        <v>105000</v>
      </c>
      <c r="E1110" s="4" t="s">
        <v>78</v>
      </c>
      <c r="F1110" s="4">
        <v>1.244</v>
      </c>
      <c r="G1110" s="4">
        <v>15.007</v>
      </c>
      <c r="H1110" s="4">
        <v>13.677</v>
      </c>
      <c r="I1110" s="4">
        <v>2.5739999999999998</v>
      </c>
      <c r="J1110" s="14">
        <f t="shared" si="119"/>
        <v>270270</v>
      </c>
      <c r="K1110" s="4">
        <v>0</v>
      </c>
      <c r="L1110" s="4">
        <v>0</v>
      </c>
      <c r="M1110" s="3">
        <f t="shared" si="120"/>
        <v>0</v>
      </c>
      <c r="N1110" s="23">
        <f t="shared" si="121"/>
        <v>0</v>
      </c>
      <c r="O1110" s="23">
        <f t="shared" si="122"/>
        <v>2.5739999999999998</v>
      </c>
    </row>
    <row r="1111" spans="1:15" ht="11.25" hidden="1" customHeight="1" outlineLevel="2" x14ac:dyDescent="0.2">
      <c r="A1111" s="12">
        <v>1346</v>
      </c>
      <c r="B1111" s="2" t="s">
        <v>1064</v>
      </c>
      <c r="C1111" s="4" t="str">
        <f>VLOOKUP(B1111,[1]Склад!$A$381:$N$4753,14,0)</f>
        <v>НХ</v>
      </c>
      <c r="D1111" s="7">
        <v>77500</v>
      </c>
      <c r="E1111" s="4" t="s">
        <v>8</v>
      </c>
      <c r="F1111" s="4"/>
      <c r="G1111" s="4">
        <v>65.263000000000005</v>
      </c>
      <c r="H1111" s="4">
        <v>59.643000000000001</v>
      </c>
      <c r="I1111" s="4">
        <v>5.62</v>
      </c>
      <c r="J1111" s="14">
        <f t="shared" si="119"/>
        <v>435550</v>
      </c>
      <c r="K1111" s="4">
        <v>0</v>
      </c>
      <c r="L1111" s="4">
        <v>660</v>
      </c>
      <c r="M1111" s="3">
        <f t="shared" si="120"/>
        <v>660</v>
      </c>
      <c r="N1111" s="23">
        <f t="shared" si="121"/>
        <v>0</v>
      </c>
      <c r="O1111" s="23">
        <f t="shared" si="122"/>
        <v>0</v>
      </c>
    </row>
    <row r="1112" spans="1:15" ht="11.25" hidden="1" customHeight="1" outlineLevel="2" x14ac:dyDescent="0.2">
      <c r="A1112" s="12">
        <v>1347</v>
      </c>
      <c r="B1112" s="2" t="s">
        <v>1065</v>
      </c>
      <c r="C1112" s="4" t="str">
        <f>VLOOKUP(B1112,[1]Склад!$A$381:$N$4753,14,0)</f>
        <v>НХ</v>
      </c>
      <c r="D1112" s="7">
        <v>47000</v>
      </c>
      <c r="E1112" s="4" t="s">
        <v>8</v>
      </c>
      <c r="F1112" s="4">
        <v>78.510000000000005</v>
      </c>
      <c r="G1112" s="4">
        <v>295.31200000000001</v>
      </c>
      <c r="H1112" s="4">
        <v>100.16200000000001</v>
      </c>
      <c r="I1112" s="4">
        <v>273.66000000000003</v>
      </c>
      <c r="J1112" s="14">
        <f t="shared" si="119"/>
        <v>12862020.000000002</v>
      </c>
      <c r="K1112" s="4">
        <v>0</v>
      </c>
      <c r="L1112" s="4">
        <v>527</v>
      </c>
      <c r="M1112" s="3">
        <f t="shared" si="120"/>
        <v>527</v>
      </c>
      <c r="N1112" s="23">
        <f t="shared" si="121"/>
        <v>0</v>
      </c>
      <c r="O1112" s="23">
        <f t="shared" si="122"/>
        <v>0</v>
      </c>
    </row>
    <row r="1113" spans="1:15" ht="21.75" customHeight="1" outlineLevel="2" x14ac:dyDescent="0.2">
      <c r="A1113" s="12">
        <v>1350</v>
      </c>
      <c r="B1113" s="2" t="s">
        <v>1066</v>
      </c>
      <c r="C1113" s="4" t="str">
        <f>VLOOKUP(B1113,[1]Склад!$A$381:$N$4753,14,0)</f>
        <v>НХ</v>
      </c>
      <c r="D1113" s="7">
        <v>305000</v>
      </c>
      <c r="E1113" s="4" t="s">
        <v>11</v>
      </c>
      <c r="F1113" s="4">
        <v>1.22</v>
      </c>
      <c r="G1113" s="4"/>
      <c r="H1113" s="4"/>
      <c r="I1113" s="4">
        <v>1.22</v>
      </c>
      <c r="J1113" s="14">
        <f t="shared" si="119"/>
        <v>372100</v>
      </c>
      <c r="K1113" s="4">
        <v>0</v>
      </c>
      <c r="L1113" s="4">
        <v>0</v>
      </c>
      <c r="M1113" s="3">
        <f t="shared" si="120"/>
        <v>0</v>
      </c>
      <c r="N1113" s="23">
        <f t="shared" si="121"/>
        <v>1.22</v>
      </c>
      <c r="O1113" s="23">
        <f t="shared" si="122"/>
        <v>0</v>
      </c>
    </row>
    <row r="1114" spans="1:15" ht="21.75" hidden="1" customHeight="1" outlineLevel="2" x14ac:dyDescent="0.2">
      <c r="A1114" s="12">
        <v>1352</v>
      </c>
      <c r="B1114" s="2" t="s">
        <v>1067</v>
      </c>
      <c r="C1114" s="4" t="str">
        <f>VLOOKUP(B1114,[1]Склад!$A$381:$N$4753,14,0)</f>
        <v>НХ</v>
      </c>
      <c r="D1114" s="7">
        <v>90584</v>
      </c>
      <c r="E1114" s="4" t="s">
        <v>8</v>
      </c>
      <c r="F1114" s="4">
        <v>0.82499999999999996</v>
      </c>
      <c r="G1114" s="4"/>
      <c r="H1114" s="4"/>
      <c r="I1114" s="4">
        <v>0.82499999999999996</v>
      </c>
      <c r="J1114" s="14">
        <f t="shared" si="119"/>
        <v>74731.8</v>
      </c>
      <c r="K1114" s="4">
        <v>0</v>
      </c>
      <c r="L1114" s="4">
        <v>1</v>
      </c>
      <c r="M1114" s="3">
        <f t="shared" si="120"/>
        <v>1</v>
      </c>
      <c r="N1114" s="23">
        <f t="shared" si="121"/>
        <v>0</v>
      </c>
      <c r="O1114" s="23">
        <f t="shared" si="122"/>
        <v>0</v>
      </c>
    </row>
    <row r="1115" spans="1:15" ht="11.25" customHeight="1" outlineLevel="2" x14ac:dyDescent="0.2">
      <c r="A1115" s="12">
        <v>1354</v>
      </c>
      <c r="B1115" s="2" t="s">
        <v>1068</v>
      </c>
      <c r="C1115" s="4" t="str">
        <f>VLOOKUP(B1115,[1]Склад!$A$381:$N$4753,14,0)</f>
        <v>НХ</v>
      </c>
      <c r="D1115" s="7">
        <v>56150</v>
      </c>
      <c r="E1115" s="4" t="s">
        <v>78</v>
      </c>
      <c r="F1115" s="4">
        <v>20.68</v>
      </c>
      <c r="G1115" s="4"/>
      <c r="H1115" s="4">
        <v>17.754000000000001</v>
      </c>
      <c r="I1115" s="4">
        <v>2.9260000000000002</v>
      </c>
      <c r="J1115" s="14">
        <f t="shared" si="119"/>
        <v>164294.90000000002</v>
      </c>
      <c r="K1115" s="4">
        <v>0</v>
      </c>
      <c r="L1115" s="4">
        <v>0</v>
      </c>
      <c r="M1115" s="3">
        <f t="shared" si="120"/>
        <v>0</v>
      </c>
      <c r="N1115" s="23">
        <f t="shared" si="121"/>
        <v>0</v>
      </c>
      <c r="O1115" s="23">
        <f t="shared" si="122"/>
        <v>2.9260000000000002</v>
      </c>
    </row>
    <row r="1116" spans="1:15" ht="11.25" hidden="1" customHeight="1" outlineLevel="2" x14ac:dyDescent="0.2">
      <c r="A1116" s="12">
        <v>1355</v>
      </c>
      <c r="B1116" s="2" t="s">
        <v>1069</v>
      </c>
      <c r="C1116" s="4" t="str">
        <f>VLOOKUP(B1116,[1]Склад!$A$381:$N$4753,14,0)</f>
        <v>НХ</v>
      </c>
      <c r="D1116" s="7">
        <v>239500</v>
      </c>
      <c r="E1116" s="4" t="s">
        <v>8</v>
      </c>
      <c r="F1116" s="4">
        <v>2.1</v>
      </c>
      <c r="G1116" s="4"/>
      <c r="H1116" s="4"/>
      <c r="I1116" s="4">
        <v>2.1</v>
      </c>
      <c r="J1116" s="14">
        <f t="shared" si="119"/>
        <v>502950</v>
      </c>
      <c r="K1116" s="4">
        <v>5.3999999999999999E-2</v>
      </c>
      <c r="L1116" s="4">
        <v>0</v>
      </c>
      <c r="M1116" s="3">
        <f t="shared" si="120"/>
        <v>5.3999999999999999E-2</v>
      </c>
      <c r="N1116" s="23">
        <f t="shared" si="121"/>
        <v>2.0460000000000003</v>
      </c>
      <c r="O1116" s="23">
        <f t="shared" si="122"/>
        <v>0</v>
      </c>
    </row>
    <row r="1117" spans="1:15" ht="11.25" hidden="1" customHeight="1" outlineLevel="2" x14ac:dyDescent="0.2">
      <c r="A1117" s="12">
        <v>1356</v>
      </c>
      <c r="B1117" s="2" t="s">
        <v>1070</v>
      </c>
      <c r="C1117" s="4" t="str">
        <f>VLOOKUP(B1117,[1]Склад!$A$381:$N$4753,14,0)</f>
        <v>ГОЗ</v>
      </c>
      <c r="D1117" s="7">
        <v>43500</v>
      </c>
      <c r="E1117" s="4" t="s">
        <v>78</v>
      </c>
      <c r="F1117" s="4">
        <v>4.6310000000000002</v>
      </c>
      <c r="G1117" s="4"/>
      <c r="H1117" s="4">
        <v>1.161</v>
      </c>
      <c r="I1117" s="4">
        <v>3.47</v>
      </c>
      <c r="J1117" s="14">
        <f t="shared" si="119"/>
        <v>150945</v>
      </c>
      <c r="K1117" s="4">
        <v>0</v>
      </c>
      <c r="L1117" s="4">
        <v>0</v>
      </c>
      <c r="M1117" s="3">
        <f t="shared" si="120"/>
        <v>0</v>
      </c>
      <c r="N1117" s="23">
        <f t="shared" si="121"/>
        <v>0</v>
      </c>
      <c r="O1117" s="23">
        <f t="shared" si="122"/>
        <v>3.47</v>
      </c>
    </row>
    <row r="1118" spans="1:15" ht="11.25" hidden="1" customHeight="1" outlineLevel="2" x14ac:dyDescent="0.2">
      <c r="A1118" s="12">
        <v>1358</v>
      </c>
      <c r="B1118" s="2" t="s">
        <v>1071</v>
      </c>
      <c r="C1118" s="4" t="str">
        <f>VLOOKUP(B1118,[1]Склад!$A$381:$N$4753,14,0)</f>
        <v>НХ</v>
      </c>
      <c r="D1118" s="7">
        <v>54500</v>
      </c>
      <c r="E1118" s="4" t="s">
        <v>8</v>
      </c>
      <c r="F1118" s="4">
        <v>7.0910000000000002</v>
      </c>
      <c r="G1118" s="4"/>
      <c r="H1118" s="4">
        <v>4.8680000000000003</v>
      </c>
      <c r="I1118" s="4">
        <v>2.2229999999999999</v>
      </c>
      <c r="J1118" s="14">
        <f t="shared" si="119"/>
        <v>121153.49999999999</v>
      </c>
      <c r="K1118" s="4">
        <v>0.53800000000000003</v>
      </c>
      <c r="L1118" s="4">
        <v>0</v>
      </c>
      <c r="M1118" s="3">
        <f t="shared" si="120"/>
        <v>0.53800000000000003</v>
      </c>
      <c r="N1118" s="23">
        <f t="shared" si="121"/>
        <v>0</v>
      </c>
      <c r="O1118" s="23">
        <f t="shared" si="122"/>
        <v>0</v>
      </c>
    </row>
    <row r="1119" spans="1:15" ht="11.25" hidden="1" customHeight="1" outlineLevel="2" x14ac:dyDescent="0.2">
      <c r="A1119" s="12">
        <v>1359</v>
      </c>
      <c r="B1119" s="2" t="s">
        <v>1072</v>
      </c>
      <c r="C1119" s="4" t="str">
        <f>VLOOKUP(B1119,[1]Склад!$A$381:$N$4753,14,0)</f>
        <v>НХ</v>
      </c>
      <c r="D1119" s="3">
        <v>100683.28133125325</v>
      </c>
      <c r="E1119" s="4" t="s">
        <v>8</v>
      </c>
      <c r="F1119" s="4">
        <v>2.2799999999999998</v>
      </c>
      <c r="G1119" s="4"/>
      <c r="H1119" s="4">
        <v>0.998</v>
      </c>
      <c r="I1119" s="4">
        <v>1.282</v>
      </c>
      <c r="J1119" s="14">
        <f t="shared" si="119"/>
        <v>129075.96666666667</v>
      </c>
      <c r="K1119" s="4">
        <v>1.7999999999999999E-2</v>
      </c>
      <c r="L1119" s="4">
        <v>0</v>
      </c>
      <c r="M1119" s="3">
        <f t="shared" si="120"/>
        <v>1.7999999999999999E-2</v>
      </c>
      <c r="N1119" s="23">
        <f t="shared" si="121"/>
        <v>0</v>
      </c>
      <c r="O1119" s="23">
        <f t="shared" si="122"/>
        <v>0</v>
      </c>
    </row>
    <row r="1120" spans="1:15" ht="11.25" hidden="1" customHeight="1" outlineLevel="2" x14ac:dyDescent="0.2">
      <c r="A1120" s="12">
        <v>1360</v>
      </c>
      <c r="B1120" s="2" t="s">
        <v>1073</v>
      </c>
      <c r="C1120" s="4" t="str">
        <f>VLOOKUP(B1120,[1]Склад!$A$381:$N$4753,14,0)</f>
        <v>ГОЗ</v>
      </c>
      <c r="D1120" s="7">
        <v>195209</v>
      </c>
      <c r="E1120" s="4" t="s">
        <v>78</v>
      </c>
      <c r="F1120" s="4">
        <v>0.04</v>
      </c>
      <c r="G1120" s="4">
        <v>6.0000000000000001E-3</v>
      </c>
      <c r="H1120" s="4">
        <v>0.01</v>
      </c>
      <c r="I1120" s="4">
        <v>3.5999999999999997E-2</v>
      </c>
      <c r="J1120" s="14">
        <f t="shared" si="119"/>
        <v>7027.5239999999994</v>
      </c>
      <c r="K1120" s="4">
        <v>0</v>
      </c>
      <c r="L1120" s="4">
        <v>0</v>
      </c>
      <c r="M1120" s="3">
        <f t="shared" si="120"/>
        <v>0</v>
      </c>
      <c r="N1120" s="23">
        <f t="shared" si="121"/>
        <v>0</v>
      </c>
      <c r="O1120" s="23">
        <f t="shared" si="122"/>
        <v>3.5999999999999997E-2</v>
      </c>
    </row>
    <row r="1121" spans="1:15" ht="11.25" customHeight="1" outlineLevel="2" x14ac:dyDescent="0.2">
      <c r="A1121" s="12">
        <v>1361</v>
      </c>
      <c r="B1121" s="2" t="s">
        <v>1074</v>
      </c>
      <c r="C1121" s="4" t="str">
        <f>VLOOKUP(B1121,[1]Склад!$A$381:$N$4753,14,0)</f>
        <v>НХ</v>
      </c>
      <c r="D1121" s="7">
        <v>190767</v>
      </c>
      <c r="E1121" s="4" t="s">
        <v>11</v>
      </c>
      <c r="F1121" s="4">
        <v>2.39</v>
      </c>
      <c r="G1121" s="4"/>
      <c r="H1121" s="4"/>
      <c r="I1121" s="4">
        <v>2.39</v>
      </c>
      <c r="J1121" s="14">
        <f t="shared" si="119"/>
        <v>455933.13</v>
      </c>
      <c r="K1121" s="4">
        <v>0</v>
      </c>
      <c r="L1121" s="4">
        <v>0</v>
      </c>
      <c r="M1121" s="3">
        <f t="shared" si="120"/>
        <v>0</v>
      </c>
      <c r="N1121" s="23">
        <f t="shared" si="121"/>
        <v>2.39</v>
      </c>
      <c r="O1121" s="23">
        <f t="shared" si="122"/>
        <v>0</v>
      </c>
    </row>
    <row r="1122" spans="1:15" ht="21.75" customHeight="1" outlineLevel="2" x14ac:dyDescent="0.2">
      <c r="A1122" s="12">
        <v>1363</v>
      </c>
      <c r="B1122" s="2" t="s">
        <v>1075</v>
      </c>
      <c r="C1122" s="4" t="str">
        <f>VLOOKUP(B1122,[1]Склад!$A$381:$N$4753,14,0)</f>
        <v>НХ</v>
      </c>
      <c r="D1122" s="7">
        <v>105000</v>
      </c>
      <c r="E1122" s="4" t="s">
        <v>78</v>
      </c>
      <c r="F1122" s="4"/>
      <c r="G1122" s="4">
        <v>4.9400000000000004</v>
      </c>
      <c r="H1122" s="4">
        <v>1.64</v>
      </c>
      <c r="I1122" s="4">
        <v>3.3</v>
      </c>
      <c r="J1122" s="14">
        <f t="shared" si="119"/>
        <v>346500</v>
      </c>
      <c r="K1122" s="4">
        <v>0</v>
      </c>
      <c r="L1122" s="4">
        <v>0</v>
      </c>
      <c r="M1122" s="3">
        <f t="shared" si="120"/>
        <v>0</v>
      </c>
      <c r="N1122" s="23">
        <f t="shared" si="121"/>
        <v>0</v>
      </c>
      <c r="O1122" s="23">
        <f t="shared" si="122"/>
        <v>3.3</v>
      </c>
    </row>
    <row r="1123" spans="1:15" ht="11.25" hidden="1" customHeight="1" outlineLevel="2" x14ac:dyDescent="0.2">
      <c r="A1123" s="12">
        <v>1365</v>
      </c>
      <c r="B1123" s="2" t="s">
        <v>1076</v>
      </c>
      <c r="C1123" s="4" t="str">
        <f>VLOOKUP(B1123,[1]Склад!$A$381:$N$4753,14,0)</f>
        <v>ГОЗ</v>
      </c>
      <c r="D1123" s="7">
        <v>280000</v>
      </c>
      <c r="E1123" s="4" t="s">
        <v>11</v>
      </c>
      <c r="F1123" s="4">
        <v>4.1989999999999998</v>
      </c>
      <c r="G1123" s="4"/>
      <c r="H1123" s="4">
        <v>0.61</v>
      </c>
      <c r="I1123" s="4">
        <v>3.589</v>
      </c>
      <c r="J1123" s="14">
        <f t="shared" si="119"/>
        <v>1004920</v>
      </c>
      <c r="K1123" s="4">
        <v>0</v>
      </c>
      <c r="L1123" s="4">
        <v>0.77000000000000013</v>
      </c>
      <c r="M1123" s="3">
        <f t="shared" si="120"/>
        <v>0.77000000000000013</v>
      </c>
      <c r="N1123" s="23">
        <f t="shared" si="121"/>
        <v>0</v>
      </c>
      <c r="O1123" s="23">
        <f t="shared" si="122"/>
        <v>0</v>
      </c>
    </row>
    <row r="1124" spans="1:15" ht="11.25" customHeight="1" outlineLevel="2" x14ac:dyDescent="0.2">
      <c r="A1124" s="12">
        <v>1366</v>
      </c>
      <c r="B1124" s="2" t="s">
        <v>1077</v>
      </c>
      <c r="C1124" s="4" t="str">
        <f>VLOOKUP(B1124,[1]Склад!$A$381:$N$4753,14,0)</f>
        <v>НХ</v>
      </c>
      <c r="D1124" s="7">
        <v>39700</v>
      </c>
      <c r="E1124" s="4" t="s">
        <v>11</v>
      </c>
      <c r="F1124" s="4">
        <v>1.59</v>
      </c>
      <c r="G1124" s="4"/>
      <c r="H1124" s="4"/>
      <c r="I1124" s="4">
        <v>1.59</v>
      </c>
      <c r="J1124" s="14">
        <f t="shared" si="119"/>
        <v>63123</v>
      </c>
      <c r="K1124" s="4">
        <v>0</v>
      </c>
      <c r="L1124" s="4">
        <v>0</v>
      </c>
      <c r="M1124" s="3">
        <f t="shared" si="120"/>
        <v>0</v>
      </c>
      <c r="N1124" s="23">
        <f t="shared" si="121"/>
        <v>1.59</v>
      </c>
      <c r="O1124" s="23">
        <f t="shared" si="122"/>
        <v>0</v>
      </c>
    </row>
    <row r="1125" spans="1:15" ht="21.75" customHeight="1" outlineLevel="2" x14ac:dyDescent="0.2">
      <c r="A1125" s="12">
        <v>1367</v>
      </c>
      <c r="B1125" s="2" t="s">
        <v>1078</v>
      </c>
      <c r="C1125" s="4" t="str">
        <f>VLOOKUP(B1125,[1]Склад!$A$381:$N$4753,14,0)</f>
        <v>НХ</v>
      </c>
      <c r="D1125" s="7">
        <v>275000</v>
      </c>
      <c r="E1125" s="4" t="s">
        <v>11</v>
      </c>
      <c r="F1125" s="4">
        <v>4.742</v>
      </c>
      <c r="G1125" s="4"/>
      <c r="H1125" s="4"/>
      <c r="I1125" s="4">
        <v>4.742</v>
      </c>
      <c r="J1125" s="14">
        <f t="shared" si="119"/>
        <v>1304050</v>
      </c>
      <c r="K1125" s="4">
        <v>0</v>
      </c>
      <c r="L1125" s="4">
        <v>0</v>
      </c>
      <c r="M1125" s="3">
        <f t="shared" si="120"/>
        <v>0</v>
      </c>
      <c r="N1125" s="23">
        <f t="shared" si="121"/>
        <v>4.742</v>
      </c>
      <c r="O1125" s="23">
        <f t="shared" si="122"/>
        <v>0</v>
      </c>
    </row>
    <row r="1126" spans="1:15" ht="11.25" hidden="1" customHeight="1" outlineLevel="2" x14ac:dyDescent="0.2">
      <c r="A1126" s="12">
        <v>1368</v>
      </c>
      <c r="B1126" s="2" t="s">
        <v>1079</v>
      </c>
      <c r="C1126" s="4" t="str">
        <f>VLOOKUP(B1126,[1]Склад!$A$381:$N$4753,14,0)</f>
        <v>ГОЗ</v>
      </c>
      <c r="D1126" s="7">
        <v>87300</v>
      </c>
      <c r="E1126" s="4" t="s">
        <v>8</v>
      </c>
      <c r="F1126" s="4">
        <v>33.770000000000003</v>
      </c>
      <c r="G1126" s="4"/>
      <c r="H1126" s="4"/>
      <c r="I1126" s="4">
        <v>33.770000000000003</v>
      </c>
      <c r="J1126" s="14">
        <f t="shared" si="119"/>
        <v>2948121.0000000005</v>
      </c>
      <c r="K1126" s="4">
        <v>0</v>
      </c>
      <c r="L1126" s="4">
        <v>63.775552000000005</v>
      </c>
      <c r="M1126" s="3">
        <f t="shared" si="120"/>
        <v>63.775552000000005</v>
      </c>
      <c r="N1126" s="23">
        <f t="shared" si="121"/>
        <v>0</v>
      </c>
      <c r="O1126" s="23">
        <f t="shared" si="122"/>
        <v>0</v>
      </c>
    </row>
    <row r="1127" spans="1:15" ht="11.25" hidden="1" customHeight="1" outlineLevel="2" x14ac:dyDescent="0.2">
      <c r="A1127" s="12">
        <v>1369</v>
      </c>
      <c r="B1127" s="2" t="s">
        <v>1080</v>
      </c>
      <c r="C1127" s="4" t="str">
        <f>VLOOKUP(B1127,[1]Склад!$A$381:$N$4753,14,0)</f>
        <v>НХ</v>
      </c>
      <c r="D1127" s="7">
        <v>290000</v>
      </c>
      <c r="E1127" s="4" t="s">
        <v>8</v>
      </c>
      <c r="F1127" s="4">
        <v>1.2150000000000001</v>
      </c>
      <c r="G1127" s="4"/>
      <c r="H1127" s="4"/>
      <c r="I1127" s="4">
        <v>1.2150000000000001</v>
      </c>
      <c r="J1127" s="14">
        <f t="shared" si="119"/>
        <v>352350</v>
      </c>
      <c r="K1127" s="4">
        <v>0</v>
      </c>
      <c r="L1127" s="4">
        <v>50.852523000000005</v>
      </c>
      <c r="M1127" s="3">
        <f t="shared" si="120"/>
        <v>50.852523000000005</v>
      </c>
      <c r="N1127" s="23">
        <f t="shared" si="121"/>
        <v>0</v>
      </c>
      <c r="O1127" s="23">
        <f t="shared" si="122"/>
        <v>0</v>
      </c>
    </row>
    <row r="1128" spans="1:15" ht="11.25" hidden="1" customHeight="1" outlineLevel="2" x14ac:dyDescent="0.2">
      <c r="A1128" s="12">
        <v>1370</v>
      </c>
      <c r="B1128" s="2" t="s">
        <v>1081</v>
      </c>
      <c r="C1128" s="4" t="str">
        <f>VLOOKUP(B1128,[1]Склад!$A$381:$N$4753,14,0)</f>
        <v>ГОЗ</v>
      </c>
      <c r="D1128" s="7">
        <v>36700</v>
      </c>
      <c r="E1128" s="4" t="s">
        <v>78</v>
      </c>
      <c r="F1128" s="4">
        <v>2.0070000000000001</v>
      </c>
      <c r="G1128" s="4"/>
      <c r="H1128" s="4">
        <v>0.36899999999999999</v>
      </c>
      <c r="I1128" s="4">
        <v>1.6379999999999999</v>
      </c>
      <c r="J1128" s="14">
        <f t="shared" si="119"/>
        <v>60114.6</v>
      </c>
      <c r="K1128" s="4">
        <v>5.0999999999999997E-2</v>
      </c>
      <c r="L1128" s="4">
        <v>5.4119279999999996</v>
      </c>
      <c r="M1128" s="3">
        <f t="shared" si="120"/>
        <v>5.4629279999999998</v>
      </c>
      <c r="N1128" s="23">
        <f t="shared" si="121"/>
        <v>0</v>
      </c>
      <c r="O1128" s="23">
        <f t="shared" si="122"/>
        <v>1.6379999999999999</v>
      </c>
    </row>
    <row r="1129" spans="1:15" ht="11.25" customHeight="1" outlineLevel="2" x14ac:dyDescent="0.2">
      <c r="A1129" s="12">
        <v>1371</v>
      </c>
      <c r="B1129" s="2" t="s">
        <v>1082</v>
      </c>
      <c r="C1129" s="4" t="str">
        <f>VLOOKUP(B1129,[1]Склад!$A$381:$N$4753,14,0)</f>
        <v>НХ</v>
      </c>
      <c r="D1129" s="7">
        <v>54500</v>
      </c>
      <c r="E1129" s="4" t="s">
        <v>11</v>
      </c>
      <c r="F1129" s="4">
        <v>11.186</v>
      </c>
      <c r="G1129" s="4"/>
      <c r="H1129" s="4">
        <v>0.22</v>
      </c>
      <c r="I1129" s="4">
        <v>10.965999999999999</v>
      </c>
      <c r="J1129" s="14">
        <f t="shared" si="119"/>
        <v>597647</v>
      </c>
      <c r="K1129" s="4">
        <v>4.0759999999999996</v>
      </c>
      <c r="L1129" s="4">
        <v>2.16</v>
      </c>
      <c r="M1129" s="3">
        <f t="shared" si="120"/>
        <v>6.2359999999999998</v>
      </c>
      <c r="N1129" s="23">
        <f t="shared" si="121"/>
        <v>0</v>
      </c>
      <c r="O1129" s="23">
        <f t="shared" si="122"/>
        <v>0</v>
      </c>
    </row>
    <row r="1130" spans="1:15" ht="11.25" hidden="1" customHeight="1" outlineLevel="2" x14ac:dyDescent="0.2">
      <c r="A1130" s="12">
        <v>1372</v>
      </c>
      <c r="B1130" s="2" t="s">
        <v>1083</v>
      </c>
      <c r="C1130" s="4" t="str">
        <f>VLOOKUP(B1130,[1]Склад!$A$381:$N$4753,14,0)</f>
        <v>ГОЗ</v>
      </c>
      <c r="D1130" s="7">
        <v>39700</v>
      </c>
      <c r="E1130" s="4" t="s">
        <v>11</v>
      </c>
      <c r="F1130" s="4">
        <v>5.24</v>
      </c>
      <c r="G1130" s="4"/>
      <c r="H1130" s="4"/>
      <c r="I1130" s="4">
        <v>5.24</v>
      </c>
      <c r="J1130" s="14">
        <f t="shared" si="119"/>
        <v>208028</v>
      </c>
      <c r="K1130" s="4">
        <v>0</v>
      </c>
      <c r="L1130" s="4">
        <v>0</v>
      </c>
      <c r="M1130" s="3">
        <f t="shared" si="120"/>
        <v>0</v>
      </c>
      <c r="N1130" s="23">
        <f t="shared" si="121"/>
        <v>5.24</v>
      </c>
      <c r="O1130" s="23">
        <f t="shared" si="122"/>
        <v>0</v>
      </c>
    </row>
    <row r="1131" spans="1:15" ht="11.25" hidden="1" customHeight="1" outlineLevel="2" x14ac:dyDescent="0.2">
      <c r="A1131" s="12">
        <v>1373</v>
      </c>
      <c r="B1131" s="2" t="s">
        <v>1084</v>
      </c>
      <c r="C1131" s="4" t="str">
        <f>VLOOKUP(B1131,[1]Склад!$A$381:$N$4753,14,0)</f>
        <v>ГОЗ</v>
      </c>
      <c r="D1131" s="7">
        <v>54500</v>
      </c>
      <c r="E1131" s="4" t="s">
        <v>78</v>
      </c>
      <c r="F1131" s="4">
        <v>6.4580000000000002</v>
      </c>
      <c r="G1131" s="4"/>
      <c r="H1131" s="4">
        <v>2.2519999999999998</v>
      </c>
      <c r="I1131" s="4">
        <v>4.2060000000000004</v>
      </c>
      <c r="J1131" s="14">
        <f t="shared" si="119"/>
        <v>229227.00000000003</v>
      </c>
      <c r="K1131" s="4">
        <v>0.47499999999999998</v>
      </c>
      <c r="L1131" s="4">
        <v>10.16</v>
      </c>
      <c r="M1131" s="3">
        <f t="shared" si="120"/>
        <v>10.635</v>
      </c>
      <c r="N1131" s="23">
        <f t="shared" si="121"/>
        <v>0</v>
      </c>
      <c r="O1131" s="23">
        <f t="shared" si="122"/>
        <v>4.2060000000000004</v>
      </c>
    </row>
    <row r="1132" spans="1:15" ht="11.25" customHeight="1" outlineLevel="2" x14ac:dyDescent="0.2">
      <c r="A1132" s="12">
        <v>1374</v>
      </c>
      <c r="B1132" s="2" t="s">
        <v>1085</v>
      </c>
      <c r="C1132" s="4" t="str">
        <f>VLOOKUP(B1132,[1]Склад!$A$381:$N$4753,14,0)</f>
        <v>НХ</v>
      </c>
      <c r="D1132" s="7">
        <v>87200</v>
      </c>
      <c r="E1132" s="4" t="s">
        <v>11</v>
      </c>
      <c r="F1132" s="4">
        <v>0.93</v>
      </c>
      <c r="G1132" s="4"/>
      <c r="H1132" s="4"/>
      <c r="I1132" s="4">
        <v>0.93</v>
      </c>
      <c r="J1132" s="14">
        <f t="shared" si="119"/>
        <v>81096</v>
      </c>
      <c r="K1132" s="4">
        <v>0</v>
      </c>
      <c r="L1132" s="4">
        <v>0</v>
      </c>
      <c r="M1132" s="3">
        <f t="shared" si="120"/>
        <v>0</v>
      </c>
      <c r="N1132" s="23">
        <f t="shared" si="121"/>
        <v>0.93</v>
      </c>
      <c r="O1132" s="23">
        <f t="shared" si="122"/>
        <v>0</v>
      </c>
    </row>
    <row r="1133" spans="1:15" ht="11.25" customHeight="1" outlineLevel="2" x14ac:dyDescent="0.2">
      <c r="A1133" s="12">
        <v>1375</v>
      </c>
      <c r="B1133" s="2" t="s">
        <v>1086</v>
      </c>
      <c r="C1133" s="4" t="str">
        <f>VLOOKUP(B1133,[1]Склад!$A$381:$N$4753,14,0)</f>
        <v>НХ</v>
      </c>
      <c r="D1133" s="7">
        <v>54000</v>
      </c>
      <c r="E1133" s="4" t="s">
        <v>78</v>
      </c>
      <c r="F1133" s="4">
        <v>0.22600000000000001</v>
      </c>
      <c r="G1133" s="4"/>
      <c r="H1133" s="4">
        <v>0.186</v>
      </c>
      <c r="I1133" s="4">
        <v>0.04</v>
      </c>
      <c r="J1133" s="14">
        <f t="shared" si="119"/>
        <v>2160</v>
      </c>
      <c r="K1133" s="4">
        <v>2.1999999999999999E-2</v>
      </c>
      <c r="L1133" s="4">
        <v>0.09</v>
      </c>
      <c r="M1133" s="3">
        <f t="shared" si="120"/>
        <v>0.11199999999999999</v>
      </c>
      <c r="N1133" s="23">
        <f t="shared" si="121"/>
        <v>0</v>
      </c>
      <c r="O1133" s="23">
        <f t="shared" si="122"/>
        <v>0.04</v>
      </c>
    </row>
    <row r="1134" spans="1:15" ht="11.25" hidden="1" customHeight="1" outlineLevel="2" x14ac:dyDescent="0.2">
      <c r="A1134" s="12">
        <v>1376</v>
      </c>
      <c r="B1134" s="2" t="s">
        <v>1087</v>
      </c>
      <c r="C1134" s="4" t="str">
        <f>VLOOKUP(B1134,[1]Склад!$A$381:$N$4753,14,0)</f>
        <v>НХ</v>
      </c>
      <c r="D1134" s="7">
        <v>51900</v>
      </c>
      <c r="E1134" s="4" t="s">
        <v>8</v>
      </c>
      <c r="F1134" s="4">
        <v>4.9850000000000003</v>
      </c>
      <c r="G1134" s="4"/>
      <c r="H1134" s="4"/>
      <c r="I1134" s="4">
        <v>4.9850000000000003</v>
      </c>
      <c r="J1134" s="14">
        <f t="shared" si="119"/>
        <v>258721.50000000003</v>
      </c>
      <c r="K1134" s="4">
        <v>0.53800000000000003</v>
      </c>
      <c r="L1134" s="4">
        <v>0</v>
      </c>
      <c r="M1134" s="3">
        <f t="shared" si="120"/>
        <v>0.53800000000000003</v>
      </c>
      <c r="N1134" s="23">
        <f t="shared" si="121"/>
        <v>4.4470000000000001</v>
      </c>
      <c r="O1134" s="23">
        <f t="shared" si="122"/>
        <v>0</v>
      </c>
    </row>
    <row r="1135" spans="1:15" ht="11.25" hidden="1" customHeight="1" outlineLevel="2" x14ac:dyDescent="0.2">
      <c r="A1135" s="12">
        <v>1378</v>
      </c>
      <c r="B1135" s="2" t="s">
        <v>1088</v>
      </c>
      <c r="C1135" s="4" t="str">
        <f>VLOOKUP(B1135,[1]Склад!$A$381:$N$4753,14,0)</f>
        <v>ГОЗ</v>
      </c>
      <c r="D1135" s="7">
        <v>195209</v>
      </c>
      <c r="E1135" s="4" t="s">
        <v>78</v>
      </c>
      <c r="F1135" s="4">
        <v>0.15</v>
      </c>
      <c r="G1135" s="4">
        <v>1.7999999999999999E-2</v>
      </c>
      <c r="H1135" s="4">
        <v>0.02</v>
      </c>
      <c r="I1135" s="4">
        <v>0.14799999999999999</v>
      </c>
      <c r="J1135" s="14">
        <f t="shared" si="119"/>
        <v>28890.931999999997</v>
      </c>
      <c r="K1135" s="4">
        <v>0</v>
      </c>
      <c r="L1135" s="4">
        <v>0</v>
      </c>
      <c r="M1135" s="3">
        <f t="shared" si="120"/>
        <v>0</v>
      </c>
      <c r="N1135" s="23">
        <f t="shared" si="121"/>
        <v>0</v>
      </c>
      <c r="O1135" s="23">
        <f t="shared" si="122"/>
        <v>0.14799999999999999</v>
      </c>
    </row>
    <row r="1136" spans="1:15" ht="21.75" hidden="1" customHeight="1" outlineLevel="2" x14ac:dyDescent="0.2">
      <c r="A1136" s="12">
        <v>1379</v>
      </c>
      <c r="B1136" s="2" t="s">
        <v>1089</v>
      </c>
      <c r="C1136" s="4" t="str">
        <f>VLOOKUP(B1136,[1]Склад!$A$381:$N$4753,14,0)</f>
        <v>ГОЗ</v>
      </c>
      <c r="D1136" s="7">
        <v>250000</v>
      </c>
      <c r="E1136" s="4" t="s">
        <v>11</v>
      </c>
      <c r="F1136" s="4">
        <v>1.5680000000000001</v>
      </c>
      <c r="G1136" s="4"/>
      <c r="H1136" s="4"/>
      <c r="I1136" s="4">
        <v>1.5680000000000001</v>
      </c>
      <c r="J1136" s="14">
        <f t="shared" si="119"/>
        <v>392000</v>
      </c>
      <c r="K1136" s="4">
        <v>0</v>
      </c>
      <c r="L1136" s="4">
        <v>0</v>
      </c>
      <c r="M1136" s="3">
        <f t="shared" si="120"/>
        <v>0</v>
      </c>
      <c r="N1136" s="23">
        <f t="shared" si="121"/>
        <v>1.5680000000000001</v>
      </c>
      <c r="O1136" s="23">
        <f t="shared" si="122"/>
        <v>0</v>
      </c>
    </row>
    <row r="1137" spans="1:15" ht="11.25" hidden="1" customHeight="1" outlineLevel="2" x14ac:dyDescent="0.2">
      <c r="A1137" s="12">
        <v>1380</v>
      </c>
      <c r="B1137" s="2" t="s">
        <v>1090</v>
      </c>
      <c r="C1137" s="4" t="str">
        <f>VLOOKUP(B1137,[1]Склад!$A$381:$N$4753,14,0)</f>
        <v>ГОЗ</v>
      </c>
      <c r="D1137" s="3">
        <v>102307.88213627994</v>
      </c>
      <c r="E1137" s="4" t="s">
        <v>8</v>
      </c>
      <c r="F1137" s="4">
        <v>0.90500000000000003</v>
      </c>
      <c r="G1137" s="4"/>
      <c r="H1137" s="4"/>
      <c r="I1137" s="4">
        <v>0.90500000000000003</v>
      </c>
      <c r="J1137" s="14">
        <f t="shared" si="119"/>
        <v>92588.633333333346</v>
      </c>
      <c r="K1137" s="4">
        <v>0</v>
      </c>
      <c r="L1137" s="4">
        <v>0.11</v>
      </c>
      <c r="M1137" s="3">
        <f t="shared" si="120"/>
        <v>0.11</v>
      </c>
      <c r="N1137" s="23">
        <f t="shared" si="121"/>
        <v>0.79500000000000004</v>
      </c>
      <c r="O1137" s="23">
        <f t="shared" si="122"/>
        <v>0</v>
      </c>
    </row>
    <row r="1138" spans="1:15" ht="11.25" hidden="1" customHeight="1" outlineLevel="2" x14ac:dyDescent="0.2">
      <c r="A1138" s="12">
        <v>1381</v>
      </c>
      <c r="B1138" s="2" t="s">
        <v>1091</v>
      </c>
      <c r="C1138" s="4" t="str">
        <f>VLOOKUP(B1138,[1]Склад!$A$381:$N$4753,14,0)</f>
        <v>ГОЗ</v>
      </c>
      <c r="D1138" s="7">
        <v>239500</v>
      </c>
      <c r="E1138" s="4" t="s">
        <v>11</v>
      </c>
      <c r="F1138" s="4">
        <v>2.1869999999999998</v>
      </c>
      <c r="G1138" s="4"/>
      <c r="H1138" s="4">
        <v>0.12</v>
      </c>
      <c r="I1138" s="4">
        <v>2.0670000000000002</v>
      </c>
      <c r="J1138" s="14">
        <f t="shared" ref="J1138:J1201" si="123">D1138*I1138</f>
        <v>495046.50000000006</v>
      </c>
      <c r="K1138" s="4">
        <v>0</v>
      </c>
      <c r="L1138" s="4">
        <v>0.11</v>
      </c>
      <c r="M1138" s="3">
        <f t="shared" ref="M1138:M1201" si="124">SUM(K1138,L1138)</f>
        <v>0.11</v>
      </c>
      <c r="N1138" s="23">
        <f t="shared" ref="N1138:N1201" si="125">IF(G1138+H1138=0,MAX(0,F1138-M1138),0)</f>
        <v>0</v>
      </c>
      <c r="O1138" s="23">
        <f t="shared" ref="O1138:O1201" si="126">IF(E1138="сверхзапас",I1138,0)</f>
        <v>0</v>
      </c>
    </row>
    <row r="1139" spans="1:15" ht="11.25" customHeight="1" outlineLevel="2" x14ac:dyDescent="0.2">
      <c r="A1139" s="12">
        <v>1382</v>
      </c>
      <c r="B1139" s="2" t="s">
        <v>1092</v>
      </c>
      <c r="C1139" s="4" t="str">
        <f>VLOOKUP(B1139,[1]Склад!$A$381:$N$4753,14,0)</f>
        <v>НХ</v>
      </c>
      <c r="D1139" s="7">
        <v>51900</v>
      </c>
      <c r="E1139" s="4" t="s">
        <v>11</v>
      </c>
      <c r="F1139" s="4">
        <v>4.9630000000000001</v>
      </c>
      <c r="G1139" s="4">
        <v>0.2</v>
      </c>
      <c r="H1139" s="4">
        <v>0.4</v>
      </c>
      <c r="I1139" s="4">
        <v>4.7629999999999999</v>
      </c>
      <c r="J1139" s="14">
        <f t="shared" si="123"/>
        <v>247199.69999999998</v>
      </c>
      <c r="K1139" s="4">
        <v>2.5000000000000001E-2</v>
      </c>
      <c r="L1139" s="4">
        <v>0</v>
      </c>
      <c r="M1139" s="3">
        <f t="shared" si="124"/>
        <v>2.5000000000000001E-2</v>
      </c>
      <c r="N1139" s="23">
        <f t="shared" si="125"/>
        <v>0</v>
      </c>
      <c r="O1139" s="23">
        <f t="shared" si="126"/>
        <v>0</v>
      </c>
    </row>
    <row r="1140" spans="1:15" ht="11.25" hidden="1" customHeight="1" outlineLevel="2" x14ac:dyDescent="0.2">
      <c r="A1140" s="12">
        <v>1383</v>
      </c>
      <c r="B1140" s="2" t="s">
        <v>1093</v>
      </c>
      <c r="C1140" s="4" t="str">
        <f>VLOOKUP(B1140,[1]Склад!$A$381:$N$4753,14,0)</f>
        <v>НХ</v>
      </c>
      <c r="D1140" s="7">
        <v>54217</v>
      </c>
      <c r="E1140" s="4" t="s">
        <v>8</v>
      </c>
      <c r="F1140" s="4">
        <v>8.69</v>
      </c>
      <c r="G1140" s="4"/>
      <c r="H1140" s="4"/>
      <c r="I1140" s="4">
        <v>8.69</v>
      </c>
      <c r="J1140" s="14">
        <f t="shared" si="123"/>
        <v>471145.73</v>
      </c>
      <c r="K1140" s="4">
        <v>0</v>
      </c>
      <c r="L1140" s="4">
        <v>0.23000000000000004</v>
      </c>
      <c r="M1140" s="3">
        <f t="shared" si="124"/>
        <v>0.23000000000000004</v>
      </c>
      <c r="N1140" s="23">
        <f t="shared" si="125"/>
        <v>8.4599999999999991</v>
      </c>
      <c r="O1140" s="23">
        <f t="shared" si="126"/>
        <v>0</v>
      </c>
    </row>
    <row r="1141" spans="1:15" ht="11.25" hidden="1" customHeight="1" outlineLevel="2" x14ac:dyDescent="0.2">
      <c r="A1141" s="12">
        <v>1385</v>
      </c>
      <c r="B1141" s="2" t="s">
        <v>1094</v>
      </c>
      <c r="C1141" s="4" t="str">
        <f>VLOOKUP(B1141,[1]Склад!$A$381:$N$4753,14,0)</f>
        <v>ГОЗ</v>
      </c>
      <c r="D1141" s="7">
        <v>86000</v>
      </c>
      <c r="E1141" s="4" t="s">
        <v>8</v>
      </c>
      <c r="F1141" s="4">
        <v>281.87200000000001</v>
      </c>
      <c r="G1141" s="4"/>
      <c r="H1141" s="4"/>
      <c r="I1141" s="4">
        <v>281.87200000000001</v>
      </c>
      <c r="J1141" s="14">
        <f t="shared" si="123"/>
        <v>24240992</v>
      </c>
      <c r="K1141" s="4">
        <v>1.1000000000000001</v>
      </c>
      <c r="L1141" s="4">
        <v>0</v>
      </c>
      <c r="M1141" s="3">
        <f t="shared" si="124"/>
        <v>1.1000000000000001</v>
      </c>
      <c r="N1141" s="23">
        <f t="shared" si="125"/>
        <v>280.77199999999999</v>
      </c>
      <c r="O1141" s="23">
        <f t="shared" si="126"/>
        <v>0</v>
      </c>
    </row>
    <row r="1142" spans="1:15" ht="11.25" customHeight="1" outlineLevel="2" x14ac:dyDescent="0.2">
      <c r="A1142" s="12">
        <v>1386</v>
      </c>
      <c r="B1142" s="2" t="s">
        <v>1095</v>
      </c>
      <c r="C1142" s="4" t="s">
        <v>1852</v>
      </c>
      <c r="D1142" s="3">
        <v>65000</v>
      </c>
      <c r="E1142" s="4" t="s">
        <v>78</v>
      </c>
      <c r="F1142" s="4"/>
      <c r="G1142" s="4">
        <v>5.55</v>
      </c>
      <c r="H1142" s="4"/>
      <c r="I1142" s="4">
        <v>5.55</v>
      </c>
      <c r="J1142" s="14">
        <f t="shared" si="123"/>
        <v>360750</v>
      </c>
      <c r="K1142" s="4">
        <v>0</v>
      </c>
      <c r="L1142" s="4"/>
      <c r="M1142" s="3">
        <f t="shared" si="124"/>
        <v>0</v>
      </c>
      <c r="N1142" s="23">
        <f t="shared" si="125"/>
        <v>0</v>
      </c>
      <c r="O1142" s="23">
        <f t="shared" si="126"/>
        <v>5.55</v>
      </c>
    </row>
    <row r="1143" spans="1:15" ht="11.25" hidden="1" customHeight="1" outlineLevel="2" x14ac:dyDescent="0.2">
      <c r="A1143" s="12">
        <v>1387</v>
      </c>
      <c r="B1143" s="2" t="s">
        <v>1096</v>
      </c>
      <c r="C1143" s="4" t="str">
        <f>VLOOKUP(B1143,[1]Склад!$A$381:$N$4753,14,0)</f>
        <v>ГОЗ</v>
      </c>
      <c r="D1143" s="7">
        <v>167767</v>
      </c>
      <c r="E1143" s="4" t="s">
        <v>11</v>
      </c>
      <c r="F1143" s="4">
        <v>0.84</v>
      </c>
      <c r="G1143" s="4"/>
      <c r="H1143" s="4"/>
      <c r="I1143" s="4">
        <v>0.84</v>
      </c>
      <c r="J1143" s="14">
        <f t="shared" si="123"/>
        <v>140924.28</v>
      </c>
      <c r="K1143" s="4">
        <v>0</v>
      </c>
      <c r="L1143" s="4">
        <v>0</v>
      </c>
      <c r="M1143" s="3">
        <f t="shared" si="124"/>
        <v>0</v>
      </c>
      <c r="N1143" s="23">
        <f t="shared" si="125"/>
        <v>0.84</v>
      </c>
      <c r="O1143" s="23">
        <f t="shared" si="126"/>
        <v>0</v>
      </c>
    </row>
    <row r="1144" spans="1:15" ht="21.75" customHeight="1" outlineLevel="2" x14ac:dyDescent="0.2">
      <c r="A1144" s="12">
        <v>1388</v>
      </c>
      <c r="B1144" s="2" t="s">
        <v>1097</v>
      </c>
      <c r="C1144" s="4" t="str">
        <f>VLOOKUP(B1144,[1]Склад!$A$381:$N$4753,14,0)</f>
        <v>НХ</v>
      </c>
      <c r="D1144" s="7">
        <v>195209.33</v>
      </c>
      <c r="E1144" s="4" t="s">
        <v>11</v>
      </c>
      <c r="F1144" s="4">
        <v>1.4999999999999999E-2</v>
      </c>
      <c r="G1144" s="4"/>
      <c r="H1144" s="4"/>
      <c r="I1144" s="4">
        <v>1.4999999999999999E-2</v>
      </c>
      <c r="J1144" s="14">
        <f t="shared" si="123"/>
        <v>2928.1399499999998</v>
      </c>
      <c r="K1144" s="4">
        <v>0</v>
      </c>
      <c r="L1144" s="4">
        <v>0</v>
      </c>
      <c r="M1144" s="3">
        <f t="shared" si="124"/>
        <v>0</v>
      </c>
      <c r="N1144" s="23">
        <f t="shared" si="125"/>
        <v>1.4999999999999999E-2</v>
      </c>
      <c r="O1144" s="23">
        <f t="shared" si="126"/>
        <v>0</v>
      </c>
    </row>
    <row r="1145" spans="1:15" ht="11.25" hidden="1" customHeight="1" outlineLevel="2" x14ac:dyDescent="0.2">
      <c r="A1145" s="12">
        <v>1393</v>
      </c>
      <c r="B1145" s="2" t="s">
        <v>1098</v>
      </c>
      <c r="C1145" s="4" t="str">
        <f>VLOOKUP(B1145,[1]Склад!$A$381:$N$4753,14,0)</f>
        <v>ГОЗ</v>
      </c>
      <c r="D1145" s="7">
        <v>135855</v>
      </c>
      <c r="E1145" s="4" t="s">
        <v>8</v>
      </c>
      <c r="F1145" s="4">
        <v>0.64</v>
      </c>
      <c r="G1145" s="4"/>
      <c r="H1145" s="4"/>
      <c r="I1145" s="4">
        <v>0.64</v>
      </c>
      <c r="J1145" s="14">
        <f t="shared" si="123"/>
        <v>86947.199999999997</v>
      </c>
      <c r="K1145" s="4">
        <v>0</v>
      </c>
      <c r="L1145" s="4">
        <v>0.22</v>
      </c>
      <c r="M1145" s="3">
        <f t="shared" si="124"/>
        <v>0.22</v>
      </c>
      <c r="N1145" s="23">
        <f t="shared" si="125"/>
        <v>0.42000000000000004</v>
      </c>
      <c r="O1145" s="23">
        <f t="shared" si="126"/>
        <v>0</v>
      </c>
    </row>
    <row r="1146" spans="1:15" ht="11.25" customHeight="1" outlineLevel="2" x14ac:dyDescent="0.2">
      <c r="A1146" s="12">
        <v>1394</v>
      </c>
      <c r="B1146" s="2" t="s">
        <v>1099</v>
      </c>
      <c r="C1146" s="4" t="str">
        <f>VLOOKUP(B1146,[1]Склад!$A$381:$N$4753,14,0)</f>
        <v>НХ</v>
      </c>
      <c r="D1146" s="7">
        <v>153730</v>
      </c>
      <c r="E1146" s="4" t="s">
        <v>11</v>
      </c>
      <c r="F1146" s="4">
        <v>0.5</v>
      </c>
      <c r="G1146" s="4"/>
      <c r="H1146" s="4"/>
      <c r="I1146" s="4">
        <v>0.5</v>
      </c>
      <c r="J1146" s="14">
        <f t="shared" si="123"/>
        <v>76865</v>
      </c>
      <c r="K1146" s="4">
        <v>0</v>
      </c>
      <c r="L1146" s="4">
        <v>0</v>
      </c>
      <c r="M1146" s="3">
        <f t="shared" si="124"/>
        <v>0</v>
      </c>
      <c r="N1146" s="23">
        <f t="shared" si="125"/>
        <v>0.5</v>
      </c>
      <c r="O1146" s="23">
        <f t="shared" si="126"/>
        <v>0</v>
      </c>
    </row>
    <row r="1147" spans="1:15" ht="11.25" hidden="1" customHeight="1" outlineLevel="2" x14ac:dyDescent="0.2">
      <c r="A1147" s="12">
        <v>1395</v>
      </c>
      <c r="B1147" s="2" t="s">
        <v>1100</v>
      </c>
      <c r="C1147" s="4" t="str">
        <f>VLOOKUP(B1147,[1]Склад!$A$381:$N$4753,14,0)</f>
        <v>ГОЗ</v>
      </c>
      <c r="D1147" s="7">
        <v>135855.01</v>
      </c>
      <c r="E1147" s="4" t="s">
        <v>11</v>
      </c>
      <c r="F1147" s="4">
        <v>0.995</v>
      </c>
      <c r="G1147" s="4"/>
      <c r="H1147" s="4">
        <v>1.7000000000000001E-2</v>
      </c>
      <c r="I1147" s="4">
        <v>0.97799999999999998</v>
      </c>
      <c r="J1147" s="14">
        <f t="shared" si="123"/>
        <v>132866.19978</v>
      </c>
      <c r="K1147" s="4">
        <v>0</v>
      </c>
      <c r="L1147" s="4">
        <v>0.1</v>
      </c>
      <c r="M1147" s="3">
        <f t="shared" si="124"/>
        <v>0.1</v>
      </c>
      <c r="N1147" s="23">
        <f t="shared" si="125"/>
        <v>0</v>
      </c>
      <c r="O1147" s="23">
        <f t="shared" si="126"/>
        <v>0</v>
      </c>
    </row>
    <row r="1148" spans="1:15" ht="11.25" customHeight="1" outlineLevel="2" x14ac:dyDescent="0.2">
      <c r="A1148" s="12">
        <v>1397</v>
      </c>
      <c r="B1148" s="2" t="s">
        <v>1101</v>
      </c>
      <c r="C1148" s="4" t="str">
        <f>VLOOKUP(B1148,[1]Склад!$A$381:$N$4753,14,0)</f>
        <v>НХ</v>
      </c>
      <c r="D1148" s="7">
        <v>60300</v>
      </c>
      <c r="E1148" s="4" t="s">
        <v>11</v>
      </c>
      <c r="F1148" s="4">
        <v>6.4950000000000001</v>
      </c>
      <c r="G1148" s="4"/>
      <c r="H1148" s="4">
        <v>0.23599999999999999</v>
      </c>
      <c r="I1148" s="4">
        <v>6.2590000000000003</v>
      </c>
      <c r="J1148" s="14">
        <f t="shared" si="123"/>
        <v>377417.7</v>
      </c>
      <c r="K1148" s="4">
        <v>0</v>
      </c>
      <c r="L1148" s="4">
        <v>0.86</v>
      </c>
      <c r="M1148" s="3">
        <f t="shared" si="124"/>
        <v>0.86</v>
      </c>
      <c r="N1148" s="23">
        <f t="shared" si="125"/>
        <v>0</v>
      </c>
      <c r="O1148" s="23">
        <f t="shared" si="126"/>
        <v>0</v>
      </c>
    </row>
    <row r="1149" spans="1:15" ht="11.25" hidden="1" customHeight="1" outlineLevel="2" x14ac:dyDescent="0.2">
      <c r="A1149" s="12">
        <v>1398</v>
      </c>
      <c r="B1149" s="2" t="s">
        <v>1102</v>
      </c>
      <c r="C1149" s="4" t="str">
        <f>VLOOKUP(B1149,[1]Склад!$A$381:$N$4753,14,0)</f>
        <v>ГОЗ</v>
      </c>
      <c r="D1149" s="7">
        <v>40200</v>
      </c>
      <c r="E1149" s="4" t="s">
        <v>11</v>
      </c>
      <c r="F1149" s="4">
        <v>0.28999999999999998</v>
      </c>
      <c r="G1149" s="4"/>
      <c r="H1149" s="4"/>
      <c r="I1149" s="4">
        <v>0.28999999999999998</v>
      </c>
      <c r="J1149" s="14">
        <f t="shared" si="123"/>
        <v>11658</v>
      </c>
      <c r="K1149" s="4">
        <v>0</v>
      </c>
      <c r="L1149" s="4">
        <v>0</v>
      </c>
      <c r="M1149" s="3">
        <f t="shared" si="124"/>
        <v>0</v>
      </c>
      <c r="N1149" s="23">
        <f t="shared" si="125"/>
        <v>0.28999999999999998</v>
      </c>
      <c r="O1149" s="23">
        <f t="shared" si="126"/>
        <v>0</v>
      </c>
    </row>
    <row r="1150" spans="1:15" ht="11.25" hidden="1" customHeight="1" outlineLevel="2" x14ac:dyDescent="0.2">
      <c r="A1150" s="12">
        <v>1399</v>
      </c>
      <c r="B1150" s="2" t="s">
        <v>1103</v>
      </c>
      <c r="C1150" s="4" t="str">
        <f>VLOOKUP(B1150,[1]Склад!$A$381:$N$4753,14,0)</f>
        <v>ГОЗ</v>
      </c>
      <c r="D1150" s="7">
        <v>296940</v>
      </c>
      <c r="E1150" s="4" t="s">
        <v>78</v>
      </c>
      <c r="F1150" s="4">
        <v>7.7039999999999997</v>
      </c>
      <c r="G1150" s="4"/>
      <c r="H1150" s="4">
        <v>4.1210000000000004</v>
      </c>
      <c r="I1150" s="4">
        <v>3.5830000000000002</v>
      </c>
      <c r="J1150" s="14">
        <f t="shared" si="123"/>
        <v>1063936.02</v>
      </c>
      <c r="K1150" s="4">
        <v>5.6379999999999999</v>
      </c>
      <c r="L1150" s="4">
        <v>57.83961</v>
      </c>
      <c r="M1150" s="3">
        <f t="shared" si="124"/>
        <v>63.477609999999999</v>
      </c>
      <c r="N1150" s="23">
        <f t="shared" si="125"/>
        <v>0</v>
      </c>
      <c r="O1150" s="23">
        <f t="shared" si="126"/>
        <v>3.5830000000000002</v>
      </c>
    </row>
    <row r="1151" spans="1:15" ht="11.25" hidden="1" customHeight="1" outlineLevel="2" x14ac:dyDescent="0.2">
      <c r="A1151" s="12">
        <v>1400</v>
      </c>
      <c r="B1151" s="2" t="s">
        <v>1104</v>
      </c>
      <c r="C1151" s="4" t="str">
        <f>VLOOKUP(B1151,[1]Склад!$A$381:$N$4753,14,0)</f>
        <v>ГОЗ</v>
      </c>
      <c r="D1151" s="7">
        <v>131181</v>
      </c>
      <c r="E1151" s="4" t="s">
        <v>8</v>
      </c>
      <c r="F1151" s="4">
        <v>1.93</v>
      </c>
      <c r="G1151" s="4"/>
      <c r="H1151" s="4"/>
      <c r="I1151" s="4">
        <v>1.93</v>
      </c>
      <c r="J1151" s="14">
        <f t="shared" si="123"/>
        <v>253179.33</v>
      </c>
      <c r="K1151" s="4">
        <v>0</v>
      </c>
      <c r="L1151" s="4">
        <v>0.27</v>
      </c>
      <c r="M1151" s="3">
        <f t="shared" si="124"/>
        <v>0.27</v>
      </c>
      <c r="N1151" s="23">
        <f t="shared" si="125"/>
        <v>1.66</v>
      </c>
      <c r="O1151" s="23">
        <f t="shared" si="126"/>
        <v>0</v>
      </c>
    </row>
    <row r="1152" spans="1:15" ht="11.25" customHeight="1" outlineLevel="2" x14ac:dyDescent="0.2">
      <c r="A1152" s="12">
        <v>1401</v>
      </c>
      <c r="B1152" s="2" t="s">
        <v>1105</v>
      </c>
      <c r="C1152" s="4" t="str">
        <f>VLOOKUP(B1152,[1]Склад!$A$381:$N$4753,14,0)</f>
        <v>НХ</v>
      </c>
      <c r="D1152" s="7">
        <v>87200</v>
      </c>
      <c r="E1152" s="4" t="s">
        <v>11</v>
      </c>
      <c r="F1152" s="4">
        <v>1.02</v>
      </c>
      <c r="G1152" s="4"/>
      <c r="H1152" s="4"/>
      <c r="I1152" s="4">
        <v>1.02</v>
      </c>
      <c r="J1152" s="14">
        <f t="shared" si="123"/>
        <v>88944</v>
      </c>
      <c r="K1152" s="4">
        <v>0</v>
      </c>
      <c r="L1152" s="4">
        <v>0</v>
      </c>
      <c r="M1152" s="3">
        <f t="shared" si="124"/>
        <v>0</v>
      </c>
      <c r="N1152" s="23">
        <f t="shared" si="125"/>
        <v>1.02</v>
      </c>
      <c r="O1152" s="23">
        <f t="shared" si="126"/>
        <v>0</v>
      </c>
    </row>
    <row r="1153" spans="1:15" ht="11.25" customHeight="1" outlineLevel="2" x14ac:dyDescent="0.2">
      <c r="A1153" s="12">
        <v>1402</v>
      </c>
      <c r="B1153" s="2" t="s">
        <v>1106</v>
      </c>
      <c r="C1153" s="4" t="str">
        <f>VLOOKUP(B1153,[1]Склад!$A$381:$N$4753,14,0)</f>
        <v>НХ</v>
      </c>
      <c r="D1153" s="7">
        <v>131346</v>
      </c>
      <c r="E1153" s="4" t="s">
        <v>78</v>
      </c>
      <c r="F1153" s="4">
        <v>1.1539999999999999</v>
      </c>
      <c r="G1153" s="4"/>
      <c r="H1153" s="4">
        <v>0.13200000000000001</v>
      </c>
      <c r="I1153" s="4">
        <v>1.022</v>
      </c>
      <c r="J1153" s="14">
        <f t="shared" si="123"/>
        <v>134235.61199999999</v>
      </c>
      <c r="K1153" s="4">
        <v>1</v>
      </c>
      <c r="L1153" s="4">
        <v>0.2</v>
      </c>
      <c r="M1153" s="3">
        <f t="shared" si="124"/>
        <v>1.2</v>
      </c>
      <c r="N1153" s="23">
        <f t="shared" si="125"/>
        <v>0</v>
      </c>
      <c r="O1153" s="23">
        <f t="shared" si="126"/>
        <v>1.022</v>
      </c>
    </row>
    <row r="1154" spans="1:15" ht="11.25" customHeight="1" outlineLevel="2" x14ac:dyDescent="0.2">
      <c r="A1154" s="12">
        <v>1403</v>
      </c>
      <c r="B1154" s="2" t="s">
        <v>1107</v>
      </c>
      <c r="C1154" s="4" t="str">
        <f>VLOOKUP(B1154,[1]Склад!$A$381:$N$4753,14,0)</f>
        <v>НХ</v>
      </c>
      <c r="D1154" s="7">
        <v>54500</v>
      </c>
      <c r="E1154" s="4" t="s">
        <v>11</v>
      </c>
      <c r="F1154" s="4">
        <v>6.1879999999999997</v>
      </c>
      <c r="G1154" s="4"/>
      <c r="H1154" s="4">
        <v>0.26</v>
      </c>
      <c r="I1154" s="4">
        <v>5.9279999999999999</v>
      </c>
      <c r="J1154" s="14">
        <f t="shared" si="123"/>
        <v>323076</v>
      </c>
      <c r="K1154" s="4">
        <v>0</v>
      </c>
      <c r="L1154" s="4">
        <v>0.45</v>
      </c>
      <c r="M1154" s="3">
        <f t="shared" si="124"/>
        <v>0.45</v>
      </c>
      <c r="N1154" s="23">
        <f t="shared" si="125"/>
        <v>0</v>
      </c>
      <c r="O1154" s="23">
        <f t="shared" si="126"/>
        <v>0</v>
      </c>
    </row>
    <row r="1155" spans="1:15" ht="11.25" hidden="1" customHeight="1" outlineLevel="2" x14ac:dyDescent="0.2">
      <c r="A1155" s="12">
        <v>1407</v>
      </c>
      <c r="B1155" s="2" t="s">
        <v>1108</v>
      </c>
      <c r="C1155" s="4" t="str">
        <f>VLOOKUP(B1155,[1]Склад!$A$381:$N$4753,14,0)</f>
        <v>НХ</v>
      </c>
      <c r="D1155" s="7">
        <v>83000</v>
      </c>
      <c r="E1155" s="4" t="s">
        <v>8</v>
      </c>
      <c r="F1155" s="4">
        <v>14.916</v>
      </c>
      <c r="G1155" s="4"/>
      <c r="H1155" s="4"/>
      <c r="I1155" s="4">
        <v>14.916</v>
      </c>
      <c r="J1155" s="14">
        <f t="shared" si="123"/>
        <v>1238028</v>
      </c>
      <c r="K1155" s="4">
        <v>0</v>
      </c>
      <c r="L1155" s="4">
        <v>8.15</v>
      </c>
      <c r="M1155" s="3">
        <f t="shared" si="124"/>
        <v>8.15</v>
      </c>
      <c r="N1155" s="23">
        <f t="shared" si="125"/>
        <v>6.766</v>
      </c>
      <c r="O1155" s="23">
        <f t="shared" si="126"/>
        <v>0</v>
      </c>
    </row>
    <row r="1156" spans="1:15" ht="11.25" hidden="1" customHeight="1" outlineLevel="2" x14ac:dyDescent="0.2">
      <c r="A1156" s="12">
        <v>1408</v>
      </c>
      <c r="B1156" s="2" t="s">
        <v>1109</v>
      </c>
      <c r="C1156" s="4" t="str">
        <f>VLOOKUP(B1156,[1]Склад!$A$381:$N$4753,14,0)</f>
        <v>ГОЗ</v>
      </c>
      <c r="D1156" s="7">
        <v>77700</v>
      </c>
      <c r="E1156" s="4" t="s">
        <v>78</v>
      </c>
      <c r="F1156" s="4"/>
      <c r="G1156" s="4">
        <v>98.152000000000001</v>
      </c>
      <c r="H1156" s="4">
        <v>2E-3</v>
      </c>
      <c r="I1156" s="4">
        <v>98.15</v>
      </c>
      <c r="J1156" s="14">
        <f t="shared" si="123"/>
        <v>7626255</v>
      </c>
      <c r="K1156" s="4">
        <v>0</v>
      </c>
      <c r="L1156" s="4">
        <v>0</v>
      </c>
      <c r="M1156" s="3">
        <f t="shared" si="124"/>
        <v>0</v>
      </c>
      <c r="N1156" s="23">
        <f t="shared" si="125"/>
        <v>0</v>
      </c>
      <c r="O1156" s="23">
        <f t="shared" si="126"/>
        <v>98.15</v>
      </c>
    </row>
    <row r="1157" spans="1:15" ht="11.25" hidden="1" customHeight="1" outlineLevel="2" x14ac:dyDescent="0.2">
      <c r="A1157" s="12">
        <v>1409</v>
      </c>
      <c r="B1157" s="2" t="s">
        <v>1110</v>
      </c>
      <c r="C1157" s="4" t="str">
        <f>VLOOKUP(B1157,[1]Склад!$A$381:$N$4753,14,0)</f>
        <v>ГОЗ</v>
      </c>
      <c r="D1157" s="7">
        <v>74000</v>
      </c>
      <c r="E1157" s="4" t="s">
        <v>78</v>
      </c>
      <c r="F1157" s="4">
        <v>26.51</v>
      </c>
      <c r="G1157" s="4"/>
      <c r="H1157" s="4">
        <v>7.23</v>
      </c>
      <c r="I1157" s="4">
        <v>19.28</v>
      </c>
      <c r="J1157" s="14">
        <f t="shared" si="123"/>
        <v>1426720</v>
      </c>
      <c r="K1157" s="4">
        <v>0</v>
      </c>
      <c r="L1157" s="4">
        <v>82.922034999999994</v>
      </c>
      <c r="M1157" s="3">
        <f t="shared" si="124"/>
        <v>82.922034999999994</v>
      </c>
      <c r="N1157" s="23">
        <f t="shared" si="125"/>
        <v>0</v>
      </c>
      <c r="O1157" s="23">
        <f t="shared" si="126"/>
        <v>19.28</v>
      </c>
    </row>
    <row r="1158" spans="1:15" ht="11.25" customHeight="1" outlineLevel="2" x14ac:dyDescent="0.2">
      <c r="A1158" s="12">
        <v>1410</v>
      </c>
      <c r="B1158" s="2" t="s">
        <v>1111</v>
      </c>
      <c r="C1158" s="4" t="str">
        <f>VLOOKUP(B1158,[1]Склад!$A$381:$N$4753,14,0)</f>
        <v>НХ</v>
      </c>
      <c r="D1158" s="7">
        <v>52500</v>
      </c>
      <c r="E1158" s="4" t="s">
        <v>78</v>
      </c>
      <c r="F1158" s="4">
        <v>1.0649999999999999</v>
      </c>
      <c r="G1158" s="4"/>
      <c r="H1158" s="4">
        <v>0.45500000000000002</v>
      </c>
      <c r="I1158" s="4">
        <v>0.61</v>
      </c>
      <c r="J1158" s="14">
        <f t="shared" si="123"/>
        <v>32025</v>
      </c>
      <c r="K1158" s="4">
        <v>0.48799999999999999</v>
      </c>
      <c r="L1158" s="4">
        <v>2.74</v>
      </c>
      <c r="M1158" s="3">
        <f t="shared" si="124"/>
        <v>3.2280000000000002</v>
      </c>
      <c r="N1158" s="23">
        <f t="shared" si="125"/>
        <v>0</v>
      </c>
      <c r="O1158" s="23">
        <f t="shared" si="126"/>
        <v>0.61</v>
      </c>
    </row>
    <row r="1159" spans="1:15" ht="11.25" hidden="1" customHeight="1" outlineLevel="2" x14ac:dyDescent="0.2">
      <c r="A1159" s="12">
        <v>1411</v>
      </c>
      <c r="B1159" s="2" t="s">
        <v>1112</v>
      </c>
      <c r="C1159" s="4" t="str">
        <f>VLOOKUP(B1159,[1]Склад!$A$381:$N$4753,14,0)</f>
        <v>НХ</v>
      </c>
      <c r="D1159" s="7">
        <v>54217</v>
      </c>
      <c r="E1159" s="4" t="s">
        <v>8</v>
      </c>
      <c r="F1159" s="4">
        <v>3.581</v>
      </c>
      <c r="G1159" s="4"/>
      <c r="H1159" s="4"/>
      <c r="I1159" s="4">
        <v>3.581</v>
      </c>
      <c r="J1159" s="14">
        <f t="shared" si="123"/>
        <v>194151.07699999999</v>
      </c>
      <c r="K1159" s="4">
        <v>1.6E-2</v>
      </c>
      <c r="L1159" s="4">
        <v>0</v>
      </c>
      <c r="M1159" s="3">
        <f t="shared" si="124"/>
        <v>1.6E-2</v>
      </c>
      <c r="N1159" s="23">
        <f t="shared" si="125"/>
        <v>3.5649999999999999</v>
      </c>
      <c r="O1159" s="23">
        <f t="shared" si="126"/>
        <v>0</v>
      </c>
    </row>
    <row r="1160" spans="1:15" ht="11.25" hidden="1" customHeight="1" outlineLevel="2" x14ac:dyDescent="0.2">
      <c r="A1160" s="12">
        <v>1412</v>
      </c>
      <c r="B1160" s="2" t="s">
        <v>1113</v>
      </c>
      <c r="C1160" s="4" t="str">
        <f>VLOOKUP(B1160,[1]Склад!$A$381:$N$4753,14,0)</f>
        <v>ГОЗ</v>
      </c>
      <c r="D1160" s="7">
        <v>131346</v>
      </c>
      <c r="E1160" s="4" t="s">
        <v>8</v>
      </c>
      <c r="F1160" s="4">
        <v>0.76</v>
      </c>
      <c r="G1160" s="4"/>
      <c r="H1160" s="4"/>
      <c r="I1160" s="4">
        <v>0.76</v>
      </c>
      <c r="J1160" s="14">
        <f t="shared" si="123"/>
        <v>99822.96</v>
      </c>
      <c r="K1160" s="4">
        <v>0</v>
      </c>
      <c r="L1160" s="4">
        <v>8</v>
      </c>
      <c r="M1160" s="3">
        <f t="shared" si="124"/>
        <v>8</v>
      </c>
      <c r="N1160" s="23">
        <f t="shared" si="125"/>
        <v>0</v>
      </c>
      <c r="O1160" s="23">
        <f t="shared" si="126"/>
        <v>0</v>
      </c>
    </row>
    <row r="1161" spans="1:15" ht="11.25" hidden="1" customHeight="1" outlineLevel="2" x14ac:dyDescent="0.2">
      <c r="A1161" s="12">
        <v>1413</v>
      </c>
      <c r="B1161" s="2" t="s">
        <v>1114</v>
      </c>
      <c r="C1161" s="4" t="str">
        <f>VLOOKUP(B1161,[1]Склад!$A$381:$N$4753,14,0)</f>
        <v>ГОЗ</v>
      </c>
      <c r="D1161" s="7">
        <v>40200</v>
      </c>
      <c r="E1161" s="4" t="s">
        <v>78</v>
      </c>
      <c r="F1161" s="4">
        <v>10.327999999999999</v>
      </c>
      <c r="G1161" s="4"/>
      <c r="H1161" s="4">
        <v>3.2320000000000002</v>
      </c>
      <c r="I1161" s="4">
        <v>7.0960000000000001</v>
      </c>
      <c r="J1161" s="14">
        <f t="shared" si="123"/>
        <v>285259.2</v>
      </c>
      <c r="K1161" s="4">
        <v>0</v>
      </c>
      <c r="L1161" s="4">
        <v>10</v>
      </c>
      <c r="M1161" s="3">
        <f t="shared" si="124"/>
        <v>10</v>
      </c>
      <c r="N1161" s="23">
        <f t="shared" si="125"/>
        <v>0</v>
      </c>
      <c r="O1161" s="23">
        <f t="shared" si="126"/>
        <v>7.0960000000000001</v>
      </c>
    </row>
    <row r="1162" spans="1:15" ht="11.25" hidden="1" customHeight="1" outlineLevel="2" x14ac:dyDescent="0.2">
      <c r="A1162" s="12">
        <v>1414</v>
      </c>
      <c r="B1162" s="2" t="s">
        <v>1115</v>
      </c>
      <c r="C1162" s="4" t="str">
        <f>VLOOKUP(B1162,[1]Склад!$A$381:$N$4753,14,0)</f>
        <v>ГОЗ</v>
      </c>
      <c r="D1162" s="7">
        <v>133563.01</v>
      </c>
      <c r="E1162" s="4" t="s">
        <v>78</v>
      </c>
      <c r="F1162" s="4">
        <v>1.64</v>
      </c>
      <c r="G1162" s="4"/>
      <c r="H1162" s="4">
        <v>0.47899999999999998</v>
      </c>
      <c r="I1162" s="4">
        <v>1.161</v>
      </c>
      <c r="J1162" s="14">
        <f t="shared" si="123"/>
        <v>155066.65461000003</v>
      </c>
      <c r="K1162" s="4">
        <v>0</v>
      </c>
      <c r="L1162" s="4">
        <v>0</v>
      </c>
      <c r="M1162" s="3">
        <f t="shared" si="124"/>
        <v>0</v>
      </c>
      <c r="N1162" s="23">
        <f t="shared" si="125"/>
        <v>0</v>
      </c>
      <c r="O1162" s="23">
        <f t="shared" si="126"/>
        <v>1.161</v>
      </c>
    </row>
    <row r="1163" spans="1:15" ht="11.25" hidden="1" customHeight="1" outlineLevel="2" x14ac:dyDescent="0.2">
      <c r="A1163" s="12">
        <v>1415</v>
      </c>
      <c r="B1163" s="2" t="s">
        <v>1116</v>
      </c>
      <c r="C1163" s="4" t="str">
        <f>VLOOKUP(B1163,[1]Склад!$A$381:$N$4753,14,0)</f>
        <v>ГОЗ</v>
      </c>
      <c r="D1163" s="7">
        <v>55000</v>
      </c>
      <c r="E1163" s="4" t="s">
        <v>11</v>
      </c>
      <c r="F1163" s="4">
        <v>4.4800000000000004</v>
      </c>
      <c r="G1163" s="4"/>
      <c r="H1163" s="4">
        <v>0.36</v>
      </c>
      <c r="I1163" s="4">
        <v>4.12</v>
      </c>
      <c r="J1163" s="14">
        <f t="shared" si="123"/>
        <v>226600</v>
      </c>
      <c r="K1163" s="4">
        <v>0</v>
      </c>
      <c r="L1163" s="4">
        <v>0.03</v>
      </c>
      <c r="M1163" s="3">
        <f t="shared" si="124"/>
        <v>0.03</v>
      </c>
      <c r="N1163" s="23">
        <f t="shared" si="125"/>
        <v>0</v>
      </c>
      <c r="O1163" s="23">
        <f t="shared" si="126"/>
        <v>0</v>
      </c>
    </row>
    <row r="1164" spans="1:15" ht="11.25" hidden="1" customHeight="1" outlineLevel="2" x14ac:dyDescent="0.2">
      <c r="A1164" s="12">
        <v>1416</v>
      </c>
      <c r="B1164" s="2" t="s">
        <v>1117</v>
      </c>
      <c r="C1164" s="4" t="str">
        <f>VLOOKUP(B1164,[1]Склад!$A$381:$N$4753,14,0)</f>
        <v>ГОЗ</v>
      </c>
      <c r="D1164" s="7">
        <v>60600</v>
      </c>
      <c r="E1164" s="4" t="s">
        <v>78</v>
      </c>
      <c r="F1164" s="4">
        <v>0.53200000000000003</v>
      </c>
      <c r="G1164" s="4">
        <v>0.23200000000000001</v>
      </c>
      <c r="H1164" s="4">
        <v>0.46800000000000003</v>
      </c>
      <c r="I1164" s="4">
        <v>0.29599999999999999</v>
      </c>
      <c r="J1164" s="14">
        <f t="shared" si="123"/>
        <v>17937.599999999999</v>
      </c>
      <c r="K1164" s="4">
        <v>2E-3</v>
      </c>
      <c r="L1164" s="4">
        <v>0</v>
      </c>
      <c r="M1164" s="3">
        <f t="shared" si="124"/>
        <v>2E-3</v>
      </c>
      <c r="N1164" s="23">
        <f t="shared" si="125"/>
        <v>0</v>
      </c>
      <c r="O1164" s="23">
        <f t="shared" si="126"/>
        <v>0.29599999999999999</v>
      </c>
    </row>
    <row r="1165" spans="1:15" ht="11.25" customHeight="1" outlineLevel="2" x14ac:dyDescent="0.2">
      <c r="A1165" s="12">
        <v>1417</v>
      </c>
      <c r="B1165" s="2" t="s">
        <v>1118</v>
      </c>
      <c r="C1165" s="4" t="str">
        <f>VLOOKUP(B1165,[1]Склад!$A$381:$N$4753,14,0)</f>
        <v>НХ</v>
      </c>
      <c r="D1165" s="7">
        <v>40000</v>
      </c>
      <c r="E1165" s="4" t="s">
        <v>78</v>
      </c>
      <c r="F1165" s="4"/>
      <c r="G1165" s="4">
        <v>2.0110000000000001</v>
      </c>
      <c r="H1165" s="4">
        <v>1E-3</v>
      </c>
      <c r="I1165" s="4">
        <v>2.0099999999999998</v>
      </c>
      <c r="J1165" s="14">
        <f t="shared" si="123"/>
        <v>80399.999999999985</v>
      </c>
      <c r="K1165" s="4">
        <v>0</v>
      </c>
      <c r="L1165" s="4">
        <v>0</v>
      </c>
      <c r="M1165" s="3">
        <f t="shared" si="124"/>
        <v>0</v>
      </c>
      <c r="N1165" s="23">
        <f t="shared" si="125"/>
        <v>0</v>
      </c>
      <c r="O1165" s="23">
        <f t="shared" si="126"/>
        <v>2.0099999999999998</v>
      </c>
    </row>
    <row r="1166" spans="1:15" ht="11.25" hidden="1" customHeight="1" outlineLevel="2" x14ac:dyDescent="0.2">
      <c r="A1166" s="12">
        <v>1418</v>
      </c>
      <c r="B1166" s="2" t="s">
        <v>1119</v>
      </c>
      <c r="C1166" s="4" t="str">
        <f>VLOOKUP(B1166,[1]Склад!$A$381:$N$4753,14,0)</f>
        <v>ГОЗ</v>
      </c>
      <c r="D1166" s="7">
        <v>163200</v>
      </c>
      <c r="E1166" s="4" t="s">
        <v>11</v>
      </c>
      <c r="F1166" s="4">
        <v>7.0750000000000002</v>
      </c>
      <c r="G1166" s="4"/>
      <c r="H1166" s="4"/>
      <c r="I1166" s="4">
        <v>7.0750000000000002</v>
      </c>
      <c r="J1166" s="14">
        <f t="shared" si="123"/>
        <v>1154640</v>
      </c>
      <c r="K1166" s="4">
        <v>0</v>
      </c>
      <c r="L1166" s="4">
        <v>0</v>
      </c>
      <c r="M1166" s="3">
        <f t="shared" si="124"/>
        <v>0</v>
      </c>
      <c r="N1166" s="23">
        <f t="shared" si="125"/>
        <v>7.0750000000000002</v>
      </c>
      <c r="O1166" s="23">
        <f t="shared" si="126"/>
        <v>0</v>
      </c>
    </row>
    <row r="1167" spans="1:15" ht="11.25" hidden="1" customHeight="1" outlineLevel="2" x14ac:dyDescent="0.2">
      <c r="A1167" s="12">
        <v>1419</v>
      </c>
      <c r="B1167" s="2" t="s">
        <v>1120</v>
      </c>
      <c r="C1167" s="4" t="str">
        <f>VLOOKUP(B1167,[1]Склад!$A$381:$N$4753,14,0)</f>
        <v>ГОЗ</v>
      </c>
      <c r="D1167" s="7">
        <v>161470</v>
      </c>
      <c r="E1167" s="4" t="s">
        <v>8</v>
      </c>
      <c r="F1167" s="4">
        <v>0.11</v>
      </c>
      <c r="G1167" s="4"/>
      <c r="H1167" s="4"/>
      <c r="I1167" s="4">
        <v>0.11</v>
      </c>
      <c r="J1167" s="14">
        <f t="shared" si="123"/>
        <v>17761.7</v>
      </c>
      <c r="K1167" s="4">
        <v>0</v>
      </c>
      <c r="L1167" s="4">
        <v>1.1499999999999999</v>
      </c>
      <c r="M1167" s="3">
        <f t="shared" si="124"/>
        <v>1.1499999999999999</v>
      </c>
      <c r="N1167" s="23">
        <f t="shared" si="125"/>
        <v>0</v>
      </c>
      <c r="O1167" s="23">
        <f t="shared" si="126"/>
        <v>0</v>
      </c>
    </row>
    <row r="1168" spans="1:15" ht="11.25" hidden="1" customHeight="1" outlineLevel="2" x14ac:dyDescent="0.2">
      <c r="A1168" s="12">
        <v>1420</v>
      </c>
      <c r="B1168" s="2" t="s">
        <v>1121</v>
      </c>
      <c r="C1168" s="4" t="str">
        <f>VLOOKUP(B1168,[1]Склад!$A$381:$N$4753,14,0)</f>
        <v>ГОЗ</v>
      </c>
      <c r="D1168" s="7">
        <v>131181</v>
      </c>
      <c r="E1168" s="4" t="s">
        <v>8</v>
      </c>
      <c r="F1168" s="4">
        <v>1.518</v>
      </c>
      <c r="G1168" s="4"/>
      <c r="H1168" s="4"/>
      <c r="I1168" s="4">
        <v>1.518</v>
      </c>
      <c r="J1168" s="14">
        <f t="shared" si="123"/>
        <v>199132.758</v>
      </c>
      <c r="K1168" s="4">
        <v>0</v>
      </c>
      <c r="L1168" s="4">
        <v>0.01</v>
      </c>
      <c r="M1168" s="3">
        <f t="shared" si="124"/>
        <v>0.01</v>
      </c>
      <c r="N1168" s="23">
        <f t="shared" si="125"/>
        <v>1.508</v>
      </c>
      <c r="O1168" s="23">
        <f t="shared" si="126"/>
        <v>0</v>
      </c>
    </row>
    <row r="1169" spans="1:15" ht="11.25" customHeight="1" outlineLevel="2" x14ac:dyDescent="0.2">
      <c r="A1169" s="12">
        <v>1421</v>
      </c>
      <c r="B1169" s="2" t="s">
        <v>1122</v>
      </c>
      <c r="C1169" s="4" t="str">
        <f>VLOOKUP(B1169,[1]Склад!$A$381:$N$4753,14,0)</f>
        <v>НХ</v>
      </c>
      <c r="D1169" s="7">
        <v>43500</v>
      </c>
      <c r="E1169" s="4" t="s">
        <v>11</v>
      </c>
      <c r="F1169" s="4">
        <v>10.535</v>
      </c>
      <c r="G1169" s="4"/>
      <c r="H1169" s="4">
        <v>1.6819999999999999</v>
      </c>
      <c r="I1169" s="4">
        <v>8.8529999999999998</v>
      </c>
      <c r="J1169" s="14">
        <f t="shared" si="123"/>
        <v>385105.5</v>
      </c>
      <c r="K1169" s="4">
        <v>0</v>
      </c>
      <c r="L1169" s="4">
        <v>4</v>
      </c>
      <c r="M1169" s="3">
        <f t="shared" si="124"/>
        <v>4</v>
      </c>
      <c r="N1169" s="23">
        <f t="shared" si="125"/>
        <v>0</v>
      </c>
      <c r="O1169" s="23">
        <f t="shared" si="126"/>
        <v>0</v>
      </c>
    </row>
    <row r="1170" spans="1:15" ht="11.25" hidden="1" customHeight="1" outlineLevel="2" x14ac:dyDescent="0.2">
      <c r="A1170" s="12">
        <v>1422</v>
      </c>
      <c r="B1170" s="2" t="s">
        <v>1123</v>
      </c>
      <c r="C1170" s="4" t="str">
        <f>VLOOKUP(B1170,[1]Склад!$A$381:$N$4753,14,0)</f>
        <v>ГОЗ</v>
      </c>
      <c r="D1170" s="7">
        <v>43500</v>
      </c>
      <c r="E1170" s="4" t="s">
        <v>78</v>
      </c>
      <c r="F1170" s="4">
        <v>201.81299999999999</v>
      </c>
      <c r="G1170" s="4"/>
      <c r="H1170" s="4">
        <v>48.02</v>
      </c>
      <c r="I1170" s="4">
        <v>153.79300000000001</v>
      </c>
      <c r="J1170" s="14">
        <f t="shared" si="123"/>
        <v>6689995.5</v>
      </c>
      <c r="K1170" s="4">
        <v>33.380000000000003</v>
      </c>
      <c r="L1170" s="4">
        <v>229.59500000000003</v>
      </c>
      <c r="M1170" s="3">
        <f t="shared" si="124"/>
        <v>262.97500000000002</v>
      </c>
      <c r="N1170" s="23">
        <f t="shared" si="125"/>
        <v>0</v>
      </c>
      <c r="O1170" s="23">
        <f t="shared" si="126"/>
        <v>153.79300000000001</v>
      </c>
    </row>
    <row r="1171" spans="1:15" ht="11.25" hidden="1" customHeight="1" outlineLevel="2" x14ac:dyDescent="0.2">
      <c r="A1171" s="12">
        <v>1423</v>
      </c>
      <c r="B1171" s="2" t="s">
        <v>1124</v>
      </c>
      <c r="C1171" s="4" t="str">
        <f>VLOOKUP(B1171,[1]Склад!$A$381:$N$4753,14,0)</f>
        <v>ГОЗ</v>
      </c>
      <c r="D1171" s="7">
        <v>131346</v>
      </c>
      <c r="E1171" s="4" t="s">
        <v>8</v>
      </c>
      <c r="F1171" s="4">
        <v>0.86499999999999999</v>
      </c>
      <c r="G1171" s="4"/>
      <c r="H1171" s="4"/>
      <c r="I1171" s="4">
        <v>0.86499999999999999</v>
      </c>
      <c r="J1171" s="14">
        <f t="shared" si="123"/>
        <v>113614.29</v>
      </c>
      <c r="K1171" s="4">
        <v>0</v>
      </c>
      <c r="L1171" s="4">
        <v>1</v>
      </c>
      <c r="M1171" s="3">
        <f t="shared" si="124"/>
        <v>1</v>
      </c>
      <c r="N1171" s="23">
        <f t="shared" si="125"/>
        <v>0</v>
      </c>
      <c r="O1171" s="23">
        <f t="shared" si="126"/>
        <v>0</v>
      </c>
    </row>
    <row r="1172" spans="1:15" ht="11.25" hidden="1" customHeight="1" outlineLevel="2" x14ac:dyDescent="0.2">
      <c r="A1172" s="12">
        <v>1424</v>
      </c>
      <c r="B1172" s="2" t="s">
        <v>1125</v>
      </c>
      <c r="C1172" s="4" t="str">
        <f>VLOOKUP(B1172,[1]Склад!$A$381:$N$4753,14,0)</f>
        <v>ГОЗ</v>
      </c>
      <c r="D1172" s="7">
        <v>131346</v>
      </c>
      <c r="E1172" s="4" t="s">
        <v>11</v>
      </c>
      <c r="F1172" s="4">
        <v>2</v>
      </c>
      <c r="G1172" s="4"/>
      <c r="H1172" s="4">
        <v>0.14199999999999999</v>
      </c>
      <c r="I1172" s="4">
        <v>1.8580000000000001</v>
      </c>
      <c r="J1172" s="14">
        <f t="shared" si="123"/>
        <v>244040.86800000002</v>
      </c>
      <c r="K1172" s="4">
        <v>0</v>
      </c>
      <c r="L1172" s="4">
        <v>0.16</v>
      </c>
      <c r="M1172" s="3">
        <f t="shared" si="124"/>
        <v>0.16</v>
      </c>
      <c r="N1172" s="23">
        <f t="shared" si="125"/>
        <v>0</v>
      </c>
      <c r="O1172" s="23">
        <f t="shared" si="126"/>
        <v>0</v>
      </c>
    </row>
    <row r="1173" spans="1:15" ht="21.75" customHeight="1" outlineLevel="2" x14ac:dyDescent="0.2">
      <c r="A1173" s="12">
        <v>1425</v>
      </c>
      <c r="B1173" s="2" t="s">
        <v>1126</v>
      </c>
      <c r="C1173" s="4" t="str">
        <f>VLOOKUP(B1173,[1]Склад!$A$381:$N$4753,14,0)</f>
        <v>НХ</v>
      </c>
      <c r="D1173" s="3">
        <v>58875.446009389671</v>
      </c>
      <c r="E1173" s="4" t="s">
        <v>11</v>
      </c>
      <c r="F1173" s="4">
        <v>0.35499999999999998</v>
      </c>
      <c r="G1173" s="4"/>
      <c r="H1173" s="4"/>
      <c r="I1173" s="4">
        <v>0.35499999999999998</v>
      </c>
      <c r="J1173" s="14">
        <f t="shared" si="123"/>
        <v>20900.783333333333</v>
      </c>
      <c r="K1173" s="4">
        <v>0</v>
      </c>
      <c r="L1173" s="4">
        <v>0</v>
      </c>
      <c r="M1173" s="3">
        <f t="shared" si="124"/>
        <v>0</v>
      </c>
      <c r="N1173" s="23">
        <f t="shared" si="125"/>
        <v>0.35499999999999998</v>
      </c>
      <c r="O1173" s="23">
        <f t="shared" si="126"/>
        <v>0</v>
      </c>
    </row>
    <row r="1174" spans="1:15" ht="11.25" hidden="1" customHeight="1" outlineLevel="2" x14ac:dyDescent="0.2">
      <c r="A1174" s="12">
        <v>1426</v>
      </c>
      <c r="B1174" s="2" t="s">
        <v>1127</v>
      </c>
      <c r="C1174" s="4" t="str">
        <f>VLOOKUP(B1174,[1]Склад!$A$381:$N$4753,14,0)</f>
        <v>ГОЗ</v>
      </c>
      <c r="D1174" s="7">
        <v>51900</v>
      </c>
      <c r="E1174" s="4" t="s">
        <v>78</v>
      </c>
      <c r="F1174" s="4">
        <v>5.3040000000000003</v>
      </c>
      <c r="G1174" s="4"/>
      <c r="H1174" s="4">
        <v>1.88</v>
      </c>
      <c r="I1174" s="4">
        <v>3.4239999999999999</v>
      </c>
      <c r="J1174" s="14">
        <f t="shared" si="123"/>
        <v>177705.60000000001</v>
      </c>
      <c r="K1174" s="4">
        <v>0</v>
      </c>
      <c r="L1174" s="4">
        <v>12.876714474999998</v>
      </c>
      <c r="M1174" s="3">
        <f t="shared" si="124"/>
        <v>12.876714474999998</v>
      </c>
      <c r="N1174" s="23">
        <f t="shared" si="125"/>
        <v>0</v>
      </c>
      <c r="O1174" s="23">
        <f t="shared" si="126"/>
        <v>3.4239999999999999</v>
      </c>
    </row>
    <row r="1175" spans="1:15" ht="11.25" customHeight="1" outlineLevel="2" x14ac:dyDescent="0.2">
      <c r="A1175" s="12">
        <v>1427</v>
      </c>
      <c r="B1175" s="2" t="s">
        <v>1128</v>
      </c>
      <c r="C1175" s="4" t="str">
        <f>VLOOKUP(B1175,[1]Склад!$A$381:$N$4753,14,0)</f>
        <v>НХ</v>
      </c>
      <c r="D1175" s="7">
        <v>49500</v>
      </c>
      <c r="E1175" s="4" t="s">
        <v>78</v>
      </c>
      <c r="F1175" s="4">
        <v>12.365</v>
      </c>
      <c r="G1175" s="4"/>
      <c r="H1175" s="4">
        <v>5.1999999999999998E-2</v>
      </c>
      <c r="I1175" s="4">
        <v>12.313000000000001</v>
      </c>
      <c r="J1175" s="14">
        <f t="shared" si="123"/>
        <v>609493.5</v>
      </c>
      <c r="K1175" s="4">
        <v>0</v>
      </c>
      <c r="L1175" s="4">
        <v>0</v>
      </c>
      <c r="M1175" s="3">
        <f t="shared" si="124"/>
        <v>0</v>
      </c>
      <c r="N1175" s="23">
        <f t="shared" si="125"/>
        <v>0</v>
      </c>
      <c r="O1175" s="23">
        <f t="shared" si="126"/>
        <v>12.313000000000001</v>
      </c>
    </row>
    <row r="1176" spans="1:15" ht="11.25" customHeight="1" outlineLevel="2" x14ac:dyDescent="0.2">
      <c r="A1176" s="12">
        <v>1428</v>
      </c>
      <c r="B1176" s="2" t="s">
        <v>1129</v>
      </c>
      <c r="C1176" s="4" t="str">
        <f>VLOOKUP(B1176,[1]Склад!$A$381:$N$4753,14,0)</f>
        <v>НХ</v>
      </c>
      <c r="D1176" s="7">
        <v>61800</v>
      </c>
      <c r="E1176" s="4" t="s">
        <v>11</v>
      </c>
      <c r="F1176" s="4">
        <v>3.746</v>
      </c>
      <c r="G1176" s="4"/>
      <c r="H1176" s="4"/>
      <c r="I1176" s="4">
        <v>3.746</v>
      </c>
      <c r="J1176" s="14">
        <f t="shared" si="123"/>
        <v>231502.8</v>
      </c>
      <c r="K1176" s="4">
        <v>0</v>
      </c>
      <c r="L1176" s="4">
        <v>0</v>
      </c>
      <c r="M1176" s="3">
        <f t="shared" si="124"/>
        <v>0</v>
      </c>
      <c r="N1176" s="23">
        <f t="shared" si="125"/>
        <v>3.746</v>
      </c>
      <c r="O1176" s="23">
        <f t="shared" si="126"/>
        <v>0</v>
      </c>
    </row>
    <row r="1177" spans="1:15" ht="11.25" customHeight="1" outlineLevel="2" x14ac:dyDescent="0.2">
      <c r="A1177" s="12">
        <v>1429</v>
      </c>
      <c r="B1177" s="2" t="s">
        <v>1130</v>
      </c>
      <c r="C1177" s="4" t="str">
        <f>VLOOKUP(B1177,[1]Склад!$A$381:$N$4753,14,0)</f>
        <v>НХ</v>
      </c>
      <c r="D1177" s="7">
        <v>59500</v>
      </c>
      <c r="E1177" s="4" t="s">
        <v>11</v>
      </c>
      <c r="F1177" s="4">
        <v>1.8979999999999999</v>
      </c>
      <c r="G1177" s="4"/>
      <c r="H1177" s="4"/>
      <c r="I1177" s="4">
        <v>1.8979999999999999</v>
      </c>
      <c r="J1177" s="14">
        <f t="shared" si="123"/>
        <v>112931</v>
      </c>
      <c r="K1177" s="4">
        <v>0</v>
      </c>
      <c r="L1177" s="4">
        <v>0</v>
      </c>
      <c r="M1177" s="3">
        <f t="shared" si="124"/>
        <v>0</v>
      </c>
      <c r="N1177" s="23">
        <f t="shared" si="125"/>
        <v>1.8979999999999999</v>
      </c>
      <c r="O1177" s="23">
        <f t="shared" si="126"/>
        <v>0</v>
      </c>
    </row>
    <row r="1178" spans="1:15" ht="11.25" customHeight="1" outlineLevel="2" x14ac:dyDescent="0.2">
      <c r="A1178" s="12">
        <v>1430</v>
      </c>
      <c r="B1178" s="2" t="s">
        <v>594</v>
      </c>
      <c r="C1178" s="4" t="str">
        <f>VLOOKUP(B1178,[1]Склад!$A$381:$N$4753,14,0)</f>
        <v>НХ</v>
      </c>
      <c r="D1178" s="7">
        <v>55000</v>
      </c>
      <c r="E1178" s="4" t="s">
        <v>11</v>
      </c>
      <c r="F1178" s="4">
        <v>0.748</v>
      </c>
      <c r="G1178" s="4"/>
      <c r="H1178" s="4"/>
      <c r="I1178" s="4">
        <v>0.748</v>
      </c>
      <c r="J1178" s="14">
        <f t="shared" si="123"/>
        <v>41140</v>
      </c>
      <c r="K1178" s="4">
        <v>0</v>
      </c>
      <c r="L1178" s="4">
        <v>0</v>
      </c>
      <c r="M1178" s="3">
        <f t="shared" si="124"/>
        <v>0</v>
      </c>
      <c r="N1178" s="23">
        <f t="shared" si="125"/>
        <v>0.748</v>
      </c>
      <c r="O1178" s="23">
        <f t="shared" si="126"/>
        <v>0</v>
      </c>
    </row>
    <row r="1179" spans="1:15" ht="11.25" customHeight="1" outlineLevel="2" x14ac:dyDescent="0.2">
      <c r="A1179" s="12">
        <v>1431</v>
      </c>
      <c r="B1179" s="2" t="s">
        <v>1131</v>
      </c>
      <c r="C1179" s="4" t="str">
        <f>VLOOKUP(B1179,[1]Склад!$A$381:$N$4753,14,0)</f>
        <v>НХ</v>
      </c>
      <c r="D1179" s="7">
        <v>87200</v>
      </c>
      <c r="E1179" s="4" t="s">
        <v>11</v>
      </c>
      <c r="F1179" s="4">
        <v>0.85</v>
      </c>
      <c r="G1179" s="4"/>
      <c r="H1179" s="4"/>
      <c r="I1179" s="4">
        <v>0.85</v>
      </c>
      <c r="J1179" s="14">
        <f t="shared" si="123"/>
        <v>74120</v>
      </c>
      <c r="K1179" s="4">
        <v>0</v>
      </c>
      <c r="L1179" s="4">
        <v>0</v>
      </c>
      <c r="M1179" s="3">
        <f t="shared" si="124"/>
        <v>0</v>
      </c>
      <c r="N1179" s="23">
        <f t="shared" si="125"/>
        <v>0.85</v>
      </c>
      <c r="O1179" s="23">
        <f t="shared" si="126"/>
        <v>0</v>
      </c>
    </row>
    <row r="1180" spans="1:15" ht="11.25" hidden="1" customHeight="1" outlineLevel="2" x14ac:dyDescent="0.2">
      <c r="A1180" s="12">
        <v>1432</v>
      </c>
      <c r="B1180" s="2" t="s">
        <v>1132</v>
      </c>
      <c r="C1180" s="4" t="str">
        <f>VLOOKUP(B1180,[1]Склад!$A$381:$N$4753,14,0)</f>
        <v>ГОЗ</v>
      </c>
      <c r="D1180" s="7">
        <v>131345.99</v>
      </c>
      <c r="E1180" s="4" t="s">
        <v>11</v>
      </c>
      <c r="F1180" s="4">
        <v>31.22</v>
      </c>
      <c r="G1180" s="4"/>
      <c r="H1180" s="4">
        <v>2.1629999999999998</v>
      </c>
      <c r="I1180" s="4">
        <v>29.056999999999999</v>
      </c>
      <c r="J1180" s="14">
        <f t="shared" si="123"/>
        <v>3816520.4314299994</v>
      </c>
      <c r="K1180" s="4">
        <v>1</v>
      </c>
      <c r="L1180" s="4">
        <v>17.86</v>
      </c>
      <c r="M1180" s="3">
        <f t="shared" si="124"/>
        <v>18.86</v>
      </c>
      <c r="N1180" s="23">
        <f t="shared" si="125"/>
        <v>0</v>
      </c>
      <c r="O1180" s="23">
        <f t="shared" si="126"/>
        <v>0</v>
      </c>
    </row>
    <row r="1181" spans="1:15" ht="11.25" hidden="1" customHeight="1" outlineLevel="2" x14ac:dyDescent="0.2">
      <c r="A1181" s="12">
        <v>1433</v>
      </c>
      <c r="B1181" s="2" t="s">
        <v>1133</v>
      </c>
      <c r="C1181" s="4" t="str">
        <f>VLOOKUP(B1181,[1]Склад!$A$381:$N$4753,14,0)</f>
        <v>ГОЗ</v>
      </c>
      <c r="D1181" s="7">
        <v>43000</v>
      </c>
      <c r="E1181" s="4" t="s">
        <v>11</v>
      </c>
      <c r="F1181" s="4">
        <v>20.36</v>
      </c>
      <c r="G1181" s="4"/>
      <c r="H1181" s="4"/>
      <c r="I1181" s="4">
        <v>20.36</v>
      </c>
      <c r="J1181" s="14">
        <f t="shared" si="123"/>
        <v>875480</v>
      </c>
      <c r="K1181" s="4">
        <v>0</v>
      </c>
      <c r="L1181" s="4">
        <v>0</v>
      </c>
      <c r="M1181" s="3">
        <f t="shared" si="124"/>
        <v>0</v>
      </c>
      <c r="N1181" s="23">
        <f t="shared" si="125"/>
        <v>20.36</v>
      </c>
      <c r="O1181" s="23">
        <f t="shared" si="126"/>
        <v>0</v>
      </c>
    </row>
    <row r="1182" spans="1:15" ht="11.25" hidden="1" customHeight="1" outlineLevel="2" x14ac:dyDescent="0.2">
      <c r="A1182" s="12">
        <v>1434</v>
      </c>
      <c r="B1182" s="2" t="s">
        <v>1134</v>
      </c>
      <c r="C1182" s="4" t="str">
        <f>VLOOKUP(B1182,[1]Склад!$A$381:$N$4753,14,0)</f>
        <v>ГОЗ</v>
      </c>
      <c r="D1182" s="7">
        <v>133563</v>
      </c>
      <c r="E1182" s="4" t="s">
        <v>8</v>
      </c>
      <c r="F1182" s="4">
        <v>3.21</v>
      </c>
      <c r="G1182" s="4"/>
      <c r="H1182" s="4">
        <v>1.3440000000000001</v>
      </c>
      <c r="I1182" s="4">
        <v>1.8660000000000001</v>
      </c>
      <c r="J1182" s="14">
        <f t="shared" si="123"/>
        <v>249228.55800000002</v>
      </c>
      <c r="K1182" s="4">
        <v>0</v>
      </c>
      <c r="L1182" s="4">
        <v>0.22</v>
      </c>
      <c r="M1182" s="3">
        <f t="shared" si="124"/>
        <v>0.22</v>
      </c>
      <c r="N1182" s="23">
        <f t="shared" si="125"/>
        <v>0</v>
      </c>
      <c r="O1182" s="23">
        <f t="shared" si="126"/>
        <v>0</v>
      </c>
    </row>
    <row r="1183" spans="1:15" ht="11.25" hidden="1" customHeight="1" outlineLevel="2" x14ac:dyDescent="0.2">
      <c r="A1183" s="12">
        <v>1435</v>
      </c>
      <c r="B1183" s="2" t="s">
        <v>1135</v>
      </c>
      <c r="C1183" s="4" t="str">
        <f>VLOOKUP(B1183,[1]Склад!$A$381:$N$4753,14,0)</f>
        <v>НХ</v>
      </c>
      <c r="D1183" s="7">
        <v>40000</v>
      </c>
      <c r="E1183" s="4" t="s">
        <v>8</v>
      </c>
      <c r="F1183" s="4"/>
      <c r="G1183" s="4">
        <v>5.0110000000000001</v>
      </c>
      <c r="H1183" s="4">
        <v>0.76700000000000002</v>
      </c>
      <c r="I1183" s="4">
        <v>4.2439999999999998</v>
      </c>
      <c r="J1183" s="14">
        <f t="shared" si="123"/>
        <v>169760</v>
      </c>
      <c r="K1183" s="4">
        <v>1.57</v>
      </c>
      <c r="L1183" s="4">
        <v>1.51</v>
      </c>
      <c r="M1183" s="3">
        <f t="shared" si="124"/>
        <v>3.08</v>
      </c>
      <c r="N1183" s="23">
        <f t="shared" si="125"/>
        <v>0</v>
      </c>
      <c r="O1183" s="23">
        <f t="shared" si="126"/>
        <v>0</v>
      </c>
    </row>
    <row r="1184" spans="1:15" ht="11.25" hidden="1" customHeight="1" outlineLevel="2" x14ac:dyDescent="0.2">
      <c r="A1184" s="12">
        <v>1436</v>
      </c>
      <c r="B1184" s="2" t="s">
        <v>1136</v>
      </c>
      <c r="C1184" s="4" t="str">
        <f>VLOOKUP(B1184,[1]Склад!$A$381:$N$4753,14,0)</f>
        <v>ГОЗ</v>
      </c>
      <c r="D1184" s="7">
        <v>163200</v>
      </c>
      <c r="E1184" s="4" t="s">
        <v>8</v>
      </c>
      <c r="F1184" s="4">
        <v>4.125</v>
      </c>
      <c r="G1184" s="4"/>
      <c r="H1184" s="4"/>
      <c r="I1184" s="4">
        <v>4.125</v>
      </c>
      <c r="J1184" s="14">
        <f t="shared" si="123"/>
        <v>673200</v>
      </c>
      <c r="K1184" s="4">
        <v>0</v>
      </c>
      <c r="L1184" s="4">
        <v>0.15</v>
      </c>
      <c r="M1184" s="3">
        <f t="shared" si="124"/>
        <v>0.15</v>
      </c>
      <c r="N1184" s="23">
        <f t="shared" si="125"/>
        <v>3.9750000000000001</v>
      </c>
      <c r="O1184" s="23">
        <f t="shared" si="126"/>
        <v>0</v>
      </c>
    </row>
    <row r="1185" spans="1:15" ht="32.25" hidden="1" customHeight="1" outlineLevel="2" x14ac:dyDescent="0.2">
      <c r="A1185" s="12">
        <v>1437</v>
      </c>
      <c r="B1185" s="2" t="s">
        <v>1137</v>
      </c>
      <c r="C1185" s="4" t="s">
        <v>1853</v>
      </c>
      <c r="D1185" s="3">
        <v>370000</v>
      </c>
      <c r="E1185" s="4" t="s">
        <v>78</v>
      </c>
      <c r="F1185" s="4"/>
      <c r="G1185" s="4">
        <v>2.141</v>
      </c>
      <c r="H1185" s="4"/>
      <c r="I1185" s="4">
        <v>2.141</v>
      </c>
      <c r="J1185" s="14">
        <f t="shared" si="123"/>
        <v>792170</v>
      </c>
      <c r="K1185" s="4">
        <v>0</v>
      </c>
      <c r="L1185" s="4">
        <v>11.501000000000001</v>
      </c>
      <c r="M1185" s="3">
        <f t="shared" si="124"/>
        <v>11.501000000000001</v>
      </c>
      <c r="N1185" s="23">
        <f t="shared" si="125"/>
        <v>0</v>
      </c>
      <c r="O1185" s="23">
        <f t="shared" si="126"/>
        <v>2.141</v>
      </c>
    </row>
    <row r="1186" spans="1:15" ht="11.25" customHeight="1" outlineLevel="2" x14ac:dyDescent="0.2">
      <c r="A1186" s="12">
        <v>1438</v>
      </c>
      <c r="B1186" s="2" t="s">
        <v>1138</v>
      </c>
      <c r="C1186" s="4" t="str">
        <f>VLOOKUP(B1186,[1]Склад!$A$381:$N$4753,14,0)</f>
        <v>НХ</v>
      </c>
      <c r="D1186" s="7">
        <v>52500</v>
      </c>
      <c r="E1186" s="4" t="s">
        <v>78</v>
      </c>
      <c r="F1186" s="4">
        <v>0.26200000000000001</v>
      </c>
      <c r="G1186" s="4"/>
      <c r="H1186" s="4">
        <v>0.03</v>
      </c>
      <c r="I1186" s="4">
        <v>0.23200000000000001</v>
      </c>
      <c r="J1186" s="14">
        <f t="shared" si="123"/>
        <v>12180</v>
      </c>
      <c r="K1186" s="4">
        <v>0</v>
      </c>
      <c r="L1186" s="4">
        <v>0</v>
      </c>
      <c r="M1186" s="3">
        <f t="shared" si="124"/>
        <v>0</v>
      </c>
      <c r="N1186" s="23">
        <f t="shared" si="125"/>
        <v>0</v>
      </c>
      <c r="O1186" s="23">
        <f t="shared" si="126"/>
        <v>0.23200000000000001</v>
      </c>
    </row>
    <row r="1187" spans="1:15" ht="11.25" hidden="1" customHeight="1" outlineLevel="2" x14ac:dyDescent="0.2">
      <c r="A1187" s="12">
        <v>1439</v>
      </c>
      <c r="B1187" s="2" t="s">
        <v>1139</v>
      </c>
      <c r="C1187" s="4" t="str">
        <f>VLOOKUP(B1187,[1]Склад!$A$381:$N$4753,14,0)</f>
        <v>ГОЗ</v>
      </c>
      <c r="D1187" s="7">
        <v>173900</v>
      </c>
      <c r="E1187" s="4" t="s">
        <v>8</v>
      </c>
      <c r="F1187" s="4">
        <v>3.54</v>
      </c>
      <c r="G1187" s="4"/>
      <c r="H1187" s="4">
        <v>1.55</v>
      </c>
      <c r="I1187" s="4">
        <v>1.99</v>
      </c>
      <c r="J1187" s="14">
        <f t="shared" si="123"/>
        <v>346061</v>
      </c>
      <c r="K1187" s="4">
        <v>0</v>
      </c>
      <c r="L1187" s="4">
        <v>0.36000000000000004</v>
      </c>
      <c r="M1187" s="3">
        <f t="shared" si="124"/>
        <v>0.36000000000000004</v>
      </c>
      <c r="N1187" s="23">
        <f t="shared" si="125"/>
        <v>0</v>
      </c>
      <c r="O1187" s="23">
        <f t="shared" si="126"/>
        <v>0</v>
      </c>
    </row>
    <row r="1188" spans="1:15" ht="11.25" hidden="1" customHeight="1" outlineLevel="2" x14ac:dyDescent="0.2">
      <c r="A1188" s="12">
        <v>1440</v>
      </c>
      <c r="B1188" s="2" t="s">
        <v>1140</v>
      </c>
      <c r="C1188" s="4" t="str">
        <f>VLOOKUP(B1188,[1]Склад!$A$381:$N$4753,14,0)</f>
        <v>ГОЗ</v>
      </c>
      <c r="D1188" s="7">
        <v>190628</v>
      </c>
      <c r="E1188" s="4" t="s">
        <v>11</v>
      </c>
      <c r="F1188" s="4">
        <v>1.425</v>
      </c>
      <c r="G1188" s="4"/>
      <c r="H1188" s="4"/>
      <c r="I1188" s="4">
        <v>1.425</v>
      </c>
      <c r="J1188" s="14">
        <f t="shared" si="123"/>
        <v>271644.90000000002</v>
      </c>
      <c r="K1188" s="4">
        <v>0</v>
      </c>
      <c r="L1188" s="4">
        <v>0</v>
      </c>
      <c r="M1188" s="3">
        <f t="shared" si="124"/>
        <v>0</v>
      </c>
      <c r="N1188" s="23">
        <f t="shared" si="125"/>
        <v>1.425</v>
      </c>
      <c r="O1188" s="23">
        <f t="shared" si="126"/>
        <v>0</v>
      </c>
    </row>
    <row r="1189" spans="1:15" ht="11.25" customHeight="1" outlineLevel="2" x14ac:dyDescent="0.2">
      <c r="A1189" s="12">
        <v>1441</v>
      </c>
      <c r="B1189" s="2" t="s">
        <v>1141</v>
      </c>
      <c r="C1189" s="4" t="str">
        <f>VLOOKUP(B1189,[1]Склад!$A$381:$N$4753,14,0)</f>
        <v>НХ</v>
      </c>
      <c r="D1189" s="3">
        <v>154731.83094994893</v>
      </c>
      <c r="E1189" s="4" t="s">
        <v>11</v>
      </c>
      <c r="F1189" s="4">
        <v>1.958</v>
      </c>
      <c r="G1189" s="4"/>
      <c r="H1189" s="4"/>
      <c r="I1189" s="4">
        <v>1.958</v>
      </c>
      <c r="J1189" s="14">
        <f t="shared" si="123"/>
        <v>302964.92499999999</v>
      </c>
      <c r="K1189" s="4">
        <v>0</v>
      </c>
      <c r="L1189" s="4">
        <v>0</v>
      </c>
      <c r="M1189" s="3">
        <f t="shared" si="124"/>
        <v>0</v>
      </c>
      <c r="N1189" s="23">
        <f t="shared" si="125"/>
        <v>1.958</v>
      </c>
      <c r="O1189" s="23">
        <f t="shared" si="126"/>
        <v>0</v>
      </c>
    </row>
    <row r="1190" spans="1:15" ht="11.25" hidden="1" customHeight="1" outlineLevel="2" x14ac:dyDescent="0.2">
      <c r="A1190" s="12">
        <v>1442</v>
      </c>
      <c r="B1190" s="2" t="s">
        <v>1142</v>
      </c>
      <c r="C1190" s="4" t="str">
        <f>VLOOKUP(B1190,[1]Склад!$A$381:$N$4753,14,0)</f>
        <v>ГОЗ</v>
      </c>
      <c r="D1190" s="7">
        <v>161470</v>
      </c>
      <c r="E1190" s="4" t="s">
        <v>8</v>
      </c>
      <c r="F1190" s="4">
        <v>1.64</v>
      </c>
      <c r="G1190" s="4"/>
      <c r="H1190" s="4"/>
      <c r="I1190" s="4">
        <v>1.64</v>
      </c>
      <c r="J1190" s="14">
        <f t="shared" si="123"/>
        <v>264810.8</v>
      </c>
      <c r="K1190" s="4">
        <v>0</v>
      </c>
      <c r="L1190" s="4">
        <v>0.26</v>
      </c>
      <c r="M1190" s="3">
        <f t="shared" si="124"/>
        <v>0.26</v>
      </c>
      <c r="N1190" s="23">
        <f t="shared" si="125"/>
        <v>1.38</v>
      </c>
      <c r="O1190" s="23">
        <f t="shared" si="126"/>
        <v>0</v>
      </c>
    </row>
    <row r="1191" spans="1:15" ht="11.25" hidden="1" customHeight="1" outlineLevel="2" x14ac:dyDescent="0.2">
      <c r="A1191" s="12">
        <v>1443</v>
      </c>
      <c r="B1191" s="2" t="s">
        <v>1143</v>
      </c>
      <c r="C1191" s="4" t="str">
        <f>VLOOKUP(B1191,[1]Склад!$A$381:$N$4753,14,0)</f>
        <v>НХ</v>
      </c>
      <c r="D1191" s="7">
        <v>68990</v>
      </c>
      <c r="E1191" s="4" t="s">
        <v>8</v>
      </c>
      <c r="F1191" s="4">
        <v>0.1</v>
      </c>
      <c r="G1191" s="4"/>
      <c r="H1191" s="4"/>
      <c r="I1191" s="4">
        <v>0.1</v>
      </c>
      <c r="J1191" s="14">
        <f t="shared" si="123"/>
        <v>6899</v>
      </c>
      <c r="K1191" s="4">
        <v>5.8000000000000003E-2</v>
      </c>
      <c r="L1191" s="4">
        <v>0</v>
      </c>
      <c r="M1191" s="3">
        <f t="shared" si="124"/>
        <v>5.8000000000000003E-2</v>
      </c>
      <c r="N1191" s="23">
        <f t="shared" si="125"/>
        <v>4.2000000000000003E-2</v>
      </c>
      <c r="O1191" s="23">
        <f t="shared" si="126"/>
        <v>0</v>
      </c>
    </row>
    <row r="1192" spans="1:15" ht="11.25" customHeight="1" outlineLevel="2" x14ac:dyDescent="0.2">
      <c r="A1192" s="12">
        <v>1444</v>
      </c>
      <c r="B1192" s="2" t="s">
        <v>1144</v>
      </c>
      <c r="C1192" s="4" t="str">
        <f>VLOOKUP(B1192,[1]Склад!$A$381:$N$4753,14,0)</f>
        <v>НХ</v>
      </c>
      <c r="D1192" s="7">
        <v>131181</v>
      </c>
      <c r="E1192" s="4" t="s">
        <v>78</v>
      </c>
      <c r="F1192" s="4">
        <v>1.17</v>
      </c>
      <c r="G1192" s="4">
        <v>0.23699999999999999</v>
      </c>
      <c r="H1192" s="4">
        <v>0.67700000000000005</v>
      </c>
      <c r="I1192" s="4">
        <v>0.73</v>
      </c>
      <c r="J1192" s="14">
        <f t="shared" si="123"/>
        <v>95762.13</v>
      </c>
      <c r="K1192" s="4">
        <v>0</v>
      </c>
      <c r="L1192" s="4">
        <v>0</v>
      </c>
      <c r="M1192" s="3">
        <f t="shared" si="124"/>
        <v>0</v>
      </c>
      <c r="N1192" s="23">
        <f t="shared" si="125"/>
        <v>0</v>
      </c>
      <c r="O1192" s="23">
        <f t="shared" si="126"/>
        <v>0.73</v>
      </c>
    </row>
    <row r="1193" spans="1:15" ht="11.25" hidden="1" customHeight="1" outlineLevel="2" x14ac:dyDescent="0.2">
      <c r="A1193" s="12">
        <v>1445</v>
      </c>
      <c r="B1193" s="2" t="s">
        <v>1145</v>
      </c>
      <c r="C1193" s="4" t="str">
        <f>VLOOKUP(B1193,[1]Склад!$A$381:$N$4753,14,0)</f>
        <v>НХ</v>
      </c>
      <c r="D1193" s="7">
        <v>43500</v>
      </c>
      <c r="E1193" s="4" t="s">
        <v>8</v>
      </c>
      <c r="F1193" s="4">
        <v>13.38</v>
      </c>
      <c r="G1193" s="4"/>
      <c r="H1193" s="4"/>
      <c r="I1193" s="4">
        <v>13.38</v>
      </c>
      <c r="J1193" s="14">
        <f t="shared" si="123"/>
        <v>582030</v>
      </c>
      <c r="K1193" s="4">
        <v>0</v>
      </c>
      <c r="L1193" s="4">
        <v>12</v>
      </c>
      <c r="M1193" s="3">
        <f t="shared" si="124"/>
        <v>12</v>
      </c>
      <c r="N1193" s="23">
        <f t="shared" si="125"/>
        <v>1.3800000000000008</v>
      </c>
      <c r="O1193" s="23">
        <f t="shared" si="126"/>
        <v>0</v>
      </c>
    </row>
    <row r="1194" spans="1:15" ht="11.25" customHeight="1" outlineLevel="2" x14ac:dyDescent="0.2">
      <c r="A1194" s="12">
        <v>1446</v>
      </c>
      <c r="B1194" s="2" t="s">
        <v>1146</v>
      </c>
      <c r="C1194" s="4" t="str">
        <f>VLOOKUP(B1194,[1]Склад!$A$381:$N$4753,14,0)</f>
        <v>НХ</v>
      </c>
      <c r="D1194" s="7">
        <v>43500</v>
      </c>
      <c r="E1194" s="4" t="s">
        <v>78</v>
      </c>
      <c r="F1194" s="4">
        <v>11.07</v>
      </c>
      <c r="G1194" s="4"/>
      <c r="H1194" s="4">
        <v>1.976</v>
      </c>
      <c r="I1194" s="4">
        <v>9.0939999999999994</v>
      </c>
      <c r="J1194" s="14">
        <f t="shared" si="123"/>
        <v>395589</v>
      </c>
      <c r="K1194" s="4">
        <v>1.3</v>
      </c>
      <c r="L1194" s="4">
        <v>11.87</v>
      </c>
      <c r="M1194" s="3">
        <f t="shared" si="124"/>
        <v>13.17</v>
      </c>
      <c r="N1194" s="23">
        <f t="shared" si="125"/>
        <v>0</v>
      </c>
      <c r="O1194" s="23">
        <f t="shared" si="126"/>
        <v>9.0939999999999994</v>
      </c>
    </row>
    <row r="1195" spans="1:15" ht="11.25" hidden="1" customHeight="1" outlineLevel="2" x14ac:dyDescent="0.2">
      <c r="A1195" s="12">
        <v>1447</v>
      </c>
      <c r="B1195" s="2" t="s">
        <v>1147</v>
      </c>
      <c r="C1195" s="4" t="str">
        <f>VLOOKUP(B1195,[1]Склад!$A$381:$N$4753,14,0)</f>
        <v>ГОЗ</v>
      </c>
      <c r="D1195" s="7">
        <v>131346</v>
      </c>
      <c r="E1195" s="4" t="s">
        <v>11</v>
      </c>
      <c r="F1195" s="4">
        <v>0.105</v>
      </c>
      <c r="G1195" s="4"/>
      <c r="H1195" s="4"/>
      <c r="I1195" s="4">
        <v>0.105</v>
      </c>
      <c r="J1195" s="14">
        <f t="shared" si="123"/>
        <v>13791.33</v>
      </c>
      <c r="K1195" s="4">
        <v>0</v>
      </c>
      <c r="L1195" s="4">
        <v>0</v>
      </c>
      <c r="M1195" s="3">
        <f t="shared" si="124"/>
        <v>0</v>
      </c>
      <c r="N1195" s="23">
        <f t="shared" si="125"/>
        <v>0.105</v>
      </c>
      <c r="O1195" s="23">
        <f t="shared" si="126"/>
        <v>0</v>
      </c>
    </row>
    <row r="1196" spans="1:15" ht="11.25" hidden="1" customHeight="1" outlineLevel="2" x14ac:dyDescent="0.2">
      <c r="A1196" s="12">
        <v>1448</v>
      </c>
      <c r="B1196" s="2" t="s">
        <v>1148</v>
      </c>
      <c r="C1196" s="4" t="str">
        <f>VLOOKUP(B1196,[1]Склад!$A$381:$N$4753,14,0)</f>
        <v>ГОЗ</v>
      </c>
      <c r="D1196" s="7">
        <v>80000</v>
      </c>
      <c r="E1196" s="4" t="s">
        <v>8</v>
      </c>
      <c r="F1196" s="4">
        <v>14.132</v>
      </c>
      <c r="G1196" s="4"/>
      <c r="H1196" s="4"/>
      <c r="I1196" s="4">
        <v>14.132</v>
      </c>
      <c r="J1196" s="14">
        <f t="shared" si="123"/>
        <v>1130560</v>
      </c>
      <c r="K1196" s="4">
        <v>0.81599999999999995</v>
      </c>
      <c r="L1196" s="4">
        <v>0.34</v>
      </c>
      <c r="M1196" s="3">
        <f t="shared" si="124"/>
        <v>1.1559999999999999</v>
      </c>
      <c r="N1196" s="23">
        <f t="shared" si="125"/>
        <v>12.975999999999999</v>
      </c>
      <c r="O1196" s="23">
        <f t="shared" si="126"/>
        <v>0</v>
      </c>
    </row>
    <row r="1197" spans="1:15" ht="11.25" hidden="1" customHeight="1" outlineLevel="2" x14ac:dyDescent="0.2">
      <c r="A1197" s="12">
        <v>1449</v>
      </c>
      <c r="B1197" s="2" t="s">
        <v>1149</v>
      </c>
      <c r="C1197" s="4" t="str">
        <f>VLOOKUP(B1197,[1]Склад!$A$381:$N$4753,14,0)</f>
        <v>ГОЗ</v>
      </c>
      <c r="D1197" s="7">
        <v>49700</v>
      </c>
      <c r="E1197" s="4" t="s">
        <v>78</v>
      </c>
      <c r="F1197" s="4">
        <v>2.97</v>
      </c>
      <c r="G1197" s="4">
        <v>0.5</v>
      </c>
      <c r="H1197" s="4"/>
      <c r="I1197" s="4">
        <v>3.47</v>
      </c>
      <c r="J1197" s="14">
        <f t="shared" si="123"/>
        <v>172459</v>
      </c>
      <c r="K1197" s="4">
        <v>0</v>
      </c>
      <c r="L1197" s="4">
        <v>42</v>
      </c>
      <c r="M1197" s="3">
        <f t="shared" si="124"/>
        <v>42</v>
      </c>
      <c r="N1197" s="23">
        <f t="shared" si="125"/>
        <v>0</v>
      </c>
      <c r="O1197" s="23">
        <f t="shared" si="126"/>
        <v>3.47</v>
      </c>
    </row>
    <row r="1198" spans="1:15" ht="11.25" customHeight="1" outlineLevel="2" x14ac:dyDescent="0.2">
      <c r="A1198" s="12">
        <v>1450</v>
      </c>
      <c r="B1198" s="2" t="s">
        <v>1150</v>
      </c>
      <c r="C1198" s="4" t="str">
        <f>VLOOKUP(B1198,[1]Склад!$A$381:$N$4753,14,0)</f>
        <v>НХ</v>
      </c>
      <c r="D1198" s="7">
        <v>87200</v>
      </c>
      <c r="E1198" s="4" t="s">
        <v>11</v>
      </c>
      <c r="F1198" s="4">
        <v>0.495</v>
      </c>
      <c r="G1198" s="4"/>
      <c r="H1198" s="4"/>
      <c r="I1198" s="4">
        <v>0.495</v>
      </c>
      <c r="J1198" s="14">
        <f t="shared" si="123"/>
        <v>43164</v>
      </c>
      <c r="K1198" s="4">
        <v>0</v>
      </c>
      <c r="L1198" s="4">
        <v>0</v>
      </c>
      <c r="M1198" s="3">
        <f t="shared" si="124"/>
        <v>0</v>
      </c>
      <c r="N1198" s="23">
        <f t="shared" si="125"/>
        <v>0.495</v>
      </c>
      <c r="O1198" s="23">
        <f t="shared" si="126"/>
        <v>0</v>
      </c>
    </row>
    <row r="1199" spans="1:15" ht="11.25" customHeight="1" outlineLevel="2" x14ac:dyDescent="0.2">
      <c r="A1199" s="12">
        <v>1451</v>
      </c>
      <c r="B1199" s="2" t="s">
        <v>1151</v>
      </c>
      <c r="C1199" s="4" t="str">
        <f>VLOOKUP(B1199,[1]Склад!$A$381:$N$4753,14,0)</f>
        <v>НХ</v>
      </c>
      <c r="D1199" s="7">
        <v>133563</v>
      </c>
      <c r="E1199" s="4" t="s">
        <v>78</v>
      </c>
      <c r="F1199" s="4">
        <v>3.43</v>
      </c>
      <c r="G1199" s="4"/>
      <c r="H1199" s="4">
        <v>3.0150000000000001</v>
      </c>
      <c r="I1199" s="4">
        <v>0.41499999999999998</v>
      </c>
      <c r="J1199" s="14">
        <f t="shared" si="123"/>
        <v>55428.644999999997</v>
      </c>
      <c r="K1199" s="4">
        <v>0</v>
      </c>
      <c r="L1199" s="4">
        <v>0</v>
      </c>
      <c r="M1199" s="3">
        <f t="shared" si="124"/>
        <v>0</v>
      </c>
      <c r="N1199" s="23">
        <f t="shared" si="125"/>
        <v>0</v>
      </c>
      <c r="O1199" s="23">
        <f t="shared" si="126"/>
        <v>0.41499999999999998</v>
      </c>
    </row>
    <row r="1200" spans="1:15" ht="11.25" hidden="1" customHeight="1" outlineLevel="2" x14ac:dyDescent="0.2">
      <c r="A1200" s="12">
        <v>1453</v>
      </c>
      <c r="B1200" s="2" t="s">
        <v>1152</v>
      </c>
      <c r="C1200" s="4" t="str">
        <f>VLOOKUP(B1200,[1]Склад!$A$381:$N$4753,14,0)</f>
        <v>ГОЗ</v>
      </c>
      <c r="D1200" s="7">
        <v>114350</v>
      </c>
      <c r="E1200" s="4" t="s">
        <v>8</v>
      </c>
      <c r="F1200" s="4">
        <v>3.012</v>
      </c>
      <c r="G1200" s="4"/>
      <c r="H1200" s="4"/>
      <c r="I1200" s="4">
        <v>3.012</v>
      </c>
      <c r="J1200" s="14">
        <f t="shared" si="123"/>
        <v>344422.2</v>
      </c>
      <c r="K1200" s="4">
        <v>0</v>
      </c>
      <c r="L1200" s="4">
        <v>4.08</v>
      </c>
      <c r="M1200" s="3">
        <f t="shared" si="124"/>
        <v>4.08</v>
      </c>
      <c r="N1200" s="23">
        <f t="shared" si="125"/>
        <v>0</v>
      </c>
      <c r="O1200" s="23">
        <f t="shared" si="126"/>
        <v>0</v>
      </c>
    </row>
    <row r="1201" spans="1:15" ht="11.25" customHeight="1" outlineLevel="2" x14ac:dyDescent="0.2">
      <c r="A1201" s="12">
        <v>1454</v>
      </c>
      <c r="B1201" s="2" t="s">
        <v>1153</v>
      </c>
      <c r="C1201" s="4" t="str">
        <f>VLOOKUP(B1201,[1]Склад!$A$381:$N$4753,14,0)</f>
        <v>НХ</v>
      </c>
      <c r="D1201" s="7">
        <v>49117</v>
      </c>
      <c r="E1201" s="4" t="s">
        <v>78</v>
      </c>
      <c r="F1201" s="4">
        <v>5.306</v>
      </c>
      <c r="G1201" s="4">
        <v>6.5000000000000002E-2</v>
      </c>
      <c r="H1201" s="4">
        <v>0.72499999999999998</v>
      </c>
      <c r="I1201" s="4">
        <v>4.6459999999999999</v>
      </c>
      <c r="J1201" s="14">
        <f t="shared" si="123"/>
        <v>228197.58199999999</v>
      </c>
      <c r="K1201" s="4">
        <v>0</v>
      </c>
      <c r="L1201" s="4">
        <v>4.6500000000000004</v>
      </c>
      <c r="M1201" s="3">
        <f t="shared" si="124"/>
        <v>4.6500000000000004</v>
      </c>
      <c r="N1201" s="23">
        <f t="shared" si="125"/>
        <v>0</v>
      </c>
      <c r="O1201" s="23">
        <f t="shared" si="126"/>
        <v>4.6459999999999999</v>
      </c>
    </row>
    <row r="1202" spans="1:15" ht="11.25" hidden="1" customHeight="1" outlineLevel="2" x14ac:dyDescent="0.2">
      <c r="A1202" s="12">
        <v>1455</v>
      </c>
      <c r="B1202" s="2" t="s">
        <v>1154</v>
      </c>
      <c r="C1202" s="4" t="str">
        <f>VLOOKUP(B1202,[1]Склад!$A$381:$N$4753,14,0)</f>
        <v>ГОЗ</v>
      </c>
      <c r="D1202" s="7">
        <v>52300</v>
      </c>
      <c r="E1202" s="4" t="s">
        <v>78</v>
      </c>
      <c r="F1202" s="4">
        <v>32.143999999999998</v>
      </c>
      <c r="G1202" s="4">
        <v>6.5000000000000002E-2</v>
      </c>
      <c r="H1202" s="4">
        <v>13.089</v>
      </c>
      <c r="I1202" s="4">
        <v>19.12</v>
      </c>
      <c r="J1202" s="14">
        <f t="shared" ref="J1202:J1265" si="127">D1202*I1202</f>
        <v>999976</v>
      </c>
      <c r="K1202" s="4">
        <v>4.7E-2</v>
      </c>
      <c r="L1202" s="4">
        <v>49</v>
      </c>
      <c r="M1202" s="3">
        <f t="shared" ref="M1202:M1265" si="128">SUM(K1202,L1202)</f>
        <v>49.046999999999997</v>
      </c>
      <c r="N1202" s="23">
        <f t="shared" ref="N1202:N1265" si="129">IF(G1202+H1202=0,MAX(0,F1202-M1202),0)</f>
        <v>0</v>
      </c>
      <c r="O1202" s="23">
        <f t="shared" ref="O1202:O1265" si="130">IF(E1202="сверхзапас",I1202,0)</f>
        <v>19.12</v>
      </c>
    </row>
    <row r="1203" spans="1:15" ht="11.25" customHeight="1" outlineLevel="2" x14ac:dyDescent="0.2">
      <c r="A1203" s="12">
        <v>1456</v>
      </c>
      <c r="B1203" s="2" t="s">
        <v>1155</v>
      </c>
      <c r="C1203" s="4" t="str">
        <f>VLOOKUP(B1203,[1]Склад!$A$381:$N$4753,14,0)</f>
        <v>НХ</v>
      </c>
      <c r="D1203" s="7">
        <v>64000</v>
      </c>
      <c r="E1203" s="4" t="s">
        <v>11</v>
      </c>
      <c r="F1203" s="4">
        <v>0.34200000000000003</v>
      </c>
      <c r="G1203" s="4"/>
      <c r="H1203" s="4"/>
      <c r="I1203" s="4">
        <v>0.34200000000000003</v>
      </c>
      <c r="J1203" s="14">
        <f t="shared" si="127"/>
        <v>21888</v>
      </c>
      <c r="K1203" s="4">
        <v>0</v>
      </c>
      <c r="L1203" s="4">
        <v>0</v>
      </c>
      <c r="M1203" s="3">
        <f t="shared" si="128"/>
        <v>0</v>
      </c>
      <c r="N1203" s="23">
        <f t="shared" si="129"/>
        <v>0.34200000000000003</v>
      </c>
      <c r="O1203" s="23">
        <f t="shared" si="130"/>
        <v>0</v>
      </c>
    </row>
    <row r="1204" spans="1:15" ht="11.25" customHeight="1" outlineLevel="2" x14ac:dyDescent="0.2">
      <c r="A1204" s="12">
        <v>1457</v>
      </c>
      <c r="B1204" s="2" t="s">
        <v>1156</v>
      </c>
      <c r="C1204" s="4" t="str">
        <f>VLOOKUP(B1204,[1]Склад!$A$381:$N$4753,14,0)</f>
        <v>НХ</v>
      </c>
      <c r="D1204" s="7">
        <v>130121.01</v>
      </c>
      <c r="E1204" s="4" t="s">
        <v>78</v>
      </c>
      <c r="F1204" s="4">
        <v>0.96499999999999997</v>
      </c>
      <c r="G1204" s="4"/>
      <c r="H1204" s="4">
        <v>0.45</v>
      </c>
      <c r="I1204" s="4">
        <v>0.51500000000000001</v>
      </c>
      <c r="J1204" s="14">
        <f t="shared" si="127"/>
        <v>67012.32015</v>
      </c>
      <c r="K1204" s="4">
        <v>0.22500000000000001</v>
      </c>
      <c r="L1204" s="4">
        <v>10.55</v>
      </c>
      <c r="M1204" s="3">
        <f t="shared" si="128"/>
        <v>10.775</v>
      </c>
      <c r="N1204" s="23">
        <f t="shared" si="129"/>
        <v>0</v>
      </c>
      <c r="O1204" s="23">
        <f t="shared" si="130"/>
        <v>0.51500000000000001</v>
      </c>
    </row>
    <row r="1205" spans="1:15" ht="21.75" hidden="1" customHeight="1" outlineLevel="2" x14ac:dyDescent="0.2">
      <c r="A1205" s="12">
        <v>1458</v>
      </c>
      <c r="B1205" s="2" t="s">
        <v>1157</v>
      </c>
      <c r="C1205" s="4" t="str">
        <f>VLOOKUP(B1205,[1]Склад!$A$381:$N$4753,14,0)</f>
        <v>НХ</v>
      </c>
      <c r="D1205" s="7">
        <v>42000</v>
      </c>
      <c r="E1205" s="4" t="s">
        <v>8</v>
      </c>
      <c r="F1205" s="4">
        <v>1.99</v>
      </c>
      <c r="G1205" s="4"/>
      <c r="H1205" s="4"/>
      <c r="I1205" s="4">
        <v>1.99</v>
      </c>
      <c r="J1205" s="14">
        <f t="shared" si="127"/>
        <v>83580</v>
      </c>
      <c r="K1205" s="4">
        <v>0</v>
      </c>
      <c r="L1205" s="4">
        <v>10.669302</v>
      </c>
      <c r="M1205" s="3">
        <f t="shared" si="128"/>
        <v>10.669302</v>
      </c>
      <c r="N1205" s="23">
        <f t="shared" si="129"/>
        <v>0</v>
      </c>
      <c r="O1205" s="23">
        <f t="shared" si="130"/>
        <v>0</v>
      </c>
    </row>
    <row r="1206" spans="1:15" ht="11.25" customHeight="1" outlineLevel="2" x14ac:dyDescent="0.2">
      <c r="A1206" s="12">
        <v>1459</v>
      </c>
      <c r="B1206" s="2" t="s">
        <v>1158</v>
      </c>
      <c r="C1206" s="4" t="str">
        <f>VLOOKUP(B1206,[1]Склад!$A$381:$N$4753,14,0)</f>
        <v>НХ</v>
      </c>
      <c r="D1206" s="7">
        <v>56000</v>
      </c>
      <c r="E1206" s="4" t="s">
        <v>11</v>
      </c>
      <c r="F1206" s="4">
        <v>49.198</v>
      </c>
      <c r="G1206" s="4"/>
      <c r="H1206" s="4"/>
      <c r="I1206" s="4">
        <v>49.198</v>
      </c>
      <c r="J1206" s="14">
        <f t="shared" si="127"/>
        <v>2755088</v>
      </c>
      <c r="K1206" s="4">
        <v>0</v>
      </c>
      <c r="L1206" s="4">
        <v>0</v>
      </c>
      <c r="M1206" s="3">
        <f t="shared" si="128"/>
        <v>0</v>
      </c>
      <c r="N1206" s="23">
        <f t="shared" si="129"/>
        <v>49.198</v>
      </c>
      <c r="O1206" s="23">
        <f t="shared" si="130"/>
        <v>0</v>
      </c>
    </row>
    <row r="1207" spans="1:15" ht="11.25" customHeight="1" outlineLevel="2" x14ac:dyDescent="0.2">
      <c r="A1207" s="12">
        <v>1461</v>
      </c>
      <c r="B1207" s="2" t="s">
        <v>1159</v>
      </c>
      <c r="C1207" s="4" t="str">
        <f>VLOOKUP(B1207,[1]Склад!$A$381:$N$4753,14,0)</f>
        <v>НХ</v>
      </c>
      <c r="D1207" s="3">
        <v>37849.065623641902</v>
      </c>
      <c r="E1207" s="4" t="s">
        <v>11</v>
      </c>
      <c r="F1207" s="4">
        <v>3.835</v>
      </c>
      <c r="G1207" s="4"/>
      <c r="H1207" s="4"/>
      <c r="I1207" s="4">
        <v>3.835</v>
      </c>
      <c r="J1207" s="14">
        <f t="shared" si="127"/>
        <v>145151.16666666669</v>
      </c>
      <c r="K1207" s="4">
        <v>0</v>
      </c>
      <c r="L1207" s="4">
        <v>0</v>
      </c>
      <c r="M1207" s="3">
        <f t="shared" si="128"/>
        <v>0</v>
      </c>
      <c r="N1207" s="23">
        <f t="shared" si="129"/>
        <v>3.835</v>
      </c>
      <c r="O1207" s="23">
        <f t="shared" si="130"/>
        <v>0</v>
      </c>
    </row>
    <row r="1208" spans="1:15" ht="11.25" hidden="1" customHeight="1" outlineLevel="2" x14ac:dyDescent="0.2">
      <c r="A1208" s="12">
        <v>1462</v>
      </c>
      <c r="B1208" s="2" t="s">
        <v>596</v>
      </c>
      <c r="C1208" s="4" t="str">
        <f>VLOOKUP(B1208,[1]Склад!$A$381:$N$4753,14,0)</f>
        <v>ГОЗ</v>
      </c>
      <c r="D1208" s="7">
        <v>59900</v>
      </c>
      <c r="E1208" s="4" t="s">
        <v>78</v>
      </c>
      <c r="F1208" s="4">
        <v>8.8979999999999997</v>
      </c>
      <c r="G1208" s="4"/>
      <c r="H1208" s="4">
        <v>0.67300000000000004</v>
      </c>
      <c r="I1208" s="4">
        <v>8.2249999999999996</v>
      </c>
      <c r="J1208" s="14">
        <f t="shared" si="127"/>
        <v>492677.5</v>
      </c>
      <c r="K1208" s="4">
        <v>0</v>
      </c>
      <c r="L1208" s="4">
        <v>0</v>
      </c>
      <c r="M1208" s="3">
        <f t="shared" si="128"/>
        <v>0</v>
      </c>
      <c r="N1208" s="23">
        <f t="shared" si="129"/>
        <v>0</v>
      </c>
      <c r="O1208" s="23">
        <f t="shared" si="130"/>
        <v>8.2249999999999996</v>
      </c>
    </row>
    <row r="1209" spans="1:15" ht="11.25" customHeight="1" outlineLevel="2" x14ac:dyDescent="0.2">
      <c r="A1209" s="12">
        <v>1464</v>
      </c>
      <c r="B1209" s="2" t="s">
        <v>1160</v>
      </c>
      <c r="C1209" s="4" t="str">
        <f>VLOOKUP(B1209,[1]Склад!$A$381:$N$4753,14,0)</f>
        <v>НХ</v>
      </c>
      <c r="D1209" s="7">
        <v>127903</v>
      </c>
      <c r="E1209" s="4" t="s">
        <v>11</v>
      </c>
      <c r="F1209" s="4">
        <v>0.06</v>
      </c>
      <c r="G1209" s="4"/>
      <c r="H1209" s="4"/>
      <c r="I1209" s="4">
        <v>0.06</v>
      </c>
      <c r="J1209" s="14">
        <f t="shared" si="127"/>
        <v>7674.1799999999994</v>
      </c>
      <c r="K1209" s="4">
        <v>0</v>
      </c>
      <c r="L1209" s="4">
        <v>0</v>
      </c>
      <c r="M1209" s="3">
        <f t="shared" si="128"/>
        <v>0</v>
      </c>
      <c r="N1209" s="23">
        <f t="shared" si="129"/>
        <v>0.06</v>
      </c>
      <c r="O1209" s="23">
        <f t="shared" si="130"/>
        <v>0</v>
      </c>
    </row>
    <row r="1210" spans="1:15" ht="11.25" hidden="1" customHeight="1" outlineLevel="2" x14ac:dyDescent="0.2">
      <c r="A1210" s="12">
        <v>1465</v>
      </c>
      <c r="B1210" s="2" t="s">
        <v>1161</v>
      </c>
      <c r="C1210" s="4" t="str">
        <f>VLOOKUP(B1210,[1]Склад!$A$381:$N$4753,14,0)</f>
        <v>ГОЗ</v>
      </c>
      <c r="D1210" s="7">
        <v>59700</v>
      </c>
      <c r="E1210" s="4" t="s">
        <v>11</v>
      </c>
      <c r="F1210" s="4">
        <v>0.70399999999999996</v>
      </c>
      <c r="G1210" s="4"/>
      <c r="H1210" s="4"/>
      <c r="I1210" s="4">
        <v>0.70399999999999996</v>
      </c>
      <c r="J1210" s="14">
        <f t="shared" si="127"/>
        <v>42028.799999999996</v>
      </c>
      <c r="K1210" s="4">
        <v>0</v>
      </c>
      <c r="L1210" s="4">
        <v>0</v>
      </c>
      <c r="M1210" s="3">
        <f t="shared" si="128"/>
        <v>0</v>
      </c>
      <c r="N1210" s="23">
        <f t="shared" si="129"/>
        <v>0.70399999999999996</v>
      </c>
      <c r="O1210" s="23">
        <f t="shared" si="130"/>
        <v>0</v>
      </c>
    </row>
    <row r="1211" spans="1:15" ht="11.25" customHeight="1" outlineLevel="2" x14ac:dyDescent="0.2">
      <c r="A1211" s="12">
        <v>1466</v>
      </c>
      <c r="B1211" s="2" t="s">
        <v>1162</v>
      </c>
      <c r="C1211" s="4" t="str">
        <f>VLOOKUP(B1211,[1]Склад!$A$381:$N$4753,14,0)</f>
        <v>НХ</v>
      </c>
      <c r="D1211" s="7">
        <v>66400</v>
      </c>
      <c r="E1211" s="4" t="s">
        <v>11</v>
      </c>
      <c r="F1211" s="4">
        <v>2.5859999999999999</v>
      </c>
      <c r="G1211" s="4"/>
      <c r="H1211" s="4"/>
      <c r="I1211" s="4">
        <v>2.5859999999999999</v>
      </c>
      <c r="J1211" s="14">
        <f t="shared" si="127"/>
        <v>171710.4</v>
      </c>
      <c r="K1211" s="4">
        <v>0</v>
      </c>
      <c r="L1211" s="4">
        <v>0</v>
      </c>
      <c r="M1211" s="3">
        <f t="shared" si="128"/>
        <v>0</v>
      </c>
      <c r="N1211" s="23">
        <f t="shared" si="129"/>
        <v>2.5859999999999999</v>
      </c>
      <c r="O1211" s="23">
        <f t="shared" si="130"/>
        <v>0</v>
      </c>
    </row>
    <row r="1212" spans="1:15" ht="11.25" customHeight="1" outlineLevel="2" x14ac:dyDescent="0.2">
      <c r="A1212" s="12">
        <v>1467</v>
      </c>
      <c r="B1212" s="2" t="s">
        <v>1163</v>
      </c>
      <c r="C1212" s="4" t="str">
        <f>VLOOKUP(B1212,[1]Склад!$A$381:$N$4753,14,0)</f>
        <v>НХ</v>
      </c>
      <c r="D1212" s="7">
        <v>87200</v>
      </c>
      <c r="E1212" s="4" t="s">
        <v>11</v>
      </c>
      <c r="F1212" s="4">
        <v>8.49</v>
      </c>
      <c r="G1212" s="4"/>
      <c r="H1212" s="4"/>
      <c r="I1212" s="4">
        <v>8.49</v>
      </c>
      <c r="J1212" s="14">
        <f t="shared" si="127"/>
        <v>740328</v>
      </c>
      <c r="K1212" s="4">
        <v>0</v>
      </c>
      <c r="L1212" s="4">
        <v>0</v>
      </c>
      <c r="M1212" s="3">
        <f t="shared" si="128"/>
        <v>0</v>
      </c>
      <c r="N1212" s="23">
        <f t="shared" si="129"/>
        <v>8.49</v>
      </c>
      <c r="O1212" s="23">
        <f t="shared" si="130"/>
        <v>0</v>
      </c>
    </row>
    <row r="1213" spans="1:15" ht="11.25" hidden="1" customHeight="1" outlineLevel="2" x14ac:dyDescent="0.2">
      <c r="A1213" s="12">
        <v>1468</v>
      </c>
      <c r="B1213" s="2" t="s">
        <v>1164</v>
      </c>
      <c r="C1213" s="4" t="str">
        <f>VLOOKUP(B1213,[1]Склад!$A$381:$N$4753,14,0)</f>
        <v>ГОЗ</v>
      </c>
      <c r="D1213" s="7">
        <v>221526.53</v>
      </c>
      <c r="E1213" s="4" t="s">
        <v>8</v>
      </c>
      <c r="F1213" s="4">
        <v>0.17</v>
      </c>
      <c r="G1213" s="4"/>
      <c r="H1213" s="4"/>
      <c r="I1213" s="4">
        <v>0.17</v>
      </c>
      <c r="J1213" s="14">
        <f t="shared" si="127"/>
        <v>37659.5101</v>
      </c>
      <c r="K1213" s="4">
        <v>0</v>
      </c>
      <c r="L1213" s="4">
        <v>0.33</v>
      </c>
      <c r="M1213" s="3">
        <f t="shared" si="128"/>
        <v>0.33</v>
      </c>
      <c r="N1213" s="23">
        <f t="shared" si="129"/>
        <v>0</v>
      </c>
      <c r="O1213" s="23">
        <f t="shared" si="130"/>
        <v>0</v>
      </c>
    </row>
    <row r="1214" spans="1:15" ht="11.25" hidden="1" customHeight="1" outlineLevel="2" x14ac:dyDescent="0.2">
      <c r="A1214" s="12">
        <v>1469</v>
      </c>
      <c r="B1214" s="2" t="s">
        <v>1165</v>
      </c>
      <c r="C1214" s="4" t="str">
        <f>VLOOKUP(B1214,[1]Склад!$A$381:$N$4753,14,0)</f>
        <v>ГОЗ</v>
      </c>
      <c r="D1214" s="7">
        <v>57972</v>
      </c>
      <c r="E1214" s="4" t="s">
        <v>8</v>
      </c>
      <c r="F1214" s="4">
        <v>136.11000000000001</v>
      </c>
      <c r="G1214" s="4">
        <v>3.2</v>
      </c>
      <c r="H1214" s="4">
        <v>84.88</v>
      </c>
      <c r="I1214" s="4">
        <v>54.43</v>
      </c>
      <c r="J1214" s="14">
        <f t="shared" si="127"/>
        <v>3155415.96</v>
      </c>
      <c r="K1214" s="4">
        <v>0.51400000000000001</v>
      </c>
      <c r="L1214" s="4">
        <v>75</v>
      </c>
      <c r="M1214" s="3">
        <f t="shared" si="128"/>
        <v>75.513999999999996</v>
      </c>
      <c r="N1214" s="23">
        <f t="shared" si="129"/>
        <v>0</v>
      </c>
      <c r="O1214" s="23">
        <f t="shared" si="130"/>
        <v>0</v>
      </c>
    </row>
    <row r="1215" spans="1:15" ht="11.25" hidden="1" customHeight="1" outlineLevel="2" x14ac:dyDescent="0.2">
      <c r="A1215" s="12">
        <v>1471</v>
      </c>
      <c r="B1215" s="2" t="s">
        <v>1166</v>
      </c>
      <c r="C1215" s="4" t="str">
        <f>VLOOKUP(B1215,[1]Склад!$A$381:$N$4753,14,0)</f>
        <v>ГОЗ</v>
      </c>
      <c r="D1215" s="7">
        <v>43500</v>
      </c>
      <c r="E1215" s="4" t="s">
        <v>78</v>
      </c>
      <c r="F1215" s="4">
        <v>497.61</v>
      </c>
      <c r="G1215" s="4">
        <v>339.23</v>
      </c>
      <c r="H1215" s="4">
        <v>555.13</v>
      </c>
      <c r="I1215" s="4">
        <v>281.70999999999998</v>
      </c>
      <c r="J1215" s="14">
        <f t="shared" si="127"/>
        <v>12254385</v>
      </c>
      <c r="K1215" s="4">
        <v>0.40300000000000002</v>
      </c>
      <c r="L1215" s="4">
        <v>385.43</v>
      </c>
      <c r="M1215" s="3">
        <f t="shared" si="128"/>
        <v>385.83300000000003</v>
      </c>
      <c r="N1215" s="23">
        <f t="shared" si="129"/>
        <v>0</v>
      </c>
      <c r="O1215" s="23">
        <f t="shared" si="130"/>
        <v>281.70999999999998</v>
      </c>
    </row>
    <row r="1216" spans="1:15" ht="11.25" customHeight="1" outlineLevel="2" x14ac:dyDescent="0.2">
      <c r="A1216" s="12">
        <v>1474</v>
      </c>
      <c r="B1216" s="2" t="s">
        <v>1167</v>
      </c>
      <c r="C1216" s="4" t="str">
        <f>VLOOKUP(B1216,[1]Склад!$A$381:$N$4753,14,0)</f>
        <v>НХ</v>
      </c>
      <c r="D1216" s="7">
        <v>52300</v>
      </c>
      <c r="E1216" s="4" t="s">
        <v>11</v>
      </c>
      <c r="F1216" s="4">
        <v>59.347999999999999</v>
      </c>
      <c r="G1216" s="4"/>
      <c r="H1216" s="4"/>
      <c r="I1216" s="4">
        <v>59.347999999999999</v>
      </c>
      <c r="J1216" s="14">
        <f t="shared" si="127"/>
        <v>3103900.4</v>
      </c>
      <c r="K1216" s="4">
        <v>0</v>
      </c>
      <c r="L1216" s="4">
        <v>0</v>
      </c>
      <c r="M1216" s="3">
        <f t="shared" si="128"/>
        <v>0</v>
      </c>
      <c r="N1216" s="23">
        <f t="shared" si="129"/>
        <v>59.347999999999999</v>
      </c>
      <c r="O1216" s="23">
        <f t="shared" si="130"/>
        <v>0</v>
      </c>
    </row>
    <row r="1217" spans="1:15" ht="11.25" hidden="1" customHeight="1" outlineLevel="2" x14ac:dyDescent="0.2">
      <c r="A1217" s="12">
        <v>1475</v>
      </c>
      <c r="B1217" s="2" t="s">
        <v>1168</v>
      </c>
      <c r="C1217" s="4" t="str">
        <f>VLOOKUP(B1217,[1]Склад!$A$381:$N$4753,14,0)</f>
        <v>ГОЗ</v>
      </c>
      <c r="D1217" s="7">
        <v>54500</v>
      </c>
      <c r="E1217" s="4" t="s">
        <v>78</v>
      </c>
      <c r="F1217" s="4">
        <v>133.29300000000001</v>
      </c>
      <c r="G1217" s="4"/>
      <c r="H1217" s="4">
        <v>22.643999999999998</v>
      </c>
      <c r="I1217" s="4">
        <v>110.649</v>
      </c>
      <c r="J1217" s="14">
        <f t="shared" si="127"/>
        <v>6030370.5</v>
      </c>
      <c r="K1217" s="4">
        <v>0</v>
      </c>
      <c r="L1217" s="4">
        <v>141.87381000000002</v>
      </c>
      <c r="M1217" s="3">
        <f t="shared" si="128"/>
        <v>141.87381000000002</v>
      </c>
      <c r="N1217" s="23">
        <f t="shared" si="129"/>
        <v>0</v>
      </c>
      <c r="O1217" s="23">
        <f t="shared" si="130"/>
        <v>110.649</v>
      </c>
    </row>
    <row r="1218" spans="1:15" ht="11.25" customHeight="1" outlineLevel="2" x14ac:dyDescent="0.2">
      <c r="A1218" s="12">
        <v>1476</v>
      </c>
      <c r="B1218" s="2" t="s">
        <v>1169</v>
      </c>
      <c r="C1218" s="4" t="str">
        <f>VLOOKUP(B1218,[1]Склад!$A$381:$N$4753,14,0)</f>
        <v>НХ</v>
      </c>
      <c r="D1218" s="7">
        <v>45500</v>
      </c>
      <c r="E1218" s="4" t="s">
        <v>78</v>
      </c>
      <c r="F1218" s="4">
        <v>15.785</v>
      </c>
      <c r="G1218" s="4">
        <v>0.15</v>
      </c>
      <c r="H1218" s="4">
        <v>4.2729999999999997</v>
      </c>
      <c r="I1218" s="4">
        <v>11.662000000000001</v>
      </c>
      <c r="J1218" s="14">
        <f t="shared" si="127"/>
        <v>530621</v>
      </c>
      <c r="K1218" s="4">
        <v>0</v>
      </c>
      <c r="L1218" s="4">
        <v>0</v>
      </c>
      <c r="M1218" s="3">
        <f t="shared" si="128"/>
        <v>0</v>
      </c>
      <c r="N1218" s="23">
        <f t="shared" si="129"/>
        <v>0</v>
      </c>
      <c r="O1218" s="23">
        <f t="shared" si="130"/>
        <v>11.662000000000001</v>
      </c>
    </row>
    <row r="1219" spans="1:15" ht="11.25" hidden="1" customHeight="1" outlineLevel="2" x14ac:dyDescent="0.2">
      <c r="A1219" s="12">
        <v>1477</v>
      </c>
      <c r="B1219" s="2" t="s">
        <v>1170</v>
      </c>
      <c r="C1219" s="4" t="str">
        <f>VLOOKUP(B1219,[1]Склад!$A$381:$N$4753,14,0)</f>
        <v>ГОЗ</v>
      </c>
      <c r="D1219" s="7">
        <v>185700</v>
      </c>
      <c r="E1219" s="4" t="s">
        <v>8</v>
      </c>
      <c r="F1219" s="4">
        <v>2.97</v>
      </c>
      <c r="G1219" s="4"/>
      <c r="H1219" s="4"/>
      <c r="I1219" s="4">
        <v>2.97</v>
      </c>
      <c r="J1219" s="14">
        <f t="shared" si="127"/>
        <v>551529</v>
      </c>
      <c r="K1219" s="4">
        <v>0</v>
      </c>
      <c r="L1219" s="4">
        <v>0.44000000000000006</v>
      </c>
      <c r="M1219" s="3">
        <f t="shared" si="128"/>
        <v>0.44000000000000006</v>
      </c>
      <c r="N1219" s="23">
        <f t="shared" si="129"/>
        <v>2.5300000000000002</v>
      </c>
      <c r="O1219" s="23">
        <f t="shared" si="130"/>
        <v>0</v>
      </c>
    </row>
    <row r="1220" spans="1:15" ht="11.25" hidden="1" customHeight="1" outlineLevel="2" x14ac:dyDescent="0.2">
      <c r="A1220" s="12">
        <v>1478</v>
      </c>
      <c r="B1220" s="2" t="s">
        <v>1171</v>
      </c>
      <c r="C1220" s="4" t="str">
        <f>VLOOKUP(B1220,[1]Склад!$A$381:$N$4753,14,0)</f>
        <v>НХ</v>
      </c>
      <c r="D1220" s="7">
        <v>75000</v>
      </c>
      <c r="E1220" s="4" t="s">
        <v>8</v>
      </c>
      <c r="F1220" s="4">
        <v>0.29299999999999998</v>
      </c>
      <c r="G1220" s="4"/>
      <c r="H1220" s="4"/>
      <c r="I1220" s="4">
        <v>0.29299999999999998</v>
      </c>
      <c r="J1220" s="14">
        <f t="shared" si="127"/>
        <v>21975</v>
      </c>
      <c r="K1220" s="4">
        <v>3.3000000000000002E-2</v>
      </c>
      <c r="L1220" s="4">
        <v>0</v>
      </c>
      <c r="M1220" s="3">
        <f t="shared" si="128"/>
        <v>3.3000000000000002E-2</v>
      </c>
      <c r="N1220" s="23">
        <f t="shared" si="129"/>
        <v>0.26</v>
      </c>
      <c r="O1220" s="23">
        <f t="shared" si="130"/>
        <v>0</v>
      </c>
    </row>
    <row r="1221" spans="1:15" ht="11.25" hidden="1" customHeight="1" outlineLevel="2" x14ac:dyDescent="0.2">
      <c r="A1221" s="12">
        <v>1480</v>
      </c>
      <c r="B1221" s="2" t="s">
        <v>1172</v>
      </c>
      <c r="C1221" s="4" t="str">
        <f>VLOOKUP(B1221,[1]Склад!$A$381:$N$4753,14,0)</f>
        <v>НХ</v>
      </c>
      <c r="D1221" s="7">
        <v>47000</v>
      </c>
      <c r="E1221" s="4" t="s">
        <v>8</v>
      </c>
      <c r="F1221" s="4">
        <v>0.41399999999999998</v>
      </c>
      <c r="G1221" s="4">
        <v>155.91300000000001</v>
      </c>
      <c r="H1221" s="4">
        <v>68.302999999999997</v>
      </c>
      <c r="I1221" s="4">
        <v>88.024000000000001</v>
      </c>
      <c r="J1221" s="14">
        <f t="shared" si="127"/>
        <v>4137128</v>
      </c>
      <c r="K1221" s="4">
        <v>0</v>
      </c>
      <c r="L1221" s="4">
        <v>114.96892500000001</v>
      </c>
      <c r="M1221" s="3">
        <f t="shared" si="128"/>
        <v>114.96892500000001</v>
      </c>
      <c r="N1221" s="23">
        <f t="shared" si="129"/>
        <v>0</v>
      </c>
      <c r="O1221" s="23">
        <f t="shared" si="130"/>
        <v>0</v>
      </c>
    </row>
    <row r="1222" spans="1:15" ht="11.25" hidden="1" customHeight="1" outlineLevel="2" x14ac:dyDescent="0.2">
      <c r="A1222" s="12">
        <v>1481</v>
      </c>
      <c r="B1222" s="2" t="s">
        <v>1173</v>
      </c>
      <c r="C1222" s="4" t="str">
        <f>VLOOKUP(B1222,[1]Склад!$A$381:$N$4753,14,0)</f>
        <v>ГОЗ</v>
      </c>
      <c r="D1222" s="7">
        <v>45500</v>
      </c>
      <c r="E1222" s="4" t="s">
        <v>11</v>
      </c>
      <c r="F1222" s="4">
        <v>6.51</v>
      </c>
      <c r="G1222" s="4"/>
      <c r="H1222" s="4"/>
      <c r="I1222" s="4">
        <v>6.51</v>
      </c>
      <c r="J1222" s="14">
        <f t="shared" si="127"/>
        <v>296205</v>
      </c>
      <c r="K1222" s="4">
        <v>0</v>
      </c>
      <c r="L1222" s="4">
        <v>0</v>
      </c>
      <c r="M1222" s="3">
        <f t="shared" si="128"/>
        <v>0</v>
      </c>
      <c r="N1222" s="23">
        <f t="shared" si="129"/>
        <v>6.51</v>
      </c>
      <c r="O1222" s="23">
        <f t="shared" si="130"/>
        <v>0</v>
      </c>
    </row>
    <row r="1223" spans="1:15" ht="11.25" hidden="1" customHeight="1" outlineLevel="2" x14ac:dyDescent="0.2">
      <c r="A1223" s="12">
        <v>1482</v>
      </c>
      <c r="B1223" s="2" t="s">
        <v>1174</v>
      </c>
      <c r="C1223" s="4" t="str">
        <f>VLOOKUP(B1223,[1]Склад!$A$381:$N$4753,14,0)</f>
        <v>НХ</v>
      </c>
      <c r="D1223" s="7">
        <v>50500</v>
      </c>
      <c r="E1223" s="4" t="s">
        <v>8</v>
      </c>
      <c r="F1223" s="4">
        <v>5.8360000000000003</v>
      </c>
      <c r="G1223" s="4"/>
      <c r="H1223" s="4"/>
      <c r="I1223" s="4">
        <v>5.8360000000000003</v>
      </c>
      <c r="J1223" s="14">
        <f t="shared" si="127"/>
        <v>294718</v>
      </c>
      <c r="K1223" s="4">
        <v>0.2</v>
      </c>
      <c r="L1223" s="4">
        <v>0</v>
      </c>
      <c r="M1223" s="3">
        <f t="shared" si="128"/>
        <v>0.2</v>
      </c>
      <c r="N1223" s="23">
        <f t="shared" si="129"/>
        <v>5.6360000000000001</v>
      </c>
      <c r="O1223" s="23">
        <f t="shared" si="130"/>
        <v>0</v>
      </c>
    </row>
    <row r="1224" spans="1:15" ht="11.25" hidden="1" customHeight="1" outlineLevel="2" x14ac:dyDescent="0.2">
      <c r="A1224" s="12">
        <v>1483</v>
      </c>
      <c r="B1224" s="2" t="s">
        <v>1175</v>
      </c>
      <c r="C1224" s="4" t="str">
        <f>VLOOKUP(B1224,[1]Склад!$A$381:$N$4753,14,0)</f>
        <v>ГОЗ</v>
      </c>
      <c r="D1224" s="7">
        <v>159758</v>
      </c>
      <c r="E1224" s="4" t="s">
        <v>11</v>
      </c>
      <c r="F1224" s="4">
        <v>3.94</v>
      </c>
      <c r="G1224" s="4"/>
      <c r="H1224" s="4"/>
      <c r="I1224" s="4">
        <v>3.94</v>
      </c>
      <c r="J1224" s="14">
        <f t="shared" si="127"/>
        <v>629446.52</v>
      </c>
      <c r="K1224" s="4">
        <v>0</v>
      </c>
      <c r="L1224" s="4">
        <v>0</v>
      </c>
      <c r="M1224" s="3">
        <f t="shared" si="128"/>
        <v>0</v>
      </c>
      <c r="N1224" s="23">
        <f t="shared" si="129"/>
        <v>3.94</v>
      </c>
      <c r="O1224" s="23">
        <f t="shared" si="130"/>
        <v>0</v>
      </c>
    </row>
    <row r="1225" spans="1:15" ht="11.25" customHeight="1" outlineLevel="2" x14ac:dyDescent="0.2">
      <c r="A1225" s="12">
        <v>1484</v>
      </c>
      <c r="B1225" s="2" t="s">
        <v>1176</v>
      </c>
      <c r="C1225" s="4" t="str">
        <f>VLOOKUP(B1225,[1]Склад!$A$381:$N$4753,14,0)</f>
        <v>НХ</v>
      </c>
      <c r="D1225" s="7">
        <v>280000</v>
      </c>
      <c r="E1225" s="4" t="s">
        <v>11</v>
      </c>
      <c r="F1225" s="4">
        <v>0.36799999999999999</v>
      </c>
      <c r="G1225" s="4"/>
      <c r="H1225" s="4"/>
      <c r="I1225" s="4">
        <v>0.36799999999999999</v>
      </c>
      <c r="J1225" s="14">
        <f t="shared" si="127"/>
        <v>103040</v>
      </c>
      <c r="K1225" s="4">
        <v>0</v>
      </c>
      <c r="L1225" s="4">
        <v>0</v>
      </c>
      <c r="M1225" s="3">
        <f t="shared" si="128"/>
        <v>0</v>
      </c>
      <c r="N1225" s="23">
        <f t="shared" si="129"/>
        <v>0.36799999999999999</v>
      </c>
      <c r="O1225" s="23">
        <f t="shared" si="130"/>
        <v>0</v>
      </c>
    </row>
    <row r="1226" spans="1:15" ht="11.25" hidden="1" customHeight="1" outlineLevel="2" x14ac:dyDescent="0.2">
      <c r="A1226" s="12">
        <v>1485</v>
      </c>
      <c r="B1226" s="2" t="s">
        <v>1177</v>
      </c>
      <c r="C1226" s="4" t="str">
        <f>VLOOKUP(B1226,[1]Склад!$A$381:$N$4753,14,0)</f>
        <v>НХ</v>
      </c>
      <c r="D1226" s="7">
        <v>42000</v>
      </c>
      <c r="E1226" s="4" t="s">
        <v>8</v>
      </c>
      <c r="F1226" s="4">
        <v>15.86</v>
      </c>
      <c r="G1226" s="4"/>
      <c r="H1226" s="4"/>
      <c r="I1226" s="4">
        <v>15.86</v>
      </c>
      <c r="J1226" s="14">
        <f t="shared" si="127"/>
        <v>666120</v>
      </c>
      <c r="K1226" s="4">
        <v>3.86</v>
      </c>
      <c r="L1226" s="4">
        <v>46.404000000000003</v>
      </c>
      <c r="M1226" s="3">
        <f t="shared" si="128"/>
        <v>50.264000000000003</v>
      </c>
      <c r="N1226" s="23">
        <f t="shared" si="129"/>
        <v>0</v>
      </c>
      <c r="O1226" s="23">
        <f t="shared" si="130"/>
        <v>0</v>
      </c>
    </row>
    <row r="1227" spans="1:15" ht="11.25" customHeight="1" outlineLevel="2" x14ac:dyDescent="0.2">
      <c r="A1227" s="12">
        <v>1486</v>
      </c>
      <c r="B1227" s="2" t="s">
        <v>1178</v>
      </c>
      <c r="C1227" s="4" t="str">
        <f>VLOOKUP(B1227,[1]Склад!$A$381:$N$4753,14,0)</f>
        <v>НХ</v>
      </c>
      <c r="D1227" s="7">
        <v>54500</v>
      </c>
      <c r="E1227" s="4" t="s">
        <v>78</v>
      </c>
      <c r="F1227" s="4">
        <v>0.63500000000000001</v>
      </c>
      <c r="G1227" s="4">
        <v>0.36</v>
      </c>
      <c r="H1227" s="4"/>
      <c r="I1227" s="4">
        <v>0.995</v>
      </c>
      <c r="J1227" s="14">
        <f t="shared" si="127"/>
        <v>54227.5</v>
      </c>
      <c r="K1227" s="4">
        <v>0.995</v>
      </c>
      <c r="L1227" s="4">
        <v>2</v>
      </c>
      <c r="M1227" s="3">
        <f t="shared" si="128"/>
        <v>2.9950000000000001</v>
      </c>
      <c r="N1227" s="23">
        <f t="shared" si="129"/>
        <v>0</v>
      </c>
      <c r="O1227" s="23">
        <f t="shared" si="130"/>
        <v>0.995</v>
      </c>
    </row>
    <row r="1228" spans="1:15" ht="11.25" hidden="1" customHeight="1" outlineLevel="2" x14ac:dyDescent="0.2">
      <c r="A1228" s="12">
        <v>1487</v>
      </c>
      <c r="B1228" s="2" t="s">
        <v>1179</v>
      </c>
      <c r="C1228" s="4" t="str">
        <f>VLOOKUP(B1228,[1]Склад!$A$381:$N$4753,14,0)</f>
        <v>ГОЗ</v>
      </c>
      <c r="D1228" s="7">
        <v>187185.06</v>
      </c>
      <c r="E1228" s="4" t="s">
        <v>11</v>
      </c>
      <c r="F1228" s="4">
        <v>8.5000000000000006E-2</v>
      </c>
      <c r="G1228" s="4"/>
      <c r="H1228" s="4"/>
      <c r="I1228" s="4">
        <v>8.5000000000000006E-2</v>
      </c>
      <c r="J1228" s="14">
        <f t="shared" si="127"/>
        <v>15910.730100000001</v>
      </c>
      <c r="K1228" s="4">
        <v>0</v>
      </c>
      <c r="L1228" s="4">
        <v>0</v>
      </c>
      <c r="M1228" s="3">
        <f t="shared" si="128"/>
        <v>0</v>
      </c>
      <c r="N1228" s="23">
        <f t="shared" si="129"/>
        <v>8.5000000000000006E-2</v>
      </c>
      <c r="O1228" s="23">
        <f t="shared" si="130"/>
        <v>0</v>
      </c>
    </row>
    <row r="1229" spans="1:15" ht="11.25" hidden="1" customHeight="1" outlineLevel="2" x14ac:dyDescent="0.2">
      <c r="A1229" s="12">
        <v>1489</v>
      </c>
      <c r="B1229" s="2" t="s">
        <v>1180</v>
      </c>
      <c r="C1229" s="4" t="str">
        <f>VLOOKUP(B1229,[1]Склад!$A$381:$N$4753,14,0)</f>
        <v>НГОЗ</v>
      </c>
      <c r="D1229" s="7">
        <v>80800</v>
      </c>
      <c r="E1229" s="4" t="s">
        <v>78</v>
      </c>
      <c r="F1229" s="4"/>
      <c r="G1229" s="4">
        <v>9.7330000000000005</v>
      </c>
      <c r="H1229" s="4">
        <v>1.657</v>
      </c>
      <c r="I1229" s="4">
        <v>8.0760000000000005</v>
      </c>
      <c r="J1229" s="14">
        <f t="shared" si="127"/>
        <v>652540.80000000005</v>
      </c>
      <c r="K1229" s="4">
        <v>0</v>
      </c>
      <c r="L1229" s="4">
        <v>0</v>
      </c>
      <c r="M1229" s="3">
        <f t="shared" si="128"/>
        <v>0</v>
      </c>
      <c r="N1229" s="23">
        <f t="shared" si="129"/>
        <v>0</v>
      </c>
      <c r="O1229" s="23">
        <f t="shared" si="130"/>
        <v>8.0760000000000005</v>
      </c>
    </row>
    <row r="1230" spans="1:15" ht="11.25" customHeight="1" outlineLevel="2" x14ac:dyDescent="0.2">
      <c r="A1230" s="12">
        <v>1490</v>
      </c>
      <c r="B1230" s="2" t="s">
        <v>1181</v>
      </c>
      <c r="C1230" s="4" t="str">
        <f>VLOOKUP(B1230,[1]Склад!$A$381:$N$4753,14,0)</f>
        <v>НХ</v>
      </c>
      <c r="D1230" s="7">
        <v>36700</v>
      </c>
      <c r="E1230" s="4" t="s">
        <v>78</v>
      </c>
      <c r="F1230" s="4"/>
      <c r="G1230" s="4">
        <v>3.92</v>
      </c>
      <c r="H1230" s="4"/>
      <c r="I1230" s="4">
        <v>3.92</v>
      </c>
      <c r="J1230" s="14">
        <f t="shared" si="127"/>
        <v>143864</v>
      </c>
      <c r="K1230" s="4">
        <v>0</v>
      </c>
      <c r="L1230" s="4">
        <v>0</v>
      </c>
      <c r="M1230" s="3">
        <f t="shared" si="128"/>
        <v>0</v>
      </c>
      <c r="N1230" s="23">
        <f t="shared" si="129"/>
        <v>0</v>
      </c>
      <c r="O1230" s="23">
        <f t="shared" si="130"/>
        <v>3.92</v>
      </c>
    </row>
    <row r="1231" spans="1:15" ht="11.25" hidden="1" customHeight="1" outlineLevel="2" x14ac:dyDescent="0.2">
      <c r="A1231" s="12">
        <v>1491</v>
      </c>
      <c r="B1231" s="2" t="s">
        <v>1182</v>
      </c>
      <c r="C1231" s="4" t="str">
        <f>VLOOKUP(B1231,[1]Склад!$A$381:$N$4753,14,0)</f>
        <v>НХ</v>
      </c>
      <c r="D1231" s="7">
        <v>43500</v>
      </c>
      <c r="E1231" s="4" t="s">
        <v>8</v>
      </c>
      <c r="F1231" s="4">
        <v>10.76</v>
      </c>
      <c r="G1231" s="4"/>
      <c r="H1231" s="4"/>
      <c r="I1231" s="4">
        <v>10.76</v>
      </c>
      <c r="J1231" s="14">
        <f t="shared" si="127"/>
        <v>468060</v>
      </c>
      <c r="K1231" s="4">
        <v>6.6920000000000002</v>
      </c>
      <c r="L1231" s="4">
        <v>0</v>
      </c>
      <c r="M1231" s="3">
        <f t="shared" si="128"/>
        <v>6.6920000000000002</v>
      </c>
      <c r="N1231" s="23">
        <f t="shared" si="129"/>
        <v>4.0679999999999996</v>
      </c>
      <c r="O1231" s="23">
        <f t="shared" si="130"/>
        <v>0</v>
      </c>
    </row>
    <row r="1232" spans="1:15" ht="11.25" hidden="1" customHeight="1" outlineLevel="2" x14ac:dyDescent="0.2">
      <c r="A1232" s="12">
        <v>1492</v>
      </c>
      <c r="B1232" s="2" t="s">
        <v>486</v>
      </c>
      <c r="C1232" s="4" t="str">
        <f>VLOOKUP(B1232,[1]Склад!$A$381:$N$4753,14,0)</f>
        <v>НХ</v>
      </c>
      <c r="D1232" s="7">
        <v>49500</v>
      </c>
      <c r="E1232" s="4" t="s">
        <v>8</v>
      </c>
      <c r="F1232" s="4">
        <v>2.5219999999999998</v>
      </c>
      <c r="G1232" s="4"/>
      <c r="H1232" s="4"/>
      <c r="I1232" s="4">
        <v>2.5219999999999998</v>
      </c>
      <c r="J1232" s="14">
        <f t="shared" si="127"/>
        <v>124838.99999999999</v>
      </c>
      <c r="K1232" s="4">
        <v>4.3120000000000003</v>
      </c>
      <c r="L1232" s="4">
        <v>3.56</v>
      </c>
      <c r="M1232" s="3">
        <f t="shared" si="128"/>
        <v>7.8719999999999999</v>
      </c>
      <c r="N1232" s="23">
        <f t="shared" si="129"/>
        <v>0</v>
      </c>
      <c r="O1232" s="23">
        <f t="shared" si="130"/>
        <v>0</v>
      </c>
    </row>
    <row r="1233" spans="1:15" ht="11.25" hidden="1" customHeight="1" outlineLevel="2" x14ac:dyDescent="0.2">
      <c r="A1233" s="12">
        <v>1493</v>
      </c>
      <c r="B1233" s="2" t="s">
        <v>1183</v>
      </c>
      <c r="C1233" s="4" t="str">
        <f>VLOOKUP(B1233,[1]Склад!$A$381:$N$4753,14,0)</f>
        <v>ГОЗ</v>
      </c>
      <c r="D1233" s="7">
        <v>161600</v>
      </c>
      <c r="E1233" s="4" t="s">
        <v>78</v>
      </c>
      <c r="F1233" s="4">
        <v>0.36599999999999999</v>
      </c>
      <c r="G1233" s="4">
        <v>1.417</v>
      </c>
      <c r="H1233" s="4">
        <v>3.0000000000000001E-3</v>
      </c>
      <c r="I1233" s="4">
        <v>1.78</v>
      </c>
      <c r="J1233" s="14">
        <f t="shared" si="127"/>
        <v>287648</v>
      </c>
      <c r="K1233" s="4">
        <v>0</v>
      </c>
      <c r="L1233" s="4"/>
      <c r="M1233" s="3">
        <f t="shared" si="128"/>
        <v>0</v>
      </c>
      <c r="N1233" s="23">
        <f t="shared" si="129"/>
        <v>0</v>
      </c>
      <c r="O1233" s="23">
        <f t="shared" si="130"/>
        <v>1.78</v>
      </c>
    </row>
    <row r="1234" spans="1:15" ht="11.25" customHeight="1" outlineLevel="2" x14ac:dyDescent="0.2">
      <c r="A1234" s="12">
        <v>1494</v>
      </c>
      <c r="B1234" s="2" t="s">
        <v>1184</v>
      </c>
      <c r="C1234" s="4" t="s">
        <v>1852</v>
      </c>
      <c r="D1234" s="7">
        <v>161600</v>
      </c>
      <c r="E1234" s="4" t="s">
        <v>78</v>
      </c>
      <c r="F1234" s="4"/>
      <c r="G1234" s="4">
        <v>0.91800000000000004</v>
      </c>
      <c r="H1234" s="4"/>
      <c r="I1234" s="4">
        <v>0.91800000000000004</v>
      </c>
      <c r="J1234" s="14">
        <f t="shared" si="127"/>
        <v>148348.80000000002</v>
      </c>
      <c r="K1234" s="4">
        <v>0</v>
      </c>
      <c r="L1234" s="4"/>
      <c r="M1234" s="3">
        <f t="shared" si="128"/>
        <v>0</v>
      </c>
      <c r="N1234" s="23">
        <f t="shared" si="129"/>
        <v>0</v>
      </c>
      <c r="O1234" s="23">
        <f t="shared" si="130"/>
        <v>0.91800000000000004</v>
      </c>
    </row>
    <row r="1235" spans="1:15" ht="11.25" customHeight="1" outlineLevel="2" x14ac:dyDescent="0.2">
      <c r="A1235" s="12">
        <v>1495</v>
      </c>
      <c r="B1235" s="2" t="s">
        <v>1185</v>
      </c>
      <c r="C1235" s="4" t="str">
        <f>VLOOKUP(B1235,[1]Склад!$A$381:$N$4753,14,0)</f>
        <v>НХ</v>
      </c>
      <c r="D1235" s="7">
        <v>40000</v>
      </c>
      <c r="E1235" s="4" t="s">
        <v>78</v>
      </c>
      <c r="F1235" s="4">
        <v>15.36</v>
      </c>
      <c r="G1235" s="4"/>
      <c r="H1235" s="4">
        <v>13.984</v>
      </c>
      <c r="I1235" s="4">
        <v>1.3759999999999999</v>
      </c>
      <c r="J1235" s="14">
        <f t="shared" si="127"/>
        <v>55039.999999999993</v>
      </c>
      <c r="K1235" s="4">
        <v>0</v>
      </c>
      <c r="L1235" s="4">
        <v>0</v>
      </c>
      <c r="M1235" s="3">
        <f t="shared" si="128"/>
        <v>0</v>
      </c>
      <c r="N1235" s="23">
        <f t="shared" si="129"/>
        <v>0</v>
      </c>
      <c r="O1235" s="23">
        <f t="shared" si="130"/>
        <v>1.3759999999999999</v>
      </c>
    </row>
    <row r="1236" spans="1:15" ht="11.25" customHeight="1" outlineLevel="2" x14ac:dyDescent="0.2">
      <c r="A1236" s="12">
        <v>1496</v>
      </c>
      <c r="B1236" s="2" t="s">
        <v>1186</v>
      </c>
      <c r="C1236" s="4" t="str">
        <f>VLOOKUP(B1236,[1]Склад!$A$381:$N$4753,14,0)</f>
        <v>НХ</v>
      </c>
      <c r="D1236" s="3">
        <v>191264.51890034362</v>
      </c>
      <c r="E1236" s="4" t="s">
        <v>11</v>
      </c>
      <c r="F1236" s="4">
        <v>1.4550000000000001</v>
      </c>
      <c r="G1236" s="4"/>
      <c r="H1236" s="4"/>
      <c r="I1236" s="4">
        <v>1.4550000000000001</v>
      </c>
      <c r="J1236" s="14">
        <f t="shared" si="127"/>
        <v>278289.875</v>
      </c>
      <c r="K1236" s="4">
        <v>0</v>
      </c>
      <c r="L1236" s="4">
        <v>0</v>
      </c>
      <c r="M1236" s="3">
        <f t="shared" si="128"/>
        <v>0</v>
      </c>
      <c r="N1236" s="23">
        <f t="shared" si="129"/>
        <v>1.4550000000000001</v>
      </c>
      <c r="O1236" s="23">
        <f t="shared" si="130"/>
        <v>0</v>
      </c>
    </row>
    <row r="1237" spans="1:15" ht="11.25" hidden="1" customHeight="1" outlineLevel="2" x14ac:dyDescent="0.2">
      <c r="A1237" s="12">
        <v>1497</v>
      </c>
      <c r="B1237" s="2" t="s">
        <v>1187</v>
      </c>
      <c r="C1237" s="4" t="str">
        <f>VLOOKUP(B1237,[1]Склад!$A$381:$N$4753,14,0)</f>
        <v>НХ</v>
      </c>
      <c r="D1237" s="7">
        <v>40000</v>
      </c>
      <c r="E1237" s="4" t="s">
        <v>8</v>
      </c>
      <c r="F1237" s="4">
        <v>7.91</v>
      </c>
      <c r="G1237" s="4"/>
      <c r="H1237" s="4"/>
      <c r="I1237" s="4">
        <v>7.91</v>
      </c>
      <c r="J1237" s="14">
        <f t="shared" si="127"/>
        <v>316400</v>
      </c>
      <c r="K1237" s="4">
        <v>0</v>
      </c>
      <c r="L1237" s="4">
        <v>27</v>
      </c>
      <c r="M1237" s="3">
        <f t="shared" si="128"/>
        <v>27</v>
      </c>
      <c r="N1237" s="23">
        <f t="shared" si="129"/>
        <v>0</v>
      </c>
      <c r="O1237" s="23">
        <f t="shared" si="130"/>
        <v>0</v>
      </c>
    </row>
    <row r="1238" spans="1:15" ht="11.25" hidden="1" customHeight="1" outlineLevel="2" x14ac:dyDescent="0.2">
      <c r="A1238" s="12">
        <v>1498</v>
      </c>
      <c r="B1238" s="2" t="s">
        <v>1188</v>
      </c>
      <c r="C1238" s="4" t="str">
        <f>VLOOKUP(B1238,[1]Склад!$A$381:$N$4753,14,0)</f>
        <v>НХ</v>
      </c>
      <c r="D1238" s="7">
        <v>87200</v>
      </c>
      <c r="E1238" s="4" t="s">
        <v>8</v>
      </c>
      <c r="F1238" s="4">
        <v>0.70399999999999996</v>
      </c>
      <c r="G1238" s="4"/>
      <c r="H1238" s="4"/>
      <c r="I1238" s="4">
        <v>0.70399999999999996</v>
      </c>
      <c r="J1238" s="14">
        <f t="shared" si="127"/>
        <v>61388.799999999996</v>
      </c>
      <c r="K1238" s="4">
        <v>0</v>
      </c>
      <c r="L1238" s="4">
        <v>0.09</v>
      </c>
      <c r="M1238" s="3">
        <f t="shared" si="128"/>
        <v>0.09</v>
      </c>
      <c r="N1238" s="23">
        <f t="shared" si="129"/>
        <v>0.61399999999999999</v>
      </c>
      <c r="O1238" s="23">
        <f t="shared" si="130"/>
        <v>0</v>
      </c>
    </row>
    <row r="1239" spans="1:15" ht="11.25" customHeight="1" outlineLevel="2" x14ac:dyDescent="0.2">
      <c r="A1239" s="12">
        <v>1499</v>
      </c>
      <c r="B1239" s="2" t="s">
        <v>1189</v>
      </c>
      <c r="C1239" s="4" t="str">
        <f>VLOOKUP(B1239,[1]Склад!$A$381:$N$4753,14,0)</f>
        <v>НХ</v>
      </c>
      <c r="D1239" s="7">
        <v>135000</v>
      </c>
      <c r="E1239" s="4" t="s">
        <v>11</v>
      </c>
      <c r="F1239" s="4">
        <v>0.54600000000000004</v>
      </c>
      <c r="G1239" s="4">
        <v>0.154</v>
      </c>
      <c r="H1239" s="4"/>
      <c r="I1239" s="4">
        <v>0.7</v>
      </c>
      <c r="J1239" s="14">
        <f t="shared" si="127"/>
        <v>94500</v>
      </c>
      <c r="K1239" s="4">
        <v>0.62</v>
      </c>
      <c r="L1239" s="4">
        <v>0</v>
      </c>
      <c r="M1239" s="3">
        <f t="shared" si="128"/>
        <v>0.62</v>
      </c>
      <c r="N1239" s="23">
        <f t="shared" si="129"/>
        <v>0</v>
      </c>
      <c r="O1239" s="23">
        <f t="shared" si="130"/>
        <v>0</v>
      </c>
    </row>
    <row r="1240" spans="1:15" ht="11.25" customHeight="1" outlineLevel="2" x14ac:dyDescent="0.2">
      <c r="A1240" s="12">
        <v>1500</v>
      </c>
      <c r="B1240" s="2" t="s">
        <v>1190</v>
      </c>
      <c r="C1240" s="4" t="str">
        <f>VLOOKUP(B1240,[1]Склад!$A$381:$N$4753,14,0)</f>
        <v>НХ</v>
      </c>
      <c r="D1240" s="7">
        <v>96000</v>
      </c>
      <c r="E1240" s="4" t="s">
        <v>11</v>
      </c>
      <c r="F1240" s="4">
        <v>0.54</v>
      </c>
      <c r="G1240" s="4"/>
      <c r="H1240" s="4"/>
      <c r="I1240" s="4">
        <v>0.54</v>
      </c>
      <c r="J1240" s="14">
        <f t="shared" si="127"/>
        <v>51840</v>
      </c>
      <c r="K1240" s="4">
        <v>0</v>
      </c>
      <c r="L1240" s="4">
        <v>0</v>
      </c>
      <c r="M1240" s="3">
        <f t="shared" si="128"/>
        <v>0</v>
      </c>
      <c r="N1240" s="23">
        <f t="shared" si="129"/>
        <v>0.54</v>
      </c>
      <c r="O1240" s="23">
        <f t="shared" si="130"/>
        <v>0</v>
      </c>
    </row>
    <row r="1241" spans="1:15" ht="11.25" hidden="1" customHeight="1" outlineLevel="2" x14ac:dyDescent="0.2">
      <c r="A1241" s="12">
        <v>1501</v>
      </c>
      <c r="B1241" s="2" t="s">
        <v>1191</v>
      </c>
      <c r="C1241" s="4" t="str">
        <f>VLOOKUP(B1241,[1]Склад!$A$381:$N$4753,14,0)</f>
        <v>ГОЗ</v>
      </c>
      <c r="D1241" s="7">
        <v>40000</v>
      </c>
      <c r="E1241" s="4" t="s">
        <v>8</v>
      </c>
      <c r="F1241" s="4">
        <v>3.6960000000000002</v>
      </c>
      <c r="G1241" s="4"/>
      <c r="H1241" s="4"/>
      <c r="I1241" s="4">
        <v>3.6960000000000002</v>
      </c>
      <c r="J1241" s="14">
        <f t="shared" si="127"/>
        <v>147840</v>
      </c>
      <c r="K1241" s="4">
        <v>0</v>
      </c>
      <c r="L1241" s="4">
        <v>25.52</v>
      </c>
      <c r="M1241" s="3">
        <f t="shared" si="128"/>
        <v>25.52</v>
      </c>
      <c r="N1241" s="23">
        <f t="shared" si="129"/>
        <v>0</v>
      </c>
      <c r="O1241" s="23">
        <f t="shared" si="130"/>
        <v>0</v>
      </c>
    </row>
    <row r="1242" spans="1:15" ht="21.75" customHeight="1" outlineLevel="2" x14ac:dyDescent="0.2">
      <c r="A1242" s="12">
        <v>1503</v>
      </c>
      <c r="B1242" s="2" t="s">
        <v>1192</v>
      </c>
      <c r="C1242" s="4" t="str">
        <f>VLOOKUP(B1242,[1]Склад!$A$381:$N$4753,14,0)</f>
        <v>НХ</v>
      </c>
      <c r="D1242" s="3">
        <v>61276.257309941531</v>
      </c>
      <c r="E1242" s="4" t="s">
        <v>11</v>
      </c>
      <c r="F1242" s="4">
        <v>0.85499999999999998</v>
      </c>
      <c r="G1242" s="4"/>
      <c r="H1242" s="4"/>
      <c r="I1242" s="4">
        <v>0.85499999999999998</v>
      </c>
      <c r="J1242" s="14">
        <f t="shared" si="127"/>
        <v>52391.200000000012</v>
      </c>
      <c r="K1242" s="4">
        <v>0</v>
      </c>
      <c r="L1242" s="4">
        <v>0</v>
      </c>
      <c r="M1242" s="3">
        <f t="shared" si="128"/>
        <v>0</v>
      </c>
      <c r="N1242" s="23">
        <f t="shared" si="129"/>
        <v>0.85499999999999998</v>
      </c>
      <c r="O1242" s="23">
        <f t="shared" si="130"/>
        <v>0</v>
      </c>
    </row>
    <row r="1243" spans="1:15" ht="11.25" hidden="1" customHeight="1" outlineLevel="2" x14ac:dyDescent="0.2">
      <c r="A1243" s="12">
        <v>1504</v>
      </c>
      <c r="B1243" s="2" t="s">
        <v>1193</v>
      </c>
      <c r="C1243" s="4" t="str">
        <f>VLOOKUP(B1243,[1]Склад!$A$381:$N$4753,14,0)</f>
        <v>ГОЗ</v>
      </c>
      <c r="D1243" s="7">
        <v>236700</v>
      </c>
      <c r="E1243" s="4" t="s">
        <v>78</v>
      </c>
      <c r="F1243" s="4">
        <v>1.41</v>
      </c>
      <c r="G1243" s="4">
        <v>0.75</v>
      </c>
      <c r="H1243" s="4"/>
      <c r="I1243" s="4">
        <v>2.16</v>
      </c>
      <c r="J1243" s="14">
        <f t="shared" si="127"/>
        <v>511272.00000000006</v>
      </c>
      <c r="K1243" s="4">
        <v>0</v>
      </c>
      <c r="L1243" s="4">
        <v>0</v>
      </c>
      <c r="M1243" s="3">
        <f t="shared" si="128"/>
        <v>0</v>
      </c>
      <c r="N1243" s="23">
        <f t="shared" si="129"/>
        <v>0</v>
      </c>
      <c r="O1243" s="23">
        <f t="shared" si="130"/>
        <v>2.16</v>
      </c>
    </row>
    <row r="1244" spans="1:15" ht="11.25" customHeight="1" outlineLevel="2" x14ac:dyDescent="0.2">
      <c r="A1244" s="12">
        <v>1506</v>
      </c>
      <c r="B1244" s="2" t="s">
        <v>1194</v>
      </c>
      <c r="C1244" s="4" t="str">
        <f>VLOOKUP(B1244,[1]Склад!$A$381:$N$4753,14,0)</f>
        <v>НХ</v>
      </c>
      <c r="D1244" s="7">
        <v>51900</v>
      </c>
      <c r="E1244" s="4" t="s">
        <v>11</v>
      </c>
      <c r="F1244" s="4">
        <v>31.096</v>
      </c>
      <c r="G1244" s="4"/>
      <c r="H1244" s="4"/>
      <c r="I1244" s="4">
        <v>31.096</v>
      </c>
      <c r="J1244" s="14">
        <f t="shared" si="127"/>
        <v>1613882.4</v>
      </c>
      <c r="K1244" s="4">
        <v>0</v>
      </c>
      <c r="L1244" s="4">
        <v>0</v>
      </c>
      <c r="M1244" s="3">
        <f t="shared" si="128"/>
        <v>0</v>
      </c>
      <c r="N1244" s="23">
        <f t="shared" si="129"/>
        <v>31.096</v>
      </c>
      <c r="O1244" s="23">
        <f t="shared" si="130"/>
        <v>0</v>
      </c>
    </row>
    <row r="1245" spans="1:15" ht="11.25" customHeight="1" outlineLevel="2" x14ac:dyDescent="0.2">
      <c r="A1245" s="12">
        <v>1507</v>
      </c>
      <c r="B1245" s="2" t="s">
        <v>1195</v>
      </c>
      <c r="C1245" s="4" t="str">
        <f>VLOOKUP(B1245,[1]Склад!$A$381:$N$4753,14,0)</f>
        <v>НХ</v>
      </c>
      <c r="D1245" s="3">
        <v>65584.139784946237</v>
      </c>
      <c r="E1245" s="4" t="s">
        <v>11</v>
      </c>
      <c r="F1245" s="4">
        <v>9.2999999999999999E-2</v>
      </c>
      <c r="G1245" s="4"/>
      <c r="H1245" s="4"/>
      <c r="I1245" s="4">
        <v>9.2999999999999999E-2</v>
      </c>
      <c r="J1245" s="14">
        <f t="shared" si="127"/>
        <v>6099.3249999999998</v>
      </c>
      <c r="K1245" s="4">
        <v>0</v>
      </c>
      <c r="L1245" s="4">
        <v>0</v>
      </c>
      <c r="M1245" s="3">
        <f t="shared" si="128"/>
        <v>0</v>
      </c>
      <c r="N1245" s="23">
        <f t="shared" si="129"/>
        <v>9.2999999999999999E-2</v>
      </c>
      <c r="O1245" s="23">
        <f t="shared" si="130"/>
        <v>0</v>
      </c>
    </row>
    <row r="1246" spans="1:15" ht="11.25" customHeight="1" outlineLevel="2" x14ac:dyDescent="0.2">
      <c r="A1246" s="12">
        <v>1508</v>
      </c>
      <c r="B1246" s="2" t="s">
        <v>1196</v>
      </c>
      <c r="C1246" s="4" t="str">
        <f>VLOOKUP(B1246,[1]Склад!$A$381:$N$4753,14,0)</f>
        <v>НХ</v>
      </c>
      <c r="D1246" s="7">
        <v>69000</v>
      </c>
      <c r="E1246" s="4" t="s">
        <v>11</v>
      </c>
      <c r="F1246" s="4">
        <v>1.6850000000000001</v>
      </c>
      <c r="G1246" s="4"/>
      <c r="H1246" s="4"/>
      <c r="I1246" s="4">
        <v>1.6850000000000001</v>
      </c>
      <c r="J1246" s="14">
        <f t="shared" si="127"/>
        <v>116265</v>
      </c>
      <c r="K1246" s="4">
        <v>0</v>
      </c>
      <c r="L1246" s="4">
        <v>0</v>
      </c>
      <c r="M1246" s="3">
        <f t="shared" si="128"/>
        <v>0</v>
      </c>
      <c r="N1246" s="23">
        <f t="shared" si="129"/>
        <v>1.6850000000000001</v>
      </c>
      <c r="O1246" s="23">
        <f t="shared" si="130"/>
        <v>0</v>
      </c>
    </row>
    <row r="1247" spans="1:15" ht="11.25" hidden="1" customHeight="1" outlineLevel="2" x14ac:dyDescent="0.2">
      <c r="A1247" s="12">
        <v>1509</v>
      </c>
      <c r="B1247" s="2" t="s">
        <v>1197</v>
      </c>
      <c r="C1247" s="4" t="str">
        <f>VLOOKUP(B1247,[1]Склад!$A$381:$N$4753,14,0)</f>
        <v>НХ</v>
      </c>
      <c r="D1247" s="7">
        <v>70000</v>
      </c>
      <c r="E1247" s="4" t="s">
        <v>8</v>
      </c>
      <c r="F1247" s="4">
        <v>0.39</v>
      </c>
      <c r="G1247" s="4"/>
      <c r="H1247" s="4"/>
      <c r="I1247" s="4">
        <v>0.39</v>
      </c>
      <c r="J1247" s="14">
        <f t="shared" si="127"/>
        <v>27300</v>
      </c>
      <c r="K1247" s="4">
        <v>0.39</v>
      </c>
      <c r="L1247" s="4">
        <v>0</v>
      </c>
      <c r="M1247" s="3">
        <f t="shared" si="128"/>
        <v>0.39</v>
      </c>
      <c r="N1247" s="23">
        <f t="shared" si="129"/>
        <v>0</v>
      </c>
      <c r="O1247" s="23">
        <f t="shared" si="130"/>
        <v>0</v>
      </c>
    </row>
    <row r="1248" spans="1:15" ht="11.25" customHeight="1" outlineLevel="2" x14ac:dyDescent="0.2">
      <c r="A1248" s="12">
        <v>1510</v>
      </c>
      <c r="B1248" s="2" t="s">
        <v>1198</v>
      </c>
      <c r="C1248" s="4" t="str">
        <f>VLOOKUP(B1248,[1]Склад!$A$381:$N$4753,14,0)</f>
        <v>НХ</v>
      </c>
      <c r="D1248" s="7">
        <v>42000</v>
      </c>
      <c r="E1248" s="4" t="s">
        <v>78</v>
      </c>
      <c r="F1248" s="4"/>
      <c r="G1248" s="4">
        <v>39.831000000000003</v>
      </c>
      <c r="H1248" s="4">
        <v>1E-3</v>
      </c>
      <c r="I1248" s="4">
        <v>39.83</v>
      </c>
      <c r="J1248" s="14">
        <f t="shared" si="127"/>
        <v>1672860</v>
      </c>
      <c r="K1248" s="4">
        <v>0</v>
      </c>
      <c r="L1248" s="4">
        <v>0</v>
      </c>
      <c r="M1248" s="3">
        <f t="shared" si="128"/>
        <v>0</v>
      </c>
      <c r="N1248" s="23">
        <f t="shared" si="129"/>
        <v>0</v>
      </c>
      <c r="O1248" s="23">
        <f t="shared" si="130"/>
        <v>39.83</v>
      </c>
    </row>
    <row r="1249" spans="1:15" ht="11.25" customHeight="1" outlineLevel="2" x14ac:dyDescent="0.2">
      <c r="A1249" s="12">
        <v>1512</v>
      </c>
      <c r="B1249" s="2" t="s">
        <v>1199</v>
      </c>
      <c r="C1249" s="4" t="s">
        <v>1852</v>
      </c>
      <c r="D1249" s="3">
        <v>57000</v>
      </c>
      <c r="E1249" s="4" t="s">
        <v>78</v>
      </c>
      <c r="F1249" s="4"/>
      <c r="G1249" s="4">
        <v>37.94</v>
      </c>
      <c r="H1249" s="4"/>
      <c r="I1249" s="4">
        <v>37.94</v>
      </c>
      <c r="J1249" s="14">
        <f t="shared" si="127"/>
        <v>2162580</v>
      </c>
      <c r="K1249" s="4">
        <v>0</v>
      </c>
      <c r="L1249" s="4"/>
      <c r="M1249" s="3">
        <f t="shared" si="128"/>
        <v>0</v>
      </c>
      <c r="N1249" s="23">
        <f t="shared" si="129"/>
        <v>0</v>
      </c>
      <c r="O1249" s="23">
        <f t="shared" si="130"/>
        <v>37.94</v>
      </c>
    </row>
    <row r="1250" spans="1:15" ht="11.25" hidden="1" customHeight="1" outlineLevel="2" x14ac:dyDescent="0.2">
      <c r="A1250" s="12">
        <v>1514</v>
      </c>
      <c r="B1250" s="2" t="s">
        <v>1200</v>
      </c>
      <c r="C1250" s="4" t="str">
        <f>VLOOKUP(B1250,[1]Склад!$A$381:$N$4753,14,0)</f>
        <v>ГОЗ</v>
      </c>
      <c r="D1250" s="7">
        <v>40000</v>
      </c>
      <c r="E1250" s="4" t="s">
        <v>78</v>
      </c>
      <c r="F1250" s="4"/>
      <c r="G1250" s="4">
        <v>2.9609999999999999</v>
      </c>
      <c r="H1250" s="4">
        <v>0.18099999999999999</v>
      </c>
      <c r="I1250" s="4">
        <v>2.78</v>
      </c>
      <c r="J1250" s="14">
        <f t="shared" si="127"/>
        <v>111199.99999999999</v>
      </c>
      <c r="K1250" s="4">
        <v>0</v>
      </c>
      <c r="L1250" s="4">
        <v>0</v>
      </c>
      <c r="M1250" s="3">
        <f t="shared" si="128"/>
        <v>0</v>
      </c>
      <c r="N1250" s="23">
        <f t="shared" si="129"/>
        <v>0</v>
      </c>
      <c r="O1250" s="23">
        <f t="shared" si="130"/>
        <v>2.78</v>
      </c>
    </row>
    <row r="1251" spans="1:15" ht="11.25" hidden="1" customHeight="1" outlineLevel="2" x14ac:dyDescent="0.2">
      <c r="A1251" s="12">
        <v>1515</v>
      </c>
      <c r="B1251" s="2" t="s">
        <v>1201</v>
      </c>
      <c r="C1251" s="4" t="str">
        <f>VLOOKUP(B1251,[1]Склад!$A$381:$N$4753,14,0)</f>
        <v>ГОЗ</v>
      </c>
      <c r="D1251" s="7">
        <v>208645</v>
      </c>
      <c r="E1251" s="4" t="s">
        <v>8</v>
      </c>
      <c r="F1251" s="4">
        <v>4.01</v>
      </c>
      <c r="G1251" s="4"/>
      <c r="H1251" s="4"/>
      <c r="I1251" s="4">
        <v>4.01</v>
      </c>
      <c r="J1251" s="14">
        <f t="shared" si="127"/>
        <v>836666.45</v>
      </c>
      <c r="K1251" s="4">
        <v>0</v>
      </c>
      <c r="L1251" s="4">
        <v>0.52</v>
      </c>
      <c r="M1251" s="3">
        <f t="shared" si="128"/>
        <v>0.52</v>
      </c>
      <c r="N1251" s="23">
        <f t="shared" si="129"/>
        <v>3.4899999999999998</v>
      </c>
      <c r="O1251" s="23">
        <f t="shared" si="130"/>
        <v>0</v>
      </c>
    </row>
    <row r="1252" spans="1:15" ht="11.25" customHeight="1" outlineLevel="2" x14ac:dyDescent="0.2">
      <c r="A1252" s="12">
        <v>1516</v>
      </c>
      <c r="B1252" s="2" t="s">
        <v>1202</v>
      </c>
      <c r="C1252" s="4" t="str">
        <f>VLOOKUP(B1252,[1]Склад!$A$381:$N$4753,14,0)</f>
        <v>НХ</v>
      </c>
      <c r="D1252" s="7">
        <v>80400</v>
      </c>
      <c r="E1252" s="4" t="s">
        <v>11</v>
      </c>
      <c r="F1252" s="4">
        <v>32.957999999999998</v>
      </c>
      <c r="G1252" s="4"/>
      <c r="H1252" s="4"/>
      <c r="I1252" s="4">
        <v>32.957999999999998</v>
      </c>
      <c r="J1252" s="14">
        <f t="shared" si="127"/>
        <v>2649823.1999999997</v>
      </c>
      <c r="K1252" s="4">
        <v>0</v>
      </c>
      <c r="L1252" s="4">
        <v>0</v>
      </c>
      <c r="M1252" s="3">
        <f t="shared" si="128"/>
        <v>0</v>
      </c>
      <c r="N1252" s="23">
        <f t="shared" si="129"/>
        <v>32.957999999999998</v>
      </c>
      <c r="O1252" s="23">
        <f t="shared" si="130"/>
        <v>0</v>
      </c>
    </row>
    <row r="1253" spans="1:15" ht="11.25" hidden="1" customHeight="1" outlineLevel="2" x14ac:dyDescent="0.2">
      <c r="A1253" s="12">
        <v>1517</v>
      </c>
      <c r="B1253" s="2" t="s">
        <v>1203</v>
      </c>
      <c r="C1253" s="4" t="str">
        <f>VLOOKUP(B1253,[1]Склад!$A$381:$N$4753,14,0)</f>
        <v>ГОЗ</v>
      </c>
      <c r="D1253" s="7">
        <v>183742.99</v>
      </c>
      <c r="E1253" s="4" t="s">
        <v>11</v>
      </c>
      <c r="F1253" s="4">
        <v>0.39500000000000002</v>
      </c>
      <c r="G1253" s="4"/>
      <c r="H1253" s="4"/>
      <c r="I1253" s="4">
        <v>0.39500000000000002</v>
      </c>
      <c r="J1253" s="14">
        <f t="shared" si="127"/>
        <v>72578.481050000002</v>
      </c>
      <c r="K1253" s="4">
        <v>0</v>
      </c>
      <c r="L1253" s="4">
        <v>0</v>
      </c>
      <c r="M1253" s="3">
        <f t="shared" si="128"/>
        <v>0</v>
      </c>
      <c r="N1253" s="23">
        <f t="shared" si="129"/>
        <v>0.39500000000000002</v>
      </c>
      <c r="O1253" s="23">
        <f t="shared" si="130"/>
        <v>0</v>
      </c>
    </row>
    <row r="1254" spans="1:15" ht="11.25" hidden="1" customHeight="1" outlineLevel="2" x14ac:dyDescent="0.2">
      <c r="A1254" s="12">
        <v>1518</v>
      </c>
      <c r="B1254" s="2" t="s">
        <v>1204</v>
      </c>
      <c r="C1254" s="4" t="str">
        <f>VLOOKUP(B1254,[1]Склад!$A$381:$N$4753,14,0)</f>
        <v>ГОЗ</v>
      </c>
      <c r="D1254" s="7">
        <v>124297</v>
      </c>
      <c r="E1254" s="4" t="s">
        <v>8</v>
      </c>
      <c r="F1254" s="4">
        <v>1.45</v>
      </c>
      <c r="G1254" s="4"/>
      <c r="H1254" s="4"/>
      <c r="I1254" s="4">
        <v>1.45</v>
      </c>
      <c r="J1254" s="14">
        <f t="shared" si="127"/>
        <v>180230.65</v>
      </c>
      <c r="K1254" s="4">
        <v>0</v>
      </c>
      <c r="L1254" s="4">
        <v>0.78</v>
      </c>
      <c r="M1254" s="3">
        <f t="shared" si="128"/>
        <v>0.78</v>
      </c>
      <c r="N1254" s="23">
        <f t="shared" si="129"/>
        <v>0.66999999999999993</v>
      </c>
      <c r="O1254" s="23">
        <f t="shared" si="130"/>
        <v>0</v>
      </c>
    </row>
    <row r="1255" spans="1:15" ht="11.25" customHeight="1" outlineLevel="2" x14ac:dyDescent="0.2">
      <c r="A1255" s="12">
        <v>1519</v>
      </c>
      <c r="B1255" s="2" t="s">
        <v>1205</v>
      </c>
      <c r="C1255" s="4" t="str">
        <f>VLOOKUP(B1255,[1]Склад!$A$381:$N$4753,14,0)</f>
        <v>НХ</v>
      </c>
      <c r="D1255" s="7">
        <v>129906.04</v>
      </c>
      <c r="E1255" s="4" t="s">
        <v>11</v>
      </c>
      <c r="F1255" s="4">
        <v>0.111</v>
      </c>
      <c r="G1255" s="4"/>
      <c r="H1255" s="4"/>
      <c r="I1255" s="4">
        <v>0.111</v>
      </c>
      <c r="J1255" s="14">
        <f t="shared" si="127"/>
        <v>14419.57044</v>
      </c>
      <c r="K1255" s="4">
        <v>0</v>
      </c>
      <c r="L1255" s="4">
        <v>0</v>
      </c>
      <c r="M1255" s="3">
        <f t="shared" si="128"/>
        <v>0</v>
      </c>
      <c r="N1255" s="23">
        <f t="shared" si="129"/>
        <v>0.111</v>
      </c>
      <c r="O1255" s="23">
        <f t="shared" si="130"/>
        <v>0</v>
      </c>
    </row>
    <row r="1256" spans="1:15" ht="11.25" customHeight="1" outlineLevel="2" x14ac:dyDescent="0.2">
      <c r="A1256" s="12">
        <v>1520</v>
      </c>
      <c r="B1256" s="2" t="s">
        <v>1206</v>
      </c>
      <c r="C1256" s="4" t="str">
        <f>VLOOKUP(B1256,[1]Склад!$A$381:$N$4753,14,0)</f>
        <v>НХ</v>
      </c>
      <c r="D1256" s="7">
        <v>126679.01</v>
      </c>
      <c r="E1256" s="4" t="s">
        <v>78</v>
      </c>
      <c r="F1256" s="4">
        <v>0.38600000000000001</v>
      </c>
      <c r="G1256" s="4"/>
      <c r="H1256" s="4">
        <v>0.17</v>
      </c>
      <c r="I1256" s="4">
        <v>0.216</v>
      </c>
      <c r="J1256" s="14">
        <f t="shared" si="127"/>
        <v>27362.666159999997</v>
      </c>
      <c r="K1256" s="4">
        <v>0</v>
      </c>
      <c r="L1256" s="4">
        <v>0</v>
      </c>
      <c r="M1256" s="3">
        <f t="shared" si="128"/>
        <v>0</v>
      </c>
      <c r="N1256" s="23">
        <f t="shared" si="129"/>
        <v>0</v>
      </c>
      <c r="O1256" s="23">
        <f t="shared" si="130"/>
        <v>0.216</v>
      </c>
    </row>
    <row r="1257" spans="1:15" ht="11.25" customHeight="1" outlineLevel="2" x14ac:dyDescent="0.2">
      <c r="A1257" s="12">
        <v>1521</v>
      </c>
      <c r="B1257" s="2" t="s">
        <v>1207</v>
      </c>
      <c r="C1257" s="4" t="s">
        <v>1852</v>
      </c>
      <c r="D1257" s="7">
        <v>54400</v>
      </c>
      <c r="E1257" s="4" t="s">
        <v>78</v>
      </c>
      <c r="F1257" s="4"/>
      <c r="G1257" s="4">
        <v>198.23</v>
      </c>
      <c r="H1257" s="4">
        <v>6.16</v>
      </c>
      <c r="I1257" s="4">
        <v>192.07</v>
      </c>
      <c r="J1257" s="14">
        <f t="shared" si="127"/>
        <v>10448608</v>
      </c>
      <c r="K1257" s="4">
        <v>0</v>
      </c>
      <c r="L1257" s="4"/>
      <c r="M1257" s="3">
        <f t="shared" si="128"/>
        <v>0</v>
      </c>
      <c r="N1257" s="23">
        <f t="shared" si="129"/>
        <v>0</v>
      </c>
      <c r="O1257" s="23">
        <f t="shared" si="130"/>
        <v>192.07</v>
      </c>
    </row>
    <row r="1258" spans="1:15" ht="11.25" hidden="1" customHeight="1" outlineLevel="2" x14ac:dyDescent="0.2">
      <c r="A1258" s="12">
        <v>1523</v>
      </c>
      <c r="B1258" s="2" t="s">
        <v>1208</v>
      </c>
      <c r="C1258" s="4" t="str">
        <f>VLOOKUP(B1258,[1]Склад!$A$381:$N$4753,14,0)</f>
        <v>ГОЗ</v>
      </c>
      <c r="D1258" s="7">
        <v>208645</v>
      </c>
      <c r="E1258" s="4" t="s">
        <v>8</v>
      </c>
      <c r="F1258" s="4">
        <v>7.31</v>
      </c>
      <c r="G1258" s="4">
        <v>38.628999999999998</v>
      </c>
      <c r="H1258" s="4">
        <v>29.513000000000002</v>
      </c>
      <c r="I1258" s="4">
        <v>16.425999999999998</v>
      </c>
      <c r="J1258" s="14">
        <f t="shared" si="127"/>
        <v>3427202.7699999996</v>
      </c>
      <c r="K1258" s="4">
        <v>0</v>
      </c>
      <c r="L1258" s="4">
        <v>99.697058000000027</v>
      </c>
      <c r="M1258" s="3">
        <f t="shared" si="128"/>
        <v>99.697058000000027</v>
      </c>
      <c r="N1258" s="23">
        <f t="shared" si="129"/>
        <v>0</v>
      </c>
      <c r="O1258" s="23">
        <f t="shared" si="130"/>
        <v>0</v>
      </c>
    </row>
    <row r="1259" spans="1:15" ht="21.75" hidden="1" customHeight="1" outlineLevel="2" x14ac:dyDescent="0.2">
      <c r="A1259" s="12">
        <v>1525</v>
      </c>
      <c r="B1259" s="2" t="s">
        <v>1209</v>
      </c>
      <c r="C1259" s="4" t="str">
        <f>VLOOKUP(B1259,[1]Склад!$A$381:$N$4753,14,0)</f>
        <v>НХ</v>
      </c>
      <c r="D1259" s="7">
        <v>450000</v>
      </c>
      <c r="E1259" s="4" t="s">
        <v>8</v>
      </c>
      <c r="F1259" s="4">
        <v>5.59</v>
      </c>
      <c r="G1259" s="4"/>
      <c r="H1259" s="4"/>
      <c r="I1259" s="4">
        <v>5.59</v>
      </c>
      <c r="J1259" s="14">
        <f t="shared" si="127"/>
        <v>2515500</v>
      </c>
      <c r="K1259" s="4">
        <v>0</v>
      </c>
      <c r="L1259" s="4">
        <v>1.93</v>
      </c>
      <c r="M1259" s="3">
        <f t="shared" si="128"/>
        <v>1.93</v>
      </c>
      <c r="N1259" s="23">
        <f t="shared" si="129"/>
        <v>3.66</v>
      </c>
      <c r="O1259" s="23">
        <f t="shared" si="130"/>
        <v>0</v>
      </c>
    </row>
    <row r="1260" spans="1:15" ht="11.25" customHeight="1" outlineLevel="2" x14ac:dyDescent="0.2">
      <c r="A1260" s="12">
        <v>1526</v>
      </c>
      <c r="B1260" s="2" t="s">
        <v>1210</v>
      </c>
      <c r="C1260" s="4" t="str">
        <f>VLOOKUP(B1260,[1]Склад!$A$381:$N$4753,14,0)</f>
        <v>НХ</v>
      </c>
      <c r="D1260" s="3">
        <v>29324.975345167648</v>
      </c>
      <c r="E1260" s="4" t="s">
        <v>11</v>
      </c>
      <c r="F1260" s="4">
        <v>0.33800000000000002</v>
      </c>
      <c r="G1260" s="4"/>
      <c r="H1260" s="4"/>
      <c r="I1260" s="4">
        <v>0.33800000000000002</v>
      </c>
      <c r="J1260" s="14">
        <f t="shared" si="127"/>
        <v>9911.8416666666653</v>
      </c>
      <c r="K1260" s="4">
        <v>0</v>
      </c>
      <c r="L1260" s="4">
        <v>0</v>
      </c>
      <c r="M1260" s="3">
        <f t="shared" si="128"/>
        <v>0</v>
      </c>
      <c r="N1260" s="23">
        <f t="shared" si="129"/>
        <v>0.33800000000000002</v>
      </c>
      <c r="O1260" s="23">
        <f t="shared" si="130"/>
        <v>0</v>
      </c>
    </row>
    <row r="1261" spans="1:15" ht="11.25" customHeight="1" outlineLevel="2" x14ac:dyDescent="0.2">
      <c r="A1261" s="12">
        <v>1527</v>
      </c>
      <c r="B1261" s="2" t="s">
        <v>1211</v>
      </c>
      <c r="C1261" s="4" t="str">
        <f>VLOOKUP(B1261,[1]Склад!$A$381:$N$4753,14,0)</f>
        <v>НХ</v>
      </c>
      <c r="D1261" s="7">
        <v>40200</v>
      </c>
      <c r="E1261" s="4" t="s">
        <v>78</v>
      </c>
      <c r="F1261" s="4">
        <v>5.63</v>
      </c>
      <c r="G1261" s="4">
        <v>5.18</v>
      </c>
      <c r="H1261" s="4">
        <v>5.82</v>
      </c>
      <c r="I1261" s="4">
        <v>4.99</v>
      </c>
      <c r="J1261" s="14">
        <f t="shared" si="127"/>
        <v>200598</v>
      </c>
      <c r="K1261" s="4">
        <v>0</v>
      </c>
      <c r="L1261" s="4">
        <v>0</v>
      </c>
      <c r="M1261" s="3">
        <f t="shared" si="128"/>
        <v>0</v>
      </c>
      <c r="N1261" s="23">
        <f t="shared" si="129"/>
        <v>0</v>
      </c>
      <c r="O1261" s="23">
        <f t="shared" si="130"/>
        <v>4.99</v>
      </c>
    </row>
    <row r="1262" spans="1:15" ht="11.25" customHeight="1" outlineLevel="2" x14ac:dyDescent="0.2">
      <c r="A1262" s="12">
        <v>1528</v>
      </c>
      <c r="B1262" s="2" t="s">
        <v>1212</v>
      </c>
      <c r="C1262" s="4" t="str">
        <f>VLOOKUP(B1262,[1]Склад!$A$381:$N$4753,14,0)</f>
        <v>НХ</v>
      </c>
      <c r="D1262" s="7">
        <v>58500</v>
      </c>
      <c r="E1262" s="4" t="s">
        <v>11</v>
      </c>
      <c r="F1262" s="4">
        <v>0.84599999999999997</v>
      </c>
      <c r="G1262" s="4"/>
      <c r="H1262" s="4"/>
      <c r="I1262" s="4">
        <v>0.84599999999999997</v>
      </c>
      <c r="J1262" s="14">
        <f t="shared" si="127"/>
        <v>49491</v>
      </c>
      <c r="K1262" s="4">
        <v>0</v>
      </c>
      <c r="L1262" s="4">
        <v>0</v>
      </c>
      <c r="M1262" s="3">
        <f t="shared" si="128"/>
        <v>0</v>
      </c>
      <c r="N1262" s="23">
        <f t="shared" si="129"/>
        <v>0.84599999999999997</v>
      </c>
      <c r="O1262" s="23">
        <f t="shared" si="130"/>
        <v>0</v>
      </c>
    </row>
    <row r="1263" spans="1:15" ht="11.25" customHeight="1" outlineLevel="2" x14ac:dyDescent="0.2">
      <c r="A1263" s="12">
        <v>1529</v>
      </c>
      <c r="B1263" s="2" t="s">
        <v>1213</v>
      </c>
      <c r="C1263" s="4" t="str">
        <f>VLOOKUP(B1263,[1]Склад!$A$381:$N$4753,14,0)</f>
        <v>НХ</v>
      </c>
      <c r="D1263" s="7">
        <v>87200</v>
      </c>
      <c r="E1263" s="4" t="s">
        <v>11</v>
      </c>
      <c r="F1263" s="4">
        <v>1.369</v>
      </c>
      <c r="G1263" s="4"/>
      <c r="H1263" s="4"/>
      <c r="I1263" s="4">
        <v>1.369</v>
      </c>
      <c r="J1263" s="14">
        <f t="shared" si="127"/>
        <v>119376.8</v>
      </c>
      <c r="K1263" s="4">
        <v>0</v>
      </c>
      <c r="L1263" s="4">
        <v>0</v>
      </c>
      <c r="M1263" s="3">
        <f t="shared" si="128"/>
        <v>0</v>
      </c>
      <c r="N1263" s="23">
        <f t="shared" si="129"/>
        <v>1.369</v>
      </c>
      <c r="O1263" s="23">
        <f t="shared" si="130"/>
        <v>0</v>
      </c>
    </row>
    <row r="1264" spans="1:15" ht="11.25" hidden="1" customHeight="1" outlineLevel="2" x14ac:dyDescent="0.2">
      <c r="A1264" s="12">
        <v>1531</v>
      </c>
      <c r="B1264" s="2" t="s">
        <v>1214</v>
      </c>
      <c r="C1264" s="4" t="str">
        <f>VLOOKUP(B1264,[1]Склад!$A$381:$N$4753,14,0)</f>
        <v>НХ</v>
      </c>
      <c r="D1264" s="3">
        <v>31900</v>
      </c>
      <c r="E1264" s="4" t="s">
        <v>8</v>
      </c>
      <c r="F1264" s="4">
        <v>0.88</v>
      </c>
      <c r="G1264" s="4"/>
      <c r="H1264" s="4"/>
      <c r="I1264" s="4">
        <v>0.88</v>
      </c>
      <c r="J1264" s="14">
        <f t="shared" si="127"/>
        <v>28072</v>
      </c>
      <c r="K1264" s="4">
        <v>9.6000000000000002E-2</v>
      </c>
      <c r="L1264" s="4">
        <v>0</v>
      </c>
      <c r="M1264" s="3">
        <f t="shared" si="128"/>
        <v>9.6000000000000002E-2</v>
      </c>
      <c r="N1264" s="23">
        <f t="shared" si="129"/>
        <v>0.78400000000000003</v>
      </c>
      <c r="O1264" s="23">
        <f t="shared" si="130"/>
        <v>0</v>
      </c>
    </row>
    <row r="1265" spans="1:15" ht="11.25" customHeight="1" outlineLevel="2" x14ac:dyDescent="0.2">
      <c r="A1265" s="12">
        <v>1532</v>
      </c>
      <c r="B1265" s="2" t="s">
        <v>1215</v>
      </c>
      <c r="C1265" s="4" t="str">
        <f>VLOOKUP(B1265,[1]Склад!$A$381:$N$4753,14,0)</f>
        <v>НХ</v>
      </c>
      <c r="D1265" s="7">
        <v>102200</v>
      </c>
      <c r="E1265" s="4" t="s">
        <v>11</v>
      </c>
      <c r="F1265" s="4">
        <v>9.58</v>
      </c>
      <c r="G1265" s="4"/>
      <c r="H1265" s="4"/>
      <c r="I1265" s="4">
        <v>9.58</v>
      </c>
      <c r="J1265" s="14">
        <f t="shared" si="127"/>
        <v>979076</v>
      </c>
      <c r="K1265" s="4">
        <v>0</v>
      </c>
      <c r="L1265" s="4">
        <v>0</v>
      </c>
      <c r="M1265" s="3">
        <f t="shared" si="128"/>
        <v>0</v>
      </c>
      <c r="N1265" s="23">
        <f t="shared" si="129"/>
        <v>9.58</v>
      </c>
      <c r="O1265" s="23">
        <f t="shared" si="130"/>
        <v>0</v>
      </c>
    </row>
    <row r="1266" spans="1:15" ht="11.25" hidden="1" customHeight="1" outlineLevel="2" x14ac:dyDescent="0.2">
      <c r="A1266" s="12">
        <v>1533</v>
      </c>
      <c r="B1266" s="2" t="s">
        <v>1216</v>
      </c>
      <c r="C1266" s="4" t="str">
        <f>VLOOKUP(B1266,[1]Склад!$A$381:$N$4753,14,0)</f>
        <v>НХ</v>
      </c>
      <c r="D1266" s="7">
        <v>115000</v>
      </c>
      <c r="E1266" s="4" t="s">
        <v>8</v>
      </c>
      <c r="F1266" s="4">
        <v>4.8079999999999998</v>
      </c>
      <c r="G1266" s="4"/>
      <c r="H1266" s="4"/>
      <c r="I1266" s="4">
        <v>4.8079999999999998</v>
      </c>
      <c r="J1266" s="14">
        <f t="shared" ref="J1266:J1329" si="131">D1266*I1266</f>
        <v>552920</v>
      </c>
      <c r="K1266" s="4">
        <v>4.8079999999999998</v>
      </c>
      <c r="L1266" s="4">
        <v>0</v>
      </c>
      <c r="M1266" s="3">
        <f t="shared" ref="M1266:M1329" si="132">SUM(K1266,L1266)</f>
        <v>4.8079999999999998</v>
      </c>
      <c r="N1266" s="23">
        <f t="shared" ref="N1266:N1329" si="133">IF(G1266+H1266=0,MAX(0,F1266-M1266),0)</f>
        <v>0</v>
      </c>
      <c r="O1266" s="23">
        <f t="shared" ref="O1266:O1329" si="134">IF(E1266="сверхзапас",I1266,0)</f>
        <v>0</v>
      </c>
    </row>
    <row r="1267" spans="1:15" ht="21.75" customHeight="1" outlineLevel="2" x14ac:dyDescent="0.2">
      <c r="A1267" s="12">
        <v>1534</v>
      </c>
      <c r="B1267" s="2" t="s">
        <v>1217</v>
      </c>
      <c r="C1267" s="4" t="str">
        <f>VLOOKUP(B1267,[1]Склад!$A$381:$N$4753,14,0)</f>
        <v>НХ</v>
      </c>
      <c r="D1267" s="7">
        <v>115000</v>
      </c>
      <c r="E1267" s="4" t="s">
        <v>11</v>
      </c>
      <c r="F1267" s="4">
        <v>0.52</v>
      </c>
      <c r="G1267" s="4"/>
      <c r="H1267" s="4"/>
      <c r="I1267" s="4">
        <v>0.52</v>
      </c>
      <c r="J1267" s="14">
        <f t="shared" si="131"/>
        <v>59800</v>
      </c>
      <c r="K1267" s="4">
        <v>0</v>
      </c>
      <c r="L1267" s="4">
        <v>0</v>
      </c>
      <c r="M1267" s="3">
        <f t="shared" si="132"/>
        <v>0</v>
      </c>
      <c r="N1267" s="23">
        <f t="shared" si="133"/>
        <v>0.52</v>
      </c>
      <c r="O1267" s="23">
        <f t="shared" si="134"/>
        <v>0</v>
      </c>
    </row>
    <row r="1268" spans="1:15" ht="11.25" customHeight="1" outlineLevel="2" x14ac:dyDescent="0.2">
      <c r="A1268" s="12">
        <v>1535</v>
      </c>
      <c r="B1268" s="2" t="s">
        <v>1218</v>
      </c>
      <c r="C1268" s="4" t="str">
        <f>VLOOKUP(B1268,[1]Склад!$A$381:$N$4753,14,0)</f>
        <v>НХ</v>
      </c>
      <c r="D1268" s="7">
        <v>51000</v>
      </c>
      <c r="E1268" s="4" t="s">
        <v>78</v>
      </c>
      <c r="F1268" s="4">
        <v>109.477</v>
      </c>
      <c r="G1268" s="4"/>
      <c r="H1268" s="4">
        <v>21.22</v>
      </c>
      <c r="I1268" s="4">
        <v>88.257000000000005</v>
      </c>
      <c r="J1268" s="14">
        <f t="shared" si="131"/>
        <v>4501107</v>
      </c>
      <c r="K1268" s="4">
        <v>0</v>
      </c>
      <c r="L1268" s="4">
        <v>0</v>
      </c>
      <c r="M1268" s="3">
        <f t="shared" si="132"/>
        <v>0</v>
      </c>
      <c r="N1268" s="23">
        <f t="shared" si="133"/>
        <v>0</v>
      </c>
      <c r="O1268" s="23">
        <f t="shared" si="134"/>
        <v>88.257000000000005</v>
      </c>
    </row>
    <row r="1269" spans="1:15" ht="11.25" customHeight="1" outlineLevel="2" x14ac:dyDescent="0.2">
      <c r="A1269" s="12">
        <v>1536</v>
      </c>
      <c r="B1269" s="2" t="s">
        <v>1219</v>
      </c>
      <c r="C1269" s="4" t="str">
        <f>VLOOKUP(B1269,[1]Склад!$A$381:$N$4753,14,0)</f>
        <v>НХ</v>
      </c>
      <c r="D1269" s="7">
        <v>40000</v>
      </c>
      <c r="E1269" s="4" t="s">
        <v>78</v>
      </c>
      <c r="F1269" s="4">
        <v>29.81</v>
      </c>
      <c r="G1269" s="4"/>
      <c r="H1269" s="4">
        <v>18.61</v>
      </c>
      <c r="I1269" s="4">
        <v>11.2</v>
      </c>
      <c r="J1269" s="14">
        <f t="shared" si="131"/>
        <v>448000</v>
      </c>
      <c r="K1269" s="4">
        <v>0</v>
      </c>
      <c r="L1269" s="4">
        <v>0</v>
      </c>
      <c r="M1269" s="3">
        <f t="shared" si="132"/>
        <v>0</v>
      </c>
      <c r="N1269" s="23">
        <f t="shared" si="133"/>
        <v>0</v>
      </c>
      <c r="O1269" s="23">
        <f t="shared" si="134"/>
        <v>11.2</v>
      </c>
    </row>
    <row r="1270" spans="1:15" ht="11.25" hidden="1" customHeight="1" outlineLevel="2" x14ac:dyDescent="0.2">
      <c r="A1270" s="12">
        <v>1537</v>
      </c>
      <c r="B1270" s="2" t="s">
        <v>1220</v>
      </c>
      <c r="C1270" s="4" t="str">
        <f>VLOOKUP(B1270,[1]Склад!$A$381:$N$4753,14,0)</f>
        <v>ГОЗ</v>
      </c>
      <c r="D1270" s="7">
        <v>350000</v>
      </c>
      <c r="E1270" s="4" t="s">
        <v>11</v>
      </c>
      <c r="F1270" s="4">
        <v>9.76</v>
      </c>
      <c r="G1270" s="4"/>
      <c r="H1270" s="4"/>
      <c r="I1270" s="4">
        <v>9.76</v>
      </c>
      <c r="J1270" s="14">
        <f t="shared" si="131"/>
        <v>3416000</v>
      </c>
      <c r="K1270" s="4">
        <v>0</v>
      </c>
      <c r="L1270" s="4">
        <v>0</v>
      </c>
      <c r="M1270" s="3">
        <f t="shared" si="132"/>
        <v>0</v>
      </c>
      <c r="N1270" s="23">
        <f t="shared" si="133"/>
        <v>9.76</v>
      </c>
      <c r="O1270" s="23">
        <f t="shared" si="134"/>
        <v>0</v>
      </c>
    </row>
    <row r="1271" spans="1:15" ht="11.25" hidden="1" customHeight="1" outlineLevel="2" x14ac:dyDescent="0.2">
      <c r="A1271" s="12">
        <v>1538</v>
      </c>
      <c r="B1271" s="2" t="s">
        <v>1221</v>
      </c>
      <c r="C1271" s="4" t="str">
        <f>VLOOKUP(B1271,[1]Склад!$A$381:$N$4753,14,0)</f>
        <v>ГОЗ</v>
      </c>
      <c r="D1271" s="7">
        <v>137000</v>
      </c>
      <c r="E1271" s="4" t="s">
        <v>11</v>
      </c>
      <c r="F1271" s="4">
        <v>24.122</v>
      </c>
      <c r="G1271" s="4">
        <v>6.8</v>
      </c>
      <c r="H1271" s="4">
        <v>0.12</v>
      </c>
      <c r="I1271" s="4">
        <v>30.802</v>
      </c>
      <c r="J1271" s="14">
        <f t="shared" si="131"/>
        <v>4219874</v>
      </c>
      <c r="K1271" s="4">
        <v>0</v>
      </c>
      <c r="L1271" s="4">
        <v>0.16</v>
      </c>
      <c r="M1271" s="3">
        <f t="shared" si="132"/>
        <v>0.16</v>
      </c>
      <c r="N1271" s="23">
        <f t="shared" si="133"/>
        <v>0</v>
      </c>
      <c r="O1271" s="23">
        <f t="shared" si="134"/>
        <v>0</v>
      </c>
    </row>
    <row r="1272" spans="1:15" ht="11.25" customHeight="1" outlineLevel="2" x14ac:dyDescent="0.2">
      <c r="A1272" s="12">
        <v>1539</v>
      </c>
      <c r="B1272" s="2" t="s">
        <v>1222</v>
      </c>
      <c r="C1272" s="4" t="str">
        <f>VLOOKUP(B1272,[1]Склад!$A$381:$N$4753,14,0)</f>
        <v>НХ</v>
      </c>
      <c r="D1272" s="7">
        <v>167500</v>
      </c>
      <c r="E1272" s="4" t="s">
        <v>11</v>
      </c>
      <c r="F1272" s="4">
        <v>2.0950000000000002</v>
      </c>
      <c r="G1272" s="4"/>
      <c r="H1272" s="4"/>
      <c r="I1272" s="4">
        <v>2.0950000000000002</v>
      </c>
      <c r="J1272" s="14">
        <f t="shared" si="131"/>
        <v>350912.50000000006</v>
      </c>
      <c r="K1272" s="4">
        <v>0</v>
      </c>
      <c r="L1272" s="4">
        <v>0</v>
      </c>
      <c r="M1272" s="3">
        <f t="shared" si="132"/>
        <v>0</v>
      </c>
      <c r="N1272" s="23">
        <f t="shared" si="133"/>
        <v>2.0950000000000002</v>
      </c>
      <c r="O1272" s="23">
        <f t="shared" si="134"/>
        <v>0</v>
      </c>
    </row>
    <row r="1273" spans="1:15" ht="11.25" hidden="1" customHeight="1" outlineLevel="2" x14ac:dyDescent="0.2">
      <c r="A1273" s="12">
        <v>1540</v>
      </c>
      <c r="B1273" s="2" t="s">
        <v>1223</v>
      </c>
      <c r="C1273" s="4" t="str">
        <f>VLOOKUP(B1273,[1]Склад!$A$381:$N$4753,14,0)</f>
        <v>НХ</v>
      </c>
      <c r="D1273" s="7">
        <v>208645</v>
      </c>
      <c r="E1273" s="4" t="s">
        <v>8</v>
      </c>
      <c r="F1273" s="4">
        <v>7.8959999999999999</v>
      </c>
      <c r="G1273" s="4">
        <v>74.004999999999995</v>
      </c>
      <c r="H1273" s="4">
        <v>37.302</v>
      </c>
      <c r="I1273" s="4">
        <v>44.598999999999997</v>
      </c>
      <c r="J1273" s="14">
        <f t="shared" si="131"/>
        <v>9305358.3549999986</v>
      </c>
      <c r="K1273" s="4">
        <v>0</v>
      </c>
      <c r="L1273" s="4">
        <v>16.726714000000001</v>
      </c>
      <c r="M1273" s="3">
        <f t="shared" si="132"/>
        <v>16.726714000000001</v>
      </c>
      <c r="N1273" s="23">
        <f t="shared" si="133"/>
        <v>0</v>
      </c>
      <c r="O1273" s="23">
        <f t="shared" si="134"/>
        <v>0</v>
      </c>
    </row>
    <row r="1274" spans="1:15" ht="11.25" hidden="1" customHeight="1" outlineLevel="2" x14ac:dyDescent="0.2">
      <c r="A1274" s="12">
        <v>1541</v>
      </c>
      <c r="B1274" s="2" t="s">
        <v>1224</v>
      </c>
      <c r="C1274" s="4" t="str">
        <f>VLOOKUP(B1274,[1]Склад!$A$381:$N$4753,14,0)</f>
        <v>НХ</v>
      </c>
      <c r="D1274" s="7">
        <v>51900</v>
      </c>
      <c r="E1274" s="4" t="s">
        <v>8</v>
      </c>
      <c r="F1274" s="4">
        <v>2.4049999999999998</v>
      </c>
      <c r="G1274" s="4"/>
      <c r="H1274" s="4"/>
      <c r="I1274" s="4">
        <v>2.4049999999999998</v>
      </c>
      <c r="J1274" s="14">
        <f t="shared" si="131"/>
        <v>124819.49999999999</v>
      </c>
      <c r="K1274" s="4">
        <v>1.5</v>
      </c>
      <c r="L1274" s="4">
        <v>0</v>
      </c>
      <c r="M1274" s="3">
        <f t="shared" si="132"/>
        <v>1.5</v>
      </c>
      <c r="N1274" s="23">
        <f t="shared" si="133"/>
        <v>0.9049999999999998</v>
      </c>
      <c r="O1274" s="23">
        <f t="shared" si="134"/>
        <v>0</v>
      </c>
    </row>
    <row r="1275" spans="1:15" ht="11.25" hidden="1" customHeight="1" outlineLevel="2" x14ac:dyDescent="0.2">
      <c r="A1275" s="12">
        <v>1542</v>
      </c>
      <c r="B1275" s="2" t="s">
        <v>1225</v>
      </c>
      <c r="C1275" s="4" t="str">
        <f>VLOOKUP(B1275,[1]Склад!$A$381:$N$4753,14,0)</f>
        <v>НХ</v>
      </c>
      <c r="D1275" s="7">
        <v>51900</v>
      </c>
      <c r="E1275" s="4" t="s">
        <v>8</v>
      </c>
      <c r="F1275" s="4">
        <v>2.8029999999999999</v>
      </c>
      <c r="G1275" s="4"/>
      <c r="H1275" s="4"/>
      <c r="I1275" s="4">
        <v>2.8029999999999999</v>
      </c>
      <c r="J1275" s="14">
        <f t="shared" si="131"/>
        <v>145475.69999999998</v>
      </c>
      <c r="K1275" s="4">
        <v>0.70499999999999996</v>
      </c>
      <c r="L1275" s="4">
        <v>0</v>
      </c>
      <c r="M1275" s="3">
        <f t="shared" si="132"/>
        <v>0.70499999999999996</v>
      </c>
      <c r="N1275" s="23">
        <f t="shared" si="133"/>
        <v>2.0979999999999999</v>
      </c>
      <c r="O1275" s="23">
        <f t="shared" si="134"/>
        <v>0</v>
      </c>
    </row>
    <row r="1276" spans="1:15" ht="11.25" customHeight="1" outlineLevel="2" x14ac:dyDescent="0.2">
      <c r="A1276" s="12">
        <v>1543</v>
      </c>
      <c r="B1276" s="2" t="s">
        <v>1226</v>
      </c>
      <c r="C1276" s="4" t="str">
        <f>VLOOKUP(B1276,[1]Склад!$A$381:$N$4753,14,0)</f>
        <v>НХ</v>
      </c>
      <c r="D1276" s="7">
        <v>49200</v>
      </c>
      <c r="E1276" s="4" t="s">
        <v>11</v>
      </c>
      <c r="F1276" s="4">
        <v>8.6579999999999995</v>
      </c>
      <c r="G1276" s="4"/>
      <c r="H1276" s="4"/>
      <c r="I1276" s="4">
        <v>8.6579999999999995</v>
      </c>
      <c r="J1276" s="14">
        <f t="shared" si="131"/>
        <v>425973.6</v>
      </c>
      <c r="K1276" s="4">
        <v>0</v>
      </c>
      <c r="L1276" s="4">
        <v>0</v>
      </c>
      <c r="M1276" s="3">
        <f t="shared" si="132"/>
        <v>0</v>
      </c>
      <c r="N1276" s="23">
        <f t="shared" si="133"/>
        <v>8.6579999999999995</v>
      </c>
      <c r="O1276" s="23">
        <f t="shared" si="134"/>
        <v>0</v>
      </c>
    </row>
    <row r="1277" spans="1:15" ht="11.25" customHeight="1" outlineLevel="2" x14ac:dyDescent="0.2">
      <c r="A1277" s="12">
        <v>1544</v>
      </c>
      <c r="B1277" s="2" t="s">
        <v>1227</v>
      </c>
      <c r="C1277" s="4" t="str">
        <f>VLOOKUP(B1277,[1]Склад!$A$381:$N$4753,14,0)</f>
        <v>НХ</v>
      </c>
      <c r="D1277" s="7">
        <v>47200</v>
      </c>
      <c r="E1277" s="4" t="s">
        <v>78</v>
      </c>
      <c r="F1277" s="4">
        <v>11.247999999999999</v>
      </c>
      <c r="G1277" s="4"/>
      <c r="H1277" s="4">
        <v>10.92</v>
      </c>
      <c r="I1277" s="4">
        <v>0.32800000000000001</v>
      </c>
      <c r="J1277" s="14">
        <f t="shared" si="131"/>
        <v>15481.6</v>
      </c>
      <c r="K1277" s="4">
        <v>0</v>
      </c>
      <c r="L1277" s="4">
        <v>0</v>
      </c>
      <c r="M1277" s="3">
        <f t="shared" si="132"/>
        <v>0</v>
      </c>
      <c r="N1277" s="23">
        <f t="shared" si="133"/>
        <v>0</v>
      </c>
      <c r="O1277" s="23">
        <f t="shared" si="134"/>
        <v>0.32800000000000001</v>
      </c>
    </row>
    <row r="1278" spans="1:15" ht="11.25" hidden="1" customHeight="1" outlineLevel="2" x14ac:dyDescent="0.2">
      <c r="A1278" s="12">
        <v>1545</v>
      </c>
      <c r="B1278" s="2" t="s">
        <v>1228</v>
      </c>
      <c r="C1278" s="4" t="str">
        <f>VLOOKUP(B1278,[1]Склад!$A$381:$N$4753,14,0)</f>
        <v>ГОЗ</v>
      </c>
      <c r="D1278" s="7">
        <v>78500</v>
      </c>
      <c r="E1278" s="4" t="s">
        <v>78</v>
      </c>
      <c r="F1278" s="4">
        <v>28.76</v>
      </c>
      <c r="G1278" s="4"/>
      <c r="H1278" s="4">
        <v>7.72</v>
      </c>
      <c r="I1278" s="4">
        <v>21.04</v>
      </c>
      <c r="J1278" s="14">
        <f t="shared" si="131"/>
        <v>1651640</v>
      </c>
      <c r="K1278" s="4">
        <v>0</v>
      </c>
      <c r="L1278" s="4">
        <v>0</v>
      </c>
      <c r="M1278" s="3">
        <f t="shared" si="132"/>
        <v>0</v>
      </c>
      <c r="N1278" s="23">
        <f t="shared" si="133"/>
        <v>0</v>
      </c>
      <c r="O1278" s="23">
        <f t="shared" si="134"/>
        <v>21.04</v>
      </c>
    </row>
    <row r="1279" spans="1:15" ht="11.25" hidden="1" customHeight="1" outlineLevel="2" x14ac:dyDescent="0.2">
      <c r="A1279" s="12">
        <v>1546</v>
      </c>
      <c r="B1279" s="2" t="s">
        <v>1229</v>
      </c>
      <c r="C1279" s="4" t="str">
        <f>VLOOKUP(B1279,[1]Склад!$A$381:$N$4753,14,0)</f>
        <v>ГОЗ</v>
      </c>
      <c r="D1279" s="7">
        <v>80800</v>
      </c>
      <c r="E1279" s="4" t="s">
        <v>11</v>
      </c>
      <c r="F1279" s="4">
        <v>368.15699999999998</v>
      </c>
      <c r="G1279" s="4">
        <v>0.27</v>
      </c>
      <c r="H1279" s="4">
        <v>28.321999999999999</v>
      </c>
      <c r="I1279" s="4">
        <v>340.10500000000002</v>
      </c>
      <c r="J1279" s="14">
        <f t="shared" si="131"/>
        <v>27480484</v>
      </c>
      <c r="K1279" s="4">
        <v>0.153</v>
      </c>
      <c r="L1279" s="4">
        <v>42.27</v>
      </c>
      <c r="M1279" s="3">
        <f t="shared" si="132"/>
        <v>42.423000000000002</v>
      </c>
      <c r="N1279" s="23">
        <f t="shared" si="133"/>
        <v>0</v>
      </c>
      <c r="O1279" s="23">
        <f t="shared" si="134"/>
        <v>0</v>
      </c>
    </row>
    <row r="1280" spans="1:15" ht="11.25" hidden="1" customHeight="1" outlineLevel="2" x14ac:dyDescent="0.2">
      <c r="A1280" s="12">
        <v>1547</v>
      </c>
      <c r="B1280" s="2" t="s">
        <v>1230</v>
      </c>
      <c r="C1280" s="4" t="str">
        <f>VLOOKUP(B1280,[1]Склад!$A$381:$N$4753,14,0)</f>
        <v>ГОЗ</v>
      </c>
      <c r="D1280" s="7">
        <v>129331</v>
      </c>
      <c r="E1280" s="4" t="s">
        <v>8</v>
      </c>
      <c r="F1280" s="4">
        <v>0.45</v>
      </c>
      <c r="G1280" s="4"/>
      <c r="H1280" s="4"/>
      <c r="I1280" s="4">
        <v>0.45</v>
      </c>
      <c r="J1280" s="14">
        <f t="shared" si="131"/>
        <v>58198.950000000004</v>
      </c>
      <c r="K1280" s="4">
        <v>0</v>
      </c>
      <c r="L1280" s="4">
        <v>0.03</v>
      </c>
      <c r="M1280" s="3">
        <f t="shared" si="132"/>
        <v>0.03</v>
      </c>
      <c r="N1280" s="23">
        <f t="shared" si="133"/>
        <v>0.42000000000000004</v>
      </c>
      <c r="O1280" s="23">
        <f t="shared" si="134"/>
        <v>0</v>
      </c>
    </row>
    <row r="1281" spans="1:15" ht="11.25" customHeight="1" outlineLevel="2" x14ac:dyDescent="0.2">
      <c r="A1281" s="12">
        <v>1548</v>
      </c>
      <c r="B1281" s="2" t="s">
        <v>1231</v>
      </c>
      <c r="C1281" s="4" t="str">
        <f>VLOOKUP(B1281,[1]Склад!$A$381:$N$4753,14,0)</f>
        <v>НХ</v>
      </c>
      <c r="D1281" s="7">
        <v>74000</v>
      </c>
      <c r="E1281" s="4" t="s">
        <v>11</v>
      </c>
      <c r="F1281" s="4">
        <v>3.206</v>
      </c>
      <c r="G1281" s="4"/>
      <c r="H1281" s="4"/>
      <c r="I1281" s="4">
        <v>3.206</v>
      </c>
      <c r="J1281" s="14">
        <f t="shared" si="131"/>
        <v>237244</v>
      </c>
      <c r="K1281" s="4">
        <v>0</v>
      </c>
      <c r="L1281" s="4">
        <v>0</v>
      </c>
      <c r="M1281" s="3">
        <f t="shared" si="132"/>
        <v>0</v>
      </c>
      <c r="N1281" s="23">
        <f t="shared" si="133"/>
        <v>3.206</v>
      </c>
      <c r="O1281" s="23">
        <f t="shared" si="134"/>
        <v>0</v>
      </c>
    </row>
    <row r="1282" spans="1:15" ht="11.25" hidden="1" customHeight="1" outlineLevel="2" x14ac:dyDescent="0.2">
      <c r="A1282" s="12">
        <v>1550</v>
      </c>
      <c r="B1282" s="2" t="s">
        <v>1232</v>
      </c>
      <c r="C1282" s="4" t="str">
        <f>VLOOKUP(B1282,[1]Склад!$A$381:$N$4753,14,0)</f>
        <v>ГОЗ</v>
      </c>
      <c r="D1282" s="7">
        <v>80000</v>
      </c>
      <c r="E1282" s="4" t="s">
        <v>8</v>
      </c>
      <c r="F1282" s="4">
        <v>169.16</v>
      </c>
      <c r="G1282" s="4">
        <v>402.33699999999999</v>
      </c>
      <c r="H1282" s="4">
        <v>555.47500000000002</v>
      </c>
      <c r="I1282" s="4">
        <v>16.021999999999998</v>
      </c>
      <c r="J1282" s="14">
        <f t="shared" si="131"/>
        <v>1281759.9999999998</v>
      </c>
      <c r="K1282" s="4">
        <v>0</v>
      </c>
      <c r="L1282" s="4">
        <v>1079.240495</v>
      </c>
      <c r="M1282" s="3">
        <f t="shared" si="132"/>
        <v>1079.240495</v>
      </c>
      <c r="N1282" s="23">
        <f t="shared" si="133"/>
        <v>0</v>
      </c>
      <c r="O1282" s="23">
        <f t="shared" si="134"/>
        <v>0</v>
      </c>
    </row>
    <row r="1283" spans="1:15" ht="11.25" customHeight="1" outlineLevel="2" x14ac:dyDescent="0.2">
      <c r="A1283" s="12">
        <v>1551</v>
      </c>
      <c r="B1283" s="2" t="s">
        <v>1233</v>
      </c>
      <c r="C1283" s="4" t="str">
        <f>VLOOKUP(B1283,[1]Склад!$A$381:$N$4753,14,0)</f>
        <v>НХ</v>
      </c>
      <c r="D1283" s="7">
        <v>52000</v>
      </c>
      <c r="E1283" s="4" t="s">
        <v>78</v>
      </c>
      <c r="F1283" s="4">
        <v>10.192</v>
      </c>
      <c r="G1283" s="4">
        <v>0.39</v>
      </c>
      <c r="H1283" s="4">
        <v>0.91</v>
      </c>
      <c r="I1283" s="4">
        <v>9.6720000000000006</v>
      </c>
      <c r="J1283" s="14">
        <f t="shared" si="131"/>
        <v>502944.00000000006</v>
      </c>
      <c r="K1283" s="4">
        <v>0</v>
      </c>
      <c r="L1283" s="4">
        <v>0</v>
      </c>
      <c r="M1283" s="3">
        <f t="shared" si="132"/>
        <v>0</v>
      </c>
      <c r="N1283" s="23">
        <f t="shared" si="133"/>
        <v>0</v>
      </c>
      <c r="O1283" s="23">
        <f t="shared" si="134"/>
        <v>9.6720000000000006</v>
      </c>
    </row>
    <row r="1284" spans="1:15" ht="11.25" customHeight="1" outlineLevel="2" x14ac:dyDescent="0.2">
      <c r="A1284" s="12">
        <v>1553</v>
      </c>
      <c r="B1284" s="2" t="s">
        <v>1234</v>
      </c>
      <c r="C1284" s="4" t="str">
        <f>VLOOKUP(B1284,[1]Склад!$A$381:$N$4753,14,0)</f>
        <v>НХ</v>
      </c>
      <c r="D1284" s="7">
        <v>202700</v>
      </c>
      <c r="E1284" s="4" t="s">
        <v>11</v>
      </c>
      <c r="F1284" s="4">
        <v>0.26600000000000001</v>
      </c>
      <c r="G1284" s="4"/>
      <c r="H1284" s="4"/>
      <c r="I1284" s="4">
        <v>0.26600000000000001</v>
      </c>
      <c r="J1284" s="14">
        <f t="shared" si="131"/>
        <v>53918.200000000004</v>
      </c>
      <c r="K1284" s="4">
        <v>0</v>
      </c>
      <c r="L1284" s="4">
        <v>0</v>
      </c>
      <c r="M1284" s="3">
        <f t="shared" si="132"/>
        <v>0</v>
      </c>
      <c r="N1284" s="23">
        <f t="shared" si="133"/>
        <v>0.26600000000000001</v>
      </c>
      <c r="O1284" s="23">
        <f t="shared" si="134"/>
        <v>0</v>
      </c>
    </row>
    <row r="1285" spans="1:15" ht="11.25" hidden="1" customHeight="1" outlineLevel="2" x14ac:dyDescent="0.2">
      <c r="A1285" s="12">
        <v>1554</v>
      </c>
      <c r="B1285" s="2" t="s">
        <v>1235</v>
      </c>
      <c r="C1285" s="4" t="str">
        <f>VLOOKUP(B1285,[1]Склад!$A$381:$N$4753,14,0)</f>
        <v>НХ</v>
      </c>
      <c r="D1285" s="7">
        <v>40000</v>
      </c>
      <c r="E1285" s="4" t="s">
        <v>8</v>
      </c>
      <c r="F1285" s="4"/>
      <c r="G1285" s="4">
        <v>28.015999999999998</v>
      </c>
      <c r="H1285" s="4">
        <v>4.2240000000000002</v>
      </c>
      <c r="I1285" s="4">
        <v>23.792000000000002</v>
      </c>
      <c r="J1285" s="14">
        <f t="shared" si="131"/>
        <v>951680.00000000012</v>
      </c>
      <c r="K1285" s="4">
        <v>2.0299999999999998</v>
      </c>
      <c r="L1285" s="4">
        <v>0</v>
      </c>
      <c r="M1285" s="3">
        <f t="shared" si="132"/>
        <v>2.0299999999999998</v>
      </c>
      <c r="N1285" s="23">
        <f t="shared" si="133"/>
        <v>0</v>
      </c>
      <c r="O1285" s="23">
        <f t="shared" si="134"/>
        <v>0</v>
      </c>
    </row>
    <row r="1286" spans="1:15" ht="11.25" hidden="1" customHeight="1" outlineLevel="2" x14ac:dyDescent="0.2">
      <c r="A1286" s="12">
        <v>1557</v>
      </c>
      <c r="B1286" s="2" t="s">
        <v>1236</v>
      </c>
      <c r="C1286" s="4" t="str">
        <f>VLOOKUP(B1286,[1]Склад!$A$381:$N$4753,14,0)</f>
        <v>ГОЗ</v>
      </c>
      <c r="D1286" s="7">
        <v>572000</v>
      </c>
      <c r="E1286" s="4" t="s">
        <v>11</v>
      </c>
      <c r="F1286" s="4">
        <v>1.1259999999999999</v>
      </c>
      <c r="G1286" s="4"/>
      <c r="H1286" s="4"/>
      <c r="I1286" s="4">
        <v>1.1259999999999999</v>
      </c>
      <c r="J1286" s="14">
        <f t="shared" si="131"/>
        <v>644071.99999999988</v>
      </c>
      <c r="K1286" s="4">
        <v>0</v>
      </c>
      <c r="L1286" s="4">
        <v>0</v>
      </c>
      <c r="M1286" s="3">
        <f t="shared" si="132"/>
        <v>0</v>
      </c>
      <c r="N1286" s="23">
        <f t="shared" si="133"/>
        <v>1.1259999999999999</v>
      </c>
      <c r="O1286" s="23">
        <f t="shared" si="134"/>
        <v>0</v>
      </c>
    </row>
    <row r="1287" spans="1:15" ht="11.25" hidden="1" customHeight="1" outlineLevel="2" x14ac:dyDescent="0.2">
      <c r="A1287" s="12">
        <v>1558</v>
      </c>
      <c r="B1287" s="2" t="s">
        <v>65</v>
      </c>
      <c r="C1287" s="4" t="str">
        <f>VLOOKUP(B1287,[1]Склад!$A$381:$N$4753,14,0)</f>
        <v>ГОЗ</v>
      </c>
      <c r="D1287" s="7">
        <v>50500</v>
      </c>
      <c r="E1287" s="4" t="s">
        <v>78</v>
      </c>
      <c r="F1287" s="4">
        <v>33.555</v>
      </c>
      <c r="G1287" s="4"/>
      <c r="H1287" s="4">
        <v>24.806000000000001</v>
      </c>
      <c r="I1287" s="4">
        <v>8.7490000000000006</v>
      </c>
      <c r="J1287" s="14">
        <f t="shared" si="131"/>
        <v>441824.5</v>
      </c>
      <c r="K1287" s="4">
        <v>0</v>
      </c>
      <c r="L1287" s="4">
        <v>48.903110000000005</v>
      </c>
      <c r="M1287" s="3">
        <f t="shared" si="132"/>
        <v>48.903110000000005</v>
      </c>
      <c r="N1287" s="23">
        <f t="shared" si="133"/>
        <v>0</v>
      </c>
      <c r="O1287" s="23">
        <f t="shared" si="134"/>
        <v>8.7490000000000006</v>
      </c>
    </row>
    <row r="1288" spans="1:15" ht="11.25" customHeight="1" outlineLevel="2" x14ac:dyDescent="0.2">
      <c r="A1288" s="12">
        <v>1559</v>
      </c>
      <c r="B1288" s="2" t="s">
        <v>1237</v>
      </c>
      <c r="C1288" s="4" t="str">
        <f>VLOOKUP(B1288,[1]Склад!$A$381:$N$4753,14,0)</f>
        <v>НХ</v>
      </c>
      <c r="D1288" s="7">
        <v>52000</v>
      </c>
      <c r="E1288" s="4" t="s">
        <v>11</v>
      </c>
      <c r="F1288" s="4">
        <v>1.1499999999999999</v>
      </c>
      <c r="G1288" s="4"/>
      <c r="H1288" s="4"/>
      <c r="I1288" s="4">
        <v>1.1499999999999999</v>
      </c>
      <c r="J1288" s="14">
        <f t="shared" si="131"/>
        <v>59799.999999999993</v>
      </c>
      <c r="K1288" s="4">
        <v>0</v>
      </c>
      <c r="L1288" s="4">
        <v>0</v>
      </c>
      <c r="M1288" s="3">
        <f t="shared" si="132"/>
        <v>0</v>
      </c>
      <c r="N1288" s="23">
        <f t="shared" si="133"/>
        <v>1.1499999999999999</v>
      </c>
      <c r="O1288" s="23">
        <f t="shared" si="134"/>
        <v>0</v>
      </c>
    </row>
    <row r="1289" spans="1:15" ht="11.25" customHeight="1" outlineLevel="2" x14ac:dyDescent="0.2">
      <c r="A1289" s="12">
        <v>1560</v>
      </c>
      <c r="B1289" s="2" t="s">
        <v>1238</v>
      </c>
      <c r="C1289" s="4" t="str">
        <f>VLOOKUP(B1289,[1]Склад!$A$381:$N$4753,14,0)</f>
        <v>НХ</v>
      </c>
      <c r="D1289" s="7">
        <v>42200</v>
      </c>
      <c r="E1289" s="4" t="s">
        <v>11</v>
      </c>
      <c r="F1289" s="4">
        <v>12.13</v>
      </c>
      <c r="G1289" s="4"/>
      <c r="H1289" s="4"/>
      <c r="I1289" s="4">
        <v>12.13</v>
      </c>
      <c r="J1289" s="14">
        <f t="shared" si="131"/>
        <v>511886.00000000006</v>
      </c>
      <c r="K1289" s="4">
        <v>0</v>
      </c>
      <c r="L1289" s="4">
        <v>0</v>
      </c>
      <c r="M1289" s="3">
        <f t="shared" si="132"/>
        <v>0</v>
      </c>
      <c r="N1289" s="23">
        <f t="shared" si="133"/>
        <v>12.13</v>
      </c>
      <c r="O1289" s="23">
        <f t="shared" si="134"/>
        <v>0</v>
      </c>
    </row>
    <row r="1290" spans="1:15" ht="11.25" customHeight="1" outlineLevel="2" x14ac:dyDescent="0.2">
      <c r="A1290" s="12">
        <v>1561</v>
      </c>
      <c r="B1290" s="2" t="s">
        <v>1239</v>
      </c>
      <c r="C1290" s="4" t="str">
        <f>VLOOKUP(B1290,[1]Склад!$A$381:$N$4753,14,0)</f>
        <v>НХ</v>
      </c>
      <c r="D1290" s="7">
        <v>50500</v>
      </c>
      <c r="E1290" s="4" t="s">
        <v>11</v>
      </c>
      <c r="F1290" s="4">
        <v>13.49</v>
      </c>
      <c r="G1290" s="4"/>
      <c r="H1290" s="4"/>
      <c r="I1290" s="4">
        <v>13.49</v>
      </c>
      <c r="J1290" s="14">
        <f t="shared" si="131"/>
        <v>681245</v>
      </c>
      <c r="K1290" s="4">
        <v>0</v>
      </c>
      <c r="L1290" s="4">
        <v>0</v>
      </c>
      <c r="M1290" s="3">
        <f t="shared" si="132"/>
        <v>0</v>
      </c>
      <c r="N1290" s="23">
        <f t="shared" si="133"/>
        <v>13.49</v>
      </c>
      <c r="O1290" s="23">
        <f t="shared" si="134"/>
        <v>0</v>
      </c>
    </row>
    <row r="1291" spans="1:15" ht="21.75" customHeight="1" outlineLevel="2" x14ac:dyDescent="0.2">
      <c r="A1291" s="12">
        <v>1562</v>
      </c>
      <c r="B1291" s="2" t="s">
        <v>1240</v>
      </c>
      <c r="C1291" s="4" t="s">
        <v>1852</v>
      </c>
      <c r="D1291" s="3">
        <v>79000</v>
      </c>
      <c r="E1291" s="4" t="s">
        <v>78</v>
      </c>
      <c r="F1291" s="4"/>
      <c r="G1291" s="4">
        <v>27.89</v>
      </c>
      <c r="H1291" s="4"/>
      <c r="I1291" s="4">
        <v>27.89</v>
      </c>
      <c r="J1291" s="14">
        <f t="shared" si="131"/>
        <v>2203310</v>
      </c>
      <c r="K1291" s="4">
        <v>0</v>
      </c>
      <c r="L1291" s="4"/>
      <c r="M1291" s="3">
        <f t="shared" si="132"/>
        <v>0</v>
      </c>
      <c r="N1291" s="23">
        <f t="shared" si="133"/>
        <v>0</v>
      </c>
      <c r="O1291" s="23">
        <f t="shared" si="134"/>
        <v>27.89</v>
      </c>
    </row>
    <row r="1292" spans="1:15" ht="11.25" customHeight="1" outlineLevel="2" x14ac:dyDescent="0.2">
      <c r="A1292" s="12">
        <v>1564</v>
      </c>
      <c r="B1292" s="2" t="s">
        <v>1241</v>
      </c>
      <c r="C1292" s="4" t="str">
        <f>VLOOKUP(B1292,[1]Склад!$A$381:$N$4753,14,0)</f>
        <v>НХ</v>
      </c>
      <c r="D1292" s="7">
        <v>90625</v>
      </c>
      <c r="E1292" s="4" t="s">
        <v>11</v>
      </c>
      <c r="F1292" s="4">
        <v>2.855</v>
      </c>
      <c r="G1292" s="4"/>
      <c r="H1292" s="4"/>
      <c r="I1292" s="4">
        <v>2.855</v>
      </c>
      <c r="J1292" s="14">
        <f t="shared" si="131"/>
        <v>258734.375</v>
      </c>
      <c r="K1292" s="4">
        <v>0</v>
      </c>
      <c r="L1292" s="4">
        <v>0</v>
      </c>
      <c r="M1292" s="3">
        <f t="shared" si="132"/>
        <v>0</v>
      </c>
      <c r="N1292" s="23">
        <f t="shared" si="133"/>
        <v>2.855</v>
      </c>
      <c r="O1292" s="23">
        <f t="shared" si="134"/>
        <v>0</v>
      </c>
    </row>
    <row r="1293" spans="1:15" ht="11.25" hidden="1" customHeight="1" outlineLevel="2" x14ac:dyDescent="0.2">
      <c r="A1293" s="12">
        <v>1565</v>
      </c>
      <c r="B1293" s="2" t="s">
        <v>1242</v>
      </c>
      <c r="C1293" s="4" t="str">
        <f>VLOOKUP(B1293,[1]Склад!$A$381:$N$4753,14,0)</f>
        <v>ГОЗ</v>
      </c>
      <c r="D1293" s="7">
        <v>56000</v>
      </c>
      <c r="E1293" s="4" t="s">
        <v>11</v>
      </c>
      <c r="F1293" s="4">
        <v>2.302</v>
      </c>
      <c r="G1293" s="4"/>
      <c r="H1293" s="4"/>
      <c r="I1293" s="4">
        <v>2.302</v>
      </c>
      <c r="J1293" s="14">
        <f t="shared" si="131"/>
        <v>128912</v>
      </c>
      <c r="K1293" s="4">
        <v>0</v>
      </c>
      <c r="L1293" s="4">
        <v>0</v>
      </c>
      <c r="M1293" s="3">
        <f t="shared" si="132"/>
        <v>0</v>
      </c>
      <c r="N1293" s="23">
        <f t="shared" si="133"/>
        <v>2.302</v>
      </c>
      <c r="O1293" s="23">
        <f t="shared" si="134"/>
        <v>0</v>
      </c>
    </row>
    <row r="1294" spans="1:15" ht="11.25" customHeight="1" outlineLevel="2" x14ac:dyDescent="0.2">
      <c r="A1294" s="12">
        <v>1566</v>
      </c>
      <c r="B1294" s="2" t="s">
        <v>1243</v>
      </c>
      <c r="C1294" s="4" t="str">
        <f>VLOOKUP(B1294,[1]Склад!$A$381:$N$4753,14,0)</f>
        <v>НХ</v>
      </c>
      <c r="D1294" s="7">
        <v>156315.14000000001</v>
      </c>
      <c r="E1294" s="4" t="s">
        <v>11</v>
      </c>
      <c r="F1294" s="4">
        <v>3.5000000000000003E-2</v>
      </c>
      <c r="G1294" s="4"/>
      <c r="H1294" s="4"/>
      <c r="I1294" s="4">
        <v>3.5000000000000003E-2</v>
      </c>
      <c r="J1294" s="14">
        <f t="shared" si="131"/>
        <v>5471.0299000000014</v>
      </c>
      <c r="K1294" s="4">
        <v>0</v>
      </c>
      <c r="L1294" s="4">
        <v>0</v>
      </c>
      <c r="M1294" s="3">
        <f t="shared" si="132"/>
        <v>0</v>
      </c>
      <c r="N1294" s="23">
        <f t="shared" si="133"/>
        <v>3.5000000000000003E-2</v>
      </c>
      <c r="O1294" s="23">
        <f t="shared" si="134"/>
        <v>0</v>
      </c>
    </row>
    <row r="1295" spans="1:15" ht="11.25" hidden="1" customHeight="1" outlineLevel="2" x14ac:dyDescent="0.2">
      <c r="A1295" s="12">
        <v>1568</v>
      </c>
      <c r="B1295" s="2" t="s">
        <v>1244</v>
      </c>
      <c r="C1295" s="4" t="str">
        <f>VLOOKUP(B1295,[1]Склад!$A$381:$N$4753,14,0)</f>
        <v>ГОЗ</v>
      </c>
      <c r="D1295" s="7">
        <v>183743</v>
      </c>
      <c r="E1295" s="4" t="s">
        <v>8</v>
      </c>
      <c r="F1295" s="4">
        <v>0.36</v>
      </c>
      <c r="G1295" s="4"/>
      <c r="H1295" s="4"/>
      <c r="I1295" s="4">
        <v>0.36</v>
      </c>
      <c r="J1295" s="14">
        <f t="shared" si="131"/>
        <v>66147.48</v>
      </c>
      <c r="K1295" s="4">
        <v>0</v>
      </c>
      <c r="L1295" s="4">
        <v>1.38</v>
      </c>
      <c r="M1295" s="3">
        <f t="shared" si="132"/>
        <v>1.38</v>
      </c>
      <c r="N1295" s="23">
        <f t="shared" si="133"/>
        <v>0</v>
      </c>
      <c r="O1295" s="23">
        <f t="shared" si="134"/>
        <v>0</v>
      </c>
    </row>
    <row r="1296" spans="1:15" ht="11.25" hidden="1" customHeight="1" outlineLevel="2" x14ac:dyDescent="0.2">
      <c r="A1296" s="12">
        <v>1569</v>
      </c>
      <c r="B1296" s="2" t="s">
        <v>1245</v>
      </c>
      <c r="C1296" s="4" t="str">
        <f>VLOOKUP(B1296,[1]Склад!$A$381:$N$4753,14,0)</f>
        <v>ГОЗ</v>
      </c>
      <c r="D1296" s="7">
        <v>153600</v>
      </c>
      <c r="E1296" s="4" t="s">
        <v>78</v>
      </c>
      <c r="F1296" s="4">
        <v>5.569</v>
      </c>
      <c r="G1296" s="4"/>
      <c r="H1296" s="4">
        <v>1.379</v>
      </c>
      <c r="I1296" s="4">
        <v>4.1900000000000004</v>
      </c>
      <c r="J1296" s="14">
        <f t="shared" si="131"/>
        <v>643584.00000000012</v>
      </c>
      <c r="K1296" s="4">
        <v>0</v>
      </c>
      <c r="L1296" s="4">
        <v>0</v>
      </c>
      <c r="M1296" s="3">
        <f t="shared" si="132"/>
        <v>0</v>
      </c>
      <c r="N1296" s="23">
        <f t="shared" si="133"/>
        <v>0</v>
      </c>
      <c r="O1296" s="23">
        <f t="shared" si="134"/>
        <v>4.1900000000000004</v>
      </c>
    </row>
    <row r="1297" spans="1:15" ht="11.25" hidden="1" customHeight="1" outlineLevel="2" x14ac:dyDescent="0.2">
      <c r="A1297" s="12">
        <v>1572</v>
      </c>
      <c r="B1297" s="2" t="s">
        <v>1246</v>
      </c>
      <c r="C1297" s="4" t="str">
        <f>VLOOKUP(B1297,[1]Склад!$A$381:$N$4753,14,0)</f>
        <v>ГОЗ</v>
      </c>
      <c r="D1297" s="7">
        <v>140000</v>
      </c>
      <c r="E1297" s="4" t="s">
        <v>11</v>
      </c>
      <c r="F1297" s="4">
        <v>14.33</v>
      </c>
      <c r="G1297" s="4"/>
      <c r="H1297" s="4"/>
      <c r="I1297" s="4">
        <v>14.33</v>
      </c>
      <c r="J1297" s="14">
        <f t="shared" si="131"/>
        <v>2006200</v>
      </c>
      <c r="K1297" s="4">
        <v>0</v>
      </c>
      <c r="L1297" s="4">
        <v>0</v>
      </c>
      <c r="M1297" s="3">
        <f t="shared" si="132"/>
        <v>0</v>
      </c>
      <c r="N1297" s="23">
        <f t="shared" si="133"/>
        <v>14.33</v>
      </c>
      <c r="O1297" s="23">
        <f t="shared" si="134"/>
        <v>0</v>
      </c>
    </row>
    <row r="1298" spans="1:15" ht="11.25" hidden="1" customHeight="1" outlineLevel="2" x14ac:dyDescent="0.2">
      <c r="A1298" s="12">
        <v>1573</v>
      </c>
      <c r="B1298" s="2" t="s">
        <v>1247</v>
      </c>
      <c r="C1298" s="4" t="str">
        <f>VLOOKUP(B1298,[1]Склад!$A$381:$N$4753,14,0)</f>
        <v>НХ</v>
      </c>
      <c r="D1298" s="7">
        <v>81100</v>
      </c>
      <c r="E1298" s="4" t="s">
        <v>8</v>
      </c>
      <c r="F1298" s="4">
        <v>1.1850000000000001</v>
      </c>
      <c r="G1298" s="4"/>
      <c r="H1298" s="4"/>
      <c r="I1298" s="4">
        <v>1.1850000000000001</v>
      </c>
      <c r="J1298" s="14">
        <f t="shared" si="131"/>
        <v>96103.5</v>
      </c>
      <c r="K1298" s="4">
        <v>0.14000000000000001</v>
      </c>
      <c r="L1298" s="4">
        <v>0</v>
      </c>
      <c r="M1298" s="3">
        <f t="shared" si="132"/>
        <v>0.14000000000000001</v>
      </c>
      <c r="N1298" s="23">
        <f t="shared" si="133"/>
        <v>1.0449999999999999</v>
      </c>
      <c r="O1298" s="23">
        <f t="shared" si="134"/>
        <v>0</v>
      </c>
    </row>
    <row r="1299" spans="1:15" ht="11.25" customHeight="1" outlineLevel="2" x14ac:dyDescent="0.2">
      <c r="A1299" s="12">
        <v>1574</v>
      </c>
      <c r="B1299" s="2" t="s">
        <v>1248</v>
      </c>
      <c r="C1299" s="4" t="str">
        <f>VLOOKUP(B1299,[1]Склад!$A$381:$N$4753,14,0)</f>
        <v>НХ</v>
      </c>
      <c r="D1299" s="7">
        <v>76350</v>
      </c>
      <c r="E1299" s="4" t="s">
        <v>11</v>
      </c>
      <c r="F1299" s="4">
        <v>0.58499999999999996</v>
      </c>
      <c r="G1299" s="4"/>
      <c r="H1299" s="4"/>
      <c r="I1299" s="4">
        <v>0.58499999999999996</v>
      </c>
      <c r="J1299" s="14">
        <f t="shared" si="131"/>
        <v>44664.75</v>
      </c>
      <c r="K1299" s="4">
        <v>0</v>
      </c>
      <c r="L1299" s="4">
        <v>0</v>
      </c>
      <c r="M1299" s="3">
        <f t="shared" si="132"/>
        <v>0</v>
      </c>
      <c r="N1299" s="23">
        <f t="shared" si="133"/>
        <v>0.58499999999999996</v>
      </c>
      <c r="O1299" s="23">
        <f t="shared" si="134"/>
        <v>0</v>
      </c>
    </row>
    <row r="1300" spans="1:15" ht="11.25" hidden="1" customHeight="1" outlineLevel="2" x14ac:dyDescent="0.2">
      <c r="A1300" s="12">
        <v>1578</v>
      </c>
      <c r="B1300" s="2" t="s">
        <v>1249</v>
      </c>
      <c r="C1300" s="4" t="str">
        <f>VLOOKUP(B1300,[1]Склад!$A$381:$N$4753,14,0)</f>
        <v>НХ</v>
      </c>
      <c r="D1300" s="7">
        <v>135000</v>
      </c>
      <c r="E1300" s="4" t="s">
        <v>8</v>
      </c>
      <c r="F1300" s="4">
        <v>2.0950000000000002</v>
      </c>
      <c r="G1300" s="4"/>
      <c r="H1300" s="4"/>
      <c r="I1300" s="4">
        <v>2.0950000000000002</v>
      </c>
      <c r="J1300" s="14">
        <f t="shared" si="131"/>
        <v>282825</v>
      </c>
      <c r="K1300" s="4">
        <v>2.08</v>
      </c>
      <c r="L1300" s="4">
        <v>0</v>
      </c>
      <c r="M1300" s="3">
        <f t="shared" si="132"/>
        <v>2.08</v>
      </c>
      <c r="N1300" s="23">
        <f t="shared" si="133"/>
        <v>1.5000000000000124E-2</v>
      </c>
      <c r="O1300" s="23">
        <f t="shared" si="134"/>
        <v>0</v>
      </c>
    </row>
    <row r="1301" spans="1:15" ht="11.25" customHeight="1" outlineLevel="2" x14ac:dyDescent="0.2">
      <c r="A1301" s="12">
        <v>1579</v>
      </c>
      <c r="B1301" s="2" t="s">
        <v>1250</v>
      </c>
      <c r="C1301" s="4" t="str">
        <f>VLOOKUP(B1301,[1]Склад!$A$381:$N$4753,14,0)</f>
        <v>НХ</v>
      </c>
      <c r="D1301" s="7">
        <v>54000</v>
      </c>
      <c r="E1301" s="4" t="s">
        <v>11</v>
      </c>
      <c r="F1301" s="4">
        <v>19.661000000000001</v>
      </c>
      <c r="G1301" s="4"/>
      <c r="H1301" s="4"/>
      <c r="I1301" s="4">
        <v>19.661000000000001</v>
      </c>
      <c r="J1301" s="14">
        <f t="shared" si="131"/>
        <v>1061694</v>
      </c>
      <c r="K1301" s="4">
        <v>0</v>
      </c>
      <c r="L1301" s="4">
        <v>0</v>
      </c>
      <c r="M1301" s="3">
        <f t="shared" si="132"/>
        <v>0</v>
      </c>
      <c r="N1301" s="23">
        <f t="shared" si="133"/>
        <v>19.661000000000001</v>
      </c>
      <c r="O1301" s="23">
        <f t="shared" si="134"/>
        <v>0</v>
      </c>
    </row>
    <row r="1302" spans="1:15" ht="11.25" customHeight="1" outlineLevel="2" x14ac:dyDescent="0.2">
      <c r="A1302" s="12">
        <v>1580</v>
      </c>
      <c r="B1302" s="2" t="s">
        <v>1251</v>
      </c>
      <c r="C1302" s="4" t="str">
        <f>VLOOKUP(B1302,[1]Склад!$A$381:$N$4753,14,0)</f>
        <v>НХ</v>
      </c>
      <c r="D1302" s="7">
        <v>45500</v>
      </c>
      <c r="E1302" s="4" t="s">
        <v>11</v>
      </c>
      <c r="F1302" s="4">
        <v>12.65</v>
      </c>
      <c r="G1302" s="4"/>
      <c r="H1302" s="4"/>
      <c r="I1302" s="4">
        <v>12.65</v>
      </c>
      <c r="J1302" s="14">
        <f t="shared" si="131"/>
        <v>575575</v>
      </c>
      <c r="K1302" s="4">
        <v>0</v>
      </c>
      <c r="L1302" s="4">
        <v>0</v>
      </c>
      <c r="M1302" s="3">
        <f t="shared" si="132"/>
        <v>0</v>
      </c>
      <c r="N1302" s="23">
        <f t="shared" si="133"/>
        <v>12.65</v>
      </c>
      <c r="O1302" s="23">
        <f t="shared" si="134"/>
        <v>0</v>
      </c>
    </row>
    <row r="1303" spans="1:15" ht="11.25" hidden="1" customHeight="1" outlineLevel="2" x14ac:dyDescent="0.2">
      <c r="A1303" s="12">
        <v>1581</v>
      </c>
      <c r="B1303" s="2" t="s">
        <v>1252</v>
      </c>
      <c r="C1303" s="4" t="str">
        <f>VLOOKUP(B1303,[1]Склад!$A$381:$N$4753,14,0)</f>
        <v>ГОЗ</v>
      </c>
      <c r="D1303" s="7">
        <v>55472</v>
      </c>
      <c r="E1303" s="4" t="s">
        <v>8</v>
      </c>
      <c r="F1303" s="4">
        <v>66.709999999999994</v>
      </c>
      <c r="G1303" s="4">
        <v>17.341000000000001</v>
      </c>
      <c r="H1303" s="4">
        <v>51.345999999999997</v>
      </c>
      <c r="I1303" s="4">
        <v>32.704999999999998</v>
      </c>
      <c r="J1303" s="14">
        <f t="shared" si="131"/>
        <v>1814211.76</v>
      </c>
      <c r="K1303" s="4">
        <v>0</v>
      </c>
      <c r="L1303" s="4">
        <v>264</v>
      </c>
      <c r="M1303" s="3">
        <f t="shared" si="132"/>
        <v>264</v>
      </c>
      <c r="N1303" s="23">
        <f t="shared" si="133"/>
        <v>0</v>
      </c>
      <c r="O1303" s="23">
        <f t="shared" si="134"/>
        <v>0</v>
      </c>
    </row>
    <row r="1304" spans="1:15" ht="11.25" customHeight="1" outlineLevel="2" x14ac:dyDescent="0.2">
      <c r="A1304" s="12">
        <v>1583</v>
      </c>
      <c r="B1304" s="2" t="s">
        <v>1253</v>
      </c>
      <c r="C1304" s="4" t="str">
        <f>VLOOKUP(B1304,[1]Склад!$A$381:$N$4753,14,0)</f>
        <v>НХ</v>
      </c>
      <c r="D1304" s="7">
        <v>60900</v>
      </c>
      <c r="E1304" s="4" t="s">
        <v>78</v>
      </c>
      <c r="F1304" s="4">
        <v>0.39500000000000002</v>
      </c>
      <c r="G1304" s="4"/>
      <c r="H1304" s="4">
        <v>0.13</v>
      </c>
      <c r="I1304" s="4">
        <v>0.26500000000000001</v>
      </c>
      <c r="J1304" s="14">
        <f t="shared" si="131"/>
        <v>16138.5</v>
      </c>
      <c r="K1304" s="4">
        <v>0</v>
      </c>
      <c r="L1304" s="4">
        <v>0</v>
      </c>
      <c r="M1304" s="3">
        <f t="shared" si="132"/>
        <v>0</v>
      </c>
      <c r="N1304" s="23">
        <f t="shared" si="133"/>
        <v>0</v>
      </c>
      <c r="O1304" s="23">
        <f t="shared" si="134"/>
        <v>0.26500000000000001</v>
      </c>
    </row>
    <row r="1305" spans="1:15" ht="11.25" hidden="1" customHeight="1" outlineLevel="2" x14ac:dyDescent="0.2">
      <c r="A1305" s="12">
        <v>1584</v>
      </c>
      <c r="B1305" s="2" t="s">
        <v>1254</v>
      </c>
      <c r="C1305" s="4" t="str">
        <f>VLOOKUP(B1305,[1]Склад!$A$381:$N$4753,14,0)</f>
        <v>ГОЗ</v>
      </c>
      <c r="D1305" s="7">
        <v>144452</v>
      </c>
      <c r="E1305" s="4" t="s">
        <v>8</v>
      </c>
      <c r="F1305" s="4">
        <v>0.83</v>
      </c>
      <c r="G1305" s="4"/>
      <c r="H1305" s="4"/>
      <c r="I1305" s="4">
        <v>0.83</v>
      </c>
      <c r="J1305" s="14">
        <f t="shared" si="131"/>
        <v>119895.15999999999</v>
      </c>
      <c r="K1305" s="4">
        <v>0</v>
      </c>
      <c r="L1305" s="4">
        <v>0.11</v>
      </c>
      <c r="M1305" s="3">
        <f t="shared" si="132"/>
        <v>0.11</v>
      </c>
      <c r="N1305" s="23">
        <f t="shared" si="133"/>
        <v>0.72</v>
      </c>
      <c r="O1305" s="23">
        <f t="shared" si="134"/>
        <v>0</v>
      </c>
    </row>
    <row r="1306" spans="1:15" ht="11.25" hidden="1" customHeight="1" outlineLevel="2" x14ac:dyDescent="0.2">
      <c r="A1306" s="12">
        <v>1585</v>
      </c>
      <c r="B1306" s="2" t="s">
        <v>1255</v>
      </c>
      <c r="C1306" s="4" t="str">
        <f>VLOOKUP(B1306,[1]Склад!$A$381:$N$4753,14,0)</f>
        <v>НХ</v>
      </c>
      <c r="D1306" s="7">
        <v>68000</v>
      </c>
      <c r="E1306" s="4" t="s">
        <v>8</v>
      </c>
      <c r="F1306" s="4">
        <v>9.1479999999999997</v>
      </c>
      <c r="G1306" s="4"/>
      <c r="H1306" s="4"/>
      <c r="I1306" s="4">
        <v>9.1479999999999997</v>
      </c>
      <c r="J1306" s="14">
        <f t="shared" si="131"/>
        <v>622064</v>
      </c>
      <c r="K1306" s="4">
        <v>0</v>
      </c>
      <c r="L1306" s="4">
        <v>25.26</v>
      </c>
      <c r="M1306" s="3">
        <f t="shared" si="132"/>
        <v>25.26</v>
      </c>
      <c r="N1306" s="23">
        <f t="shared" si="133"/>
        <v>0</v>
      </c>
      <c r="O1306" s="23">
        <f t="shared" si="134"/>
        <v>0</v>
      </c>
    </row>
    <row r="1307" spans="1:15" ht="11.25" hidden="1" customHeight="1" outlineLevel="2" x14ac:dyDescent="0.2">
      <c r="A1307" s="12">
        <v>1586</v>
      </c>
      <c r="B1307" s="2" t="s">
        <v>1256</v>
      </c>
      <c r="C1307" s="4" t="str">
        <f>VLOOKUP(B1307,[1]Склад!$A$381:$N$4753,14,0)</f>
        <v>ГОЗ</v>
      </c>
      <c r="D1307" s="7">
        <v>43000</v>
      </c>
      <c r="E1307" s="4" t="s">
        <v>78</v>
      </c>
      <c r="F1307" s="4">
        <v>147.26400000000001</v>
      </c>
      <c r="G1307" s="4"/>
      <c r="H1307" s="4">
        <v>23.189</v>
      </c>
      <c r="I1307" s="4">
        <v>124.075</v>
      </c>
      <c r="J1307" s="14">
        <f t="shared" si="131"/>
        <v>5335225</v>
      </c>
      <c r="K1307" s="4">
        <v>0</v>
      </c>
      <c r="L1307" s="4">
        <v>234.70400000000001</v>
      </c>
      <c r="M1307" s="3">
        <f t="shared" si="132"/>
        <v>234.70400000000001</v>
      </c>
      <c r="N1307" s="23">
        <f t="shared" si="133"/>
        <v>0</v>
      </c>
      <c r="O1307" s="23">
        <f t="shared" si="134"/>
        <v>124.075</v>
      </c>
    </row>
    <row r="1308" spans="1:15" ht="11.25" customHeight="1" outlineLevel="2" x14ac:dyDescent="0.2">
      <c r="A1308" s="12">
        <v>1587</v>
      </c>
      <c r="B1308" s="2" t="s">
        <v>1257</v>
      </c>
      <c r="C1308" s="4" t="str">
        <f>VLOOKUP(B1308,[1]Склад!$A$381:$N$4753,14,0)</f>
        <v>НХ</v>
      </c>
      <c r="D1308" s="7">
        <v>65000</v>
      </c>
      <c r="E1308" s="4" t="s">
        <v>11</v>
      </c>
      <c r="F1308" s="4">
        <v>6.2480000000000002</v>
      </c>
      <c r="G1308" s="4"/>
      <c r="H1308" s="4"/>
      <c r="I1308" s="4">
        <v>6.2480000000000002</v>
      </c>
      <c r="J1308" s="14">
        <f t="shared" si="131"/>
        <v>406120</v>
      </c>
      <c r="K1308" s="4">
        <v>0</v>
      </c>
      <c r="L1308" s="4">
        <v>0</v>
      </c>
      <c r="M1308" s="3">
        <f t="shared" si="132"/>
        <v>0</v>
      </c>
      <c r="N1308" s="23">
        <f t="shared" si="133"/>
        <v>6.2480000000000002</v>
      </c>
      <c r="O1308" s="23">
        <f t="shared" si="134"/>
        <v>0</v>
      </c>
    </row>
    <row r="1309" spans="1:15" ht="21.75" hidden="1" customHeight="1" outlineLevel="2" x14ac:dyDescent="0.2">
      <c r="A1309" s="12">
        <v>1588</v>
      </c>
      <c r="B1309" s="2" t="s">
        <v>1258</v>
      </c>
      <c r="C1309" s="4" t="str">
        <f>VLOOKUP(B1309,[1]Склад!$A$381:$N$4753,14,0)</f>
        <v>НХ</v>
      </c>
      <c r="D1309" s="7">
        <v>170000</v>
      </c>
      <c r="E1309" s="4" t="s">
        <v>8</v>
      </c>
      <c r="F1309" s="4">
        <v>0.155</v>
      </c>
      <c r="G1309" s="4"/>
      <c r="H1309" s="4"/>
      <c r="I1309" s="4">
        <v>0.155</v>
      </c>
      <c r="J1309" s="14">
        <f t="shared" si="131"/>
        <v>26350</v>
      </c>
      <c r="K1309" s="4">
        <v>0.155</v>
      </c>
      <c r="L1309" s="4">
        <v>0</v>
      </c>
      <c r="M1309" s="3">
        <f t="shared" si="132"/>
        <v>0.155</v>
      </c>
      <c r="N1309" s="23">
        <f t="shared" si="133"/>
        <v>0</v>
      </c>
      <c r="O1309" s="23">
        <f t="shared" si="134"/>
        <v>0</v>
      </c>
    </row>
    <row r="1310" spans="1:15" ht="11.25" hidden="1" customHeight="1" outlineLevel="2" x14ac:dyDescent="0.2">
      <c r="A1310" s="12">
        <v>1589</v>
      </c>
      <c r="B1310" s="2" t="s">
        <v>1259</v>
      </c>
      <c r="C1310" s="4" t="str">
        <f>VLOOKUP(B1310,[1]Склад!$A$381:$N$4753,14,0)</f>
        <v>ГОЗ</v>
      </c>
      <c r="D1310" s="7">
        <v>51900</v>
      </c>
      <c r="E1310" s="4" t="s">
        <v>78</v>
      </c>
      <c r="F1310" s="4">
        <v>2.1749999999999998</v>
      </c>
      <c r="G1310" s="4">
        <v>9.6000000000000002E-2</v>
      </c>
      <c r="H1310" s="4">
        <v>0.31</v>
      </c>
      <c r="I1310" s="4">
        <v>1.9610000000000001</v>
      </c>
      <c r="J1310" s="14">
        <f t="shared" si="131"/>
        <v>101775.90000000001</v>
      </c>
      <c r="K1310" s="4">
        <v>0</v>
      </c>
      <c r="L1310" s="4">
        <v>12.47</v>
      </c>
      <c r="M1310" s="3">
        <f t="shared" si="132"/>
        <v>12.47</v>
      </c>
      <c r="N1310" s="23">
        <f t="shared" si="133"/>
        <v>0</v>
      </c>
      <c r="O1310" s="23">
        <f t="shared" si="134"/>
        <v>1.9610000000000001</v>
      </c>
    </row>
    <row r="1311" spans="1:15" ht="11.25" hidden="1" customHeight="1" outlineLevel="2" x14ac:dyDescent="0.2">
      <c r="A1311" s="12">
        <v>1590</v>
      </c>
      <c r="B1311" s="2" t="s">
        <v>1260</v>
      </c>
      <c r="C1311" s="4" t="str">
        <f>VLOOKUP(B1311,[1]Склад!$A$381:$N$4753,14,0)</f>
        <v>ГОЗ</v>
      </c>
      <c r="D1311" s="7">
        <v>57500</v>
      </c>
      <c r="E1311" s="4" t="s">
        <v>78</v>
      </c>
      <c r="F1311" s="4">
        <v>49.856000000000002</v>
      </c>
      <c r="G1311" s="4"/>
      <c r="H1311" s="4">
        <v>42.253999999999998</v>
      </c>
      <c r="I1311" s="4">
        <v>7.6020000000000003</v>
      </c>
      <c r="J1311" s="14">
        <f t="shared" si="131"/>
        <v>437115</v>
      </c>
      <c r="K1311" s="4">
        <v>9.9000000000000005E-2</v>
      </c>
      <c r="L1311" s="4">
        <v>25.897200000000002</v>
      </c>
      <c r="M1311" s="3">
        <f t="shared" si="132"/>
        <v>25.996200000000002</v>
      </c>
      <c r="N1311" s="23">
        <f t="shared" si="133"/>
        <v>0</v>
      </c>
      <c r="O1311" s="23">
        <f t="shared" si="134"/>
        <v>7.6020000000000003</v>
      </c>
    </row>
    <row r="1312" spans="1:15" ht="11.25" hidden="1" customHeight="1" outlineLevel="2" x14ac:dyDescent="0.2">
      <c r="A1312" s="12">
        <v>1591</v>
      </c>
      <c r="B1312" s="2" t="s">
        <v>1261</v>
      </c>
      <c r="C1312" s="4" t="str">
        <f>VLOOKUP(B1312,[1]Склад!$A$381:$N$4753,14,0)</f>
        <v>ГОЗ</v>
      </c>
      <c r="D1312" s="7">
        <v>67000</v>
      </c>
      <c r="E1312" s="4" t="s">
        <v>8</v>
      </c>
      <c r="F1312" s="4">
        <v>4.2439999999999998</v>
      </c>
      <c r="G1312" s="4"/>
      <c r="H1312" s="4"/>
      <c r="I1312" s="4">
        <v>4.2439999999999998</v>
      </c>
      <c r="J1312" s="14">
        <f t="shared" si="131"/>
        <v>284348</v>
      </c>
      <c r="K1312" s="4">
        <v>0</v>
      </c>
      <c r="L1312" s="4">
        <v>5</v>
      </c>
      <c r="M1312" s="3">
        <f t="shared" si="132"/>
        <v>5</v>
      </c>
      <c r="N1312" s="23">
        <f t="shared" si="133"/>
        <v>0</v>
      </c>
      <c r="O1312" s="23">
        <f t="shared" si="134"/>
        <v>0</v>
      </c>
    </row>
    <row r="1313" spans="1:15" ht="11.25" customHeight="1" outlineLevel="2" x14ac:dyDescent="0.2">
      <c r="A1313" s="12">
        <v>1593</v>
      </c>
      <c r="B1313" s="2" t="s">
        <v>1262</v>
      </c>
      <c r="C1313" s="4" t="str">
        <f>VLOOKUP(B1313,[1]Склад!$A$381:$N$4753,14,0)</f>
        <v>НХ</v>
      </c>
      <c r="D1313" s="7">
        <v>50300</v>
      </c>
      <c r="E1313" s="4" t="s">
        <v>11</v>
      </c>
      <c r="F1313" s="4">
        <v>15.191000000000001</v>
      </c>
      <c r="G1313" s="4">
        <v>0.57699999999999996</v>
      </c>
      <c r="H1313" s="4">
        <v>2.8450000000000002</v>
      </c>
      <c r="I1313" s="4">
        <v>12.923</v>
      </c>
      <c r="J1313" s="14">
        <f t="shared" si="131"/>
        <v>650026.9</v>
      </c>
      <c r="K1313" s="4">
        <v>0</v>
      </c>
      <c r="L1313" s="4">
        <v>1.72</v>
      </c>
      <c r="M1313" s="3">
        <f t="shared" si="132"/>
        <v>1.72</v>
      </c>
      <c r="N1313" s="23">
        <f t="shared" si="133"/>
        <v>0</v>
      </c>
      <c r="O1313" s="23">
        <f t="shared" si="134"/>
        <v>0</v>
      </c>
    </row>
    <row r="1314" spans="1:15" ht="11.25" hidden="1" customHeight="1" outlineLevel="2" x14ac:dyDescent="0.2">
      <c r="A1314" s="12">
        <v>1594</v>
      </c>
      <c r="B1314" s="2" t="s">
        <v>1263</v>
      </c>
      <c r="C1314" s="4" t="str">
        <f>VLOOKUP(B1314,[1]Склад!$A$381:$N$4753,14,0)</f>
        <v>ГОЗ</v>
      </c>
      <c r="D1314" s="7">
        <v>38700</v>
      </c>
      <c r="E1314" s="4" t="s">
        <v>8</v>
      </c>
      <c r="F1314" s="4">
        <v>19.238</v>
      </c>
      <c r="G1314" s="4"/>
      <c r="H1314" s="4">
        <v>7.13</v>
      </c>
      <c r="I1314" s="4">
        <v>12.108000000000001</v>
      </c>
      <c r="J1314" s="14">
        <f t="shared" si="131"/>
        <v>468579.60000000003</v>
      </c>
      <c r="K1314" s="4">
        <v>0</v>
      </c>
      <c r="L1314" s="4">
        <v>2</v>
      </c>
      <c r="M1314" s="3">
        <f t="shared" si="132"/>
        <v>2</v>
      </c>
      <c r="N1314" s="23">
        <f t="shared" si="133"/>
        <v>0</v>
      </c>
      <c r="O1314" s="23">
        <f t="shared" si="134"/>
        <v>0</v>
      </c>
    </row>
    <row r="1315" spans="1:15" ht="11.25" hidden="1" customHeight="1" outlineLevel="2" x14ac:dyDescent="0.2">
      <c r="A1315" s="12">
        <v>1595</v>
      </c>
      <c r="B1315" s="2" t="s">
        <v>1264</v>
      </c>
      <c r="C1315" s="4" t="str">
        <f>VLOOKUP(B1315,[1]Склад!$A$381:$N$4753,14,0)</f>
        <v>ГОЗ</v>
      </c>
      <c r="D1315" s="7">
        <v>42000</v>
      </c>
      <c r="E1315" s="4" t="s">
        <v>78</v>
      </c>
      <c r="F1315" s="4">
        <v>4.34</v>
      </c>
      <c r="G1315" s="4">
        <v>30.131</v>
      </c>
      <c r="H1315" s="4">
        <v>1E-3</v>
      </c>
      <c r="I1315" s="4">
        <v>34.47</v>
      </c>
      <c r="J1315" s="14">
        <f t="shared" si="131"/>
        <v>1447740</v>
      </c>
      <c r="K1315" s="4">
        <v>0</v>
      </c>
      <c r="L1315" s="4">
        <v>36.369999999999997</v>
      </c>
      <c r="M1315" s="3">
        <f t="shared" si="132"/>
        <v>36.369999999999997</v>
      </c>
      <c r="N1315" s="23">
        <f t="shared" si="133"/>
        <v>0</v>
      </c>
      <c r="O1315" s="23">
        <f t="shared" si="134"/>
        <v>34.47</v>
      </c>
    </row>
    <row r="1316" spans="1:15" ht="11.25" customHeight="1" outlineLevel="2" x14ac:dyDescent="0.2">
      <c r="A1316" s="12">
        <v>1596</v>
      </c>
      <c r="B1316" s="2" t="s">
        <v>1265</v>
      </c>
      <c r="C1316" s="4" t="str">
        <f>VLOOKUP(B1316,[1]Склад!$A$381:$N$4753,14,0)</f>
        <v>НХ</v>
      </c>
      <c r="D1316" s="7">
        <v>80000</v>
      </c>
      <c r="E1316" s="4" t="s">
        <v>11</v>
      </c>
      <c r="F1316" s="4">
        <v>8.23</v>
      </c>
      <c r="G1316" s="4">
        <v>22.991</v>
      </c>
      <c r="H1316" s="4">
        <v>1E-3</v>
      </c>
      <c r="I1316" s="4">
        <v>31.22</v>
      </c>
      <c r="J1316" s="14">
        <f t="shared" si="131"/>
        <v>2497600</v>
      </c>
      <c r="K1316" s="4">
        <v>0</v>
      </c>
      <c r="L1316" s="4">
        <v>19.32</v>
      </c>
      <c r="M1316" s="3">
        <f t="shared" si="132"/>
        <v>19.32</v>
      </c>
      <c r="N1316" s="23">
        <f t="shared" si="133"/>
        <v>0</v>
      </c>
      <c r="O1316" s="23">
        <f t="shared" si="134"/>
        <v>0</v>
      </c>
    </row>
    <row r="1317" spans="1:15" ht="11.25" hidden="1" customHeight="1" outlineLevel="2" x14ac:dyDescent="0.2">
      <c r="A1317" s="12">
        <v>1598</v>
      </c>
      <c r="B1317" s="2" t="s">
        <v>1266</v>
      </c>
      <c r="C1317" s="4" t="str">
        <f>VLOOKUP(B1317,[1]Склад!$A$381:$N$4753,14,0)</f>
        <v>НХ</v>
      </c>
      <c r="D1317" s="7">
        <v>44000</v>
      </c>
      <c r="E1317" s="4" t="s">
        <v>8</v>
      </c>
      <c r="F1317" s="4">
        <v>3.95</v>
      </c>
      <c r="G1317" s="4"/>
      <c r="H1317" s="4"/>
      <c r="I1317" s="4">
        <v>3.95</v>
      </c>
      <c r="J1317" s="14">
        <f t="shared" si="131"/>
        <v>173800</v>
      </c>
      <c r="K1317" s="4">
        <v>0</v>
      </c>
      <c r="L1317" s="4">
        <v>19.363855999999998</v>
      </c>
      <c r="M1317" s="3">
        <f t="shared" si="132"/>
        <v>19.363855999999998</v>
      </c>
      <c r="N1317" s="23">
        <f t="shared" si="133"/>
        <v>0</v>
      </c>
      <c r="O1317" s="23">
        <f t="shared" si="134"/>
        <v>0</v>
      </c>
    </row>
    <row r="1318" spans="1:15" ht="11.25" hidden="1" customHeight="1" outlineLevel="2" x14ac:dyDescent="0.2">
      <c r="A1318" s="12">
        <v>1599</v>
      </c>
      <c r="B1318" s="2" t="s">
        <v>1267</v>
      </c>
      <c r="C1318" s="4" t="str">
        <f>VLOOKUP(B1318,[1]Склад!$A$381:$N$4753,14,0)</f>
        <v>ГОЗ</v>
      </c>
      <c r="D1318" s="7">
        <v>47000</v>
      </c>
      <c r="E1318" s="4" t="s">
        <v>8</v>
      </c>
      <c r="F1318" s="4">
        <v>28.97</v>
      </c>
      <c r="G1318" s="4">
        <v>1.2909999999999999</v>
      </c>
      <c r="H1318" s="4">
        <v>28.971</v>
      </c>
      <c r="I1318" s="4">
        <v>1.29</v>
      </c>
      <c r="J1318" s="14">
        <f t="shared" si="131"/>
        <v>60630</v>
      </c>
      <c r="K1318" s="4">
        <v>0</v>
      </c>
      <c r="L1318" s="4">
        <v>79.150027999999992</v>
      </c>
      <c r="M1318" s="3">
        <f t="shared" si="132"/>
        <v>79.150027999999992</v>
      </c>
      <c r="N1318" s="23">
        <f t="shared" si="133"/>
        <v>0</v>
      </c>
      <c r="O1318" s="23">
        <f t="shared" si="134"/>
        <v>0</v>
      </c>
    </row>
    <row r="1319" spans="1:15" ht="11.25" hidden="1" customHeight="1" outlineLevel="2" x14ac:dyDescent="0.2">
      <c r="A1319" s="12">
        <v>1600</v>
      </c>
      <c r="B1319" s="2" t="s">
        <v>1268</v>
      </c>
      <c r="C1319" s="4" t="str">
        <f>VLOOKUP(B1319,[1]Склад!$A$381:$N$4753,14,0)</f>
        <v>ГОЗ</v>
      </c>
      <c r="D1319" s="7">
        <v>40000</v>
      </c>
      <c r="E1319" s="4" t="s">
        <v>78</v>
      </c>
      <c r="F1319" s="4"/>
      <c r="G1319" s="4">
        <v>4.2610000000000001</v>
      </c>
      <c r="H1319" s="4">
        <v>1.6E-2</v>
      </c>
      <c r="I1319" s="4">
        <v>4.2450000000000001</v>
      </c>
      <c r="J1319" s="14">
        <f t="shared" si="131"/>
        <v>169800</v>
      </c>
      <c r="K1319" s="4">
        <v>0</v>
      </c>
      <c r="L1319" s="4">
        <v>0</v>
      </c>
      <c r="M1319" s="3">
        <f t="shared" si="132"/>
        <v>0</v>
      </c>
      <c r="N1319" s="23">
        <f t="shared" si="133"/>
        <v>0</v>
      </c>
      <c r="O1319" s="23">
        <f t="shared" si="134"/>
        <v>4.2450000000000001</v>
      </c>
    </row>
    <row r="1320" spans="1:15" ht="11.25" hidden="1" customHeight="1" outlineLevel="2" x14ac:dyDescent="0.2">
      <c r="A1320" s="12">
        <v>1601</v>
      </c>
      <c r="B1320" s="2" t="s">
        <v>1269</v>
      </c>
      <c r="C1320" s="4" t="str">
        <f>VLOOKUP(B1320,[1]Склад!$A$381:$N$4753,14,0)</f>
        <v>НХ</v>
      </c>
      <c r="D1320" s="7">
        <v>40000</v>
      </c>
      <c r="E1320" s="4" t="s">
        <v>8</v>
      </c>
      <c r="F1320" s="4">
        <v>0.27</v>
      </c>
      <c r="G1320" s="4"/>
      <c r="H1320" s="4"/>
      <c r="I1320" s="4">
        <v>0.27</v>
      </c>
      <c r="J1320" s="14">
        <f t="shared" si="131"/>
        <v>10800</v>
      </c>
      <c r="K1320" s="4">
        <v>0</v>
      </c>
      <c r="L1320" s="4">
        <v>5.6500000000000002E-2</v>
      </c>
      <c r="M1320" s="3">
        <f t="shared" si="132"/>
        <v>5.6500000000000002E-2</v>
      </c>
      <c r="N1320" s="23">
        <f t="shared" si="133"/>
        <v>0.21350000000000002</v>
      </c>
      <c r="O1320" s="23">
        <f t="shared" si="134"/>
        <v>0</v>
      </c>
    </row>
    <row r="1321" spans="1:15" ht="11.25" hidden="1" customHeight="1" outlineLevel="2" x14ac:dyDescent="0.2">
      <c r="A1321" s="12">
        <v>1602</v>
      </c>
      <c r="B1321" s="2" t="s">
        <v>1270</v>
      </c>
      <c r="C1321" s="4" t="str">
        <f>VLOOKUP(B1321,[1]Склад!$A$381:$N$4753,14,0)</f>
        <v>НХ</v>
      </c>
      <c r="D1321" s="7">
        <v>40000</v>
      </c>
      <c r="E1321" s="4" t="s">
        <v>8</v>
      </c>
      <c r="F1321" s="4">
        <v>4.33</v>
      </c>
      <c r="G1321" s="4">
        <v>7.851</v>
      </c>
      <c r="H1321" s="4">
        <v>4.8230000000000004</v>
      </c>
      <c r="I1321" s="4">
        <v>7.3579999999999997</v>
      </c>
      <c r="J1321" s="14">
        <f t="shared" si="131"/>
        <v>294320</v>
      </c>
      <c r="K1321" s="4">
        <v>3.5000000000000003E-2</v>
      </c>
      <c r="L1321" s="4">
        <v>28.790286000000002</v>
      </c>
      <c r="M1321" s="3">
        <f t="shared" si="132"/>
        <v>28.825286000000002</v>
      </c>
      <c r="N1321" s="23">
        <f t="shared" si="133"/>
        <v>0</v>
      </c>
      <c r="O1321" s="23">
        <f t="shared" si="134"/>
        <v>0</v>
      </c>
    </row>
    <row r="1322" spans="1:15" ht="11.25" customHeight="1" outlineLevel="2" x14ac:dyDescent="0.2">
      <c r="A1322" s="12">
        <v>1603</v>
      </c>
      <c r="B1322" s="2" t="s">
        <v>1271</v>
      </c>
      <c r="C1322" s="4" t="str">
        <f>VLOOKUP(B1322,[1]Склад!$A$381:$N$4753,14,0)</f>
        <v>НХ</v>
      </c>
      <c r="D1322" s="7">
        <v>284800</v>
      </c>
      <c r="E1322" s="4" t="s">
        <v>11</v>
      </c>
      <c r="F1322" s="4">
        <v>1.41</v>
      </c>
      <c r="G1322" s="4"/>
      <c r="H1322" s="4"/>
      <c r="I1322" s="4">
        <v>1.41</v>
      </c>
      <c r="J1322" s="14">
        <f t="shared" si="131"/>
        <v>401568</v>
      </c>
      <c r="K1322" s="4">
        <v>0</v>
      </c>
      <c r="L1322" s="4">
        <v>0</v>
      </c>
      <c r="M1322" s="3">
        <f t="shared" si="132"/>
        <v>0</v>
      </c>
      <c r="N1322" s="23">
        <f t="shared" si="133"/>
        <v>1.41</v>
      </c>
      <c r="O1322" s="23">
        <f t="shared" si="134"/>
        <v>0</v>
      </c>
    </row>
    <row r="1323" spans="1:15" ht="11.25" hidden="1" customHeight="1" outlineLevel="2" x14ac:dyDescent="0.2">
      <c r="A1323" s="12">
        <v>1604</v>
      </c>
      <c r="B1323" s="2" t="s">
        <v>1272</v>
      </c>
      <c r="C1323" s="4" t="str">
        <f>VLOOKUP(B1323,[1]Склад!$A$381:$N$4753,14,0)</f>
        <v>ГОЗ</v>
      </c>
      <c r="D1323" s="7">
        <v>65650</v>
      </c>
      <c r="E1323" s="4" t="s">
        <v>8</v>
      </c>
      <c r="F1323" s="4">
        <v>2.38</v>
      </c>
      <c r="G1323" s="4"/>
      <c r="H1323" s="4"/>
      <c r="I1323" s="4">
        <v>2.38</v>
      </c>
      <c r="J1323" s="14">
        <f t="shared" si="131"/>
        <v>156247</v>
      </c>
      <c r="K1323" s="4">
        <v>0</v>
      </c>
      <c r="L1323" s="4">
        <v>0.9</v>
      </c>
      <c r="M1323" s="3">
        <f t="shared" si="132"/>
        <v>0.9</v>
      </c>
      <c r="N1323" s="23">
        <f t="shared" si="133"/>
        <v>1.48</v>
      </c>
      <c r="O1323" s="23">
        <f t="shared" si="134"/>
        <v>0</v>
      </c>
    </row>
    <row r="1324" spans="1:15" ht="11.25" hidden="1" customHeight="1" outlineLevel="2" x14ac:dyDescent="0.2">
      <c r="A1324" s="12">
        <v>1605</v>
      </c>
      <c r="B1324" s="2" t="s">
        <v>1273</v>
      </c>
      <c r="C1324" s="4" t="str">
        <f>VLOOKUP(B1324,[1]Склад!$A$381:$N$4753,14,0)</f>
        <v>ГОЗ</v>
      </c>
      <c r="D1324" s="7">
        <v>163014</v>
      </c>
      <c r="E1324" s="4" t="s">
        <v>11</v>
      </c>
      <c r="F1324" s="4">
        <v>1.615</v>
      </c>
      <c r="G1324" s="4"/>
      <c r="H1324" s="4"/>
      <c r="I1324" s="4">
        <v>1.615</v>
      </c>
      <c r="J1324" s="14">
        <f t="shared" si="131"/>
        <v>263267.61</v>
      </c>
      <c r="K1324" s="4">
        <v>0</v>
      </c>
      <c r="L1324" s="4">
        <v>0</v>
      </c>
      <c r="M1324" s="3">
        <f t="shared" si="132"/>
        <v>0</v>
      </c>
      <c r="N1324" s="23">
        <f t="shared" si="133"/>
        <v>1.615</v>
      </c>
      <c r="O1324" s="23">
        <f t="shared" si="134"/>
        <v>0</v>
      </c>
    </row>
    <row r="1325" spans="1:15" ht="11.25" customHeight="1" outlineLevel="2" x14ac:dyDescent="0.2">
      <c r="A1325" s="12">
        <v>1606</v>
      </c>
      <c r="B1325" s="2" t="s">
        <v>1274</v>
      </c>
      <c r="C1325" s="4" t="str">
        <f>VLOOKUP(B1325,[1]Склад!$A$381:$N$4753,14,0)</f>
        <v>НХ</v>
      </c>
      <c r="D1325" s="7">
        <v>40000</v>
      </c>
      <c r="E1325" s="4" t="s">
        <v>78</v>
      </c>
      <c r="F1325" s="4"/>
      <c r="G1325" s="4">
        <v>41.442</v>
      </c>
      <c r="H1325" s="4">
        <v>2E-3</v>
      </c>
      <c r="I1325" s="4">
        <v>41.44</v>
      </c>
      <c r="J1325" s="14">
        <f t="shared" si="131"/>
        <v>1657600</v>
      </c>
      <c r="K1325" s="4">
        <v>0</v>
      </c>
      <c r="L1325" s="4">
        <v>0</v>
      </c>
      <c r="M1325" s="3">
        <f t="shared" si="132"/>
        <v>0</v>
      </c>
      <c r="N1325" s="23">
        <f t="shared" si="133"/>
        <v>0</v>
      </c>
      <c r="O1325" s="23">
        <f t="shared" si="134"/>
        <v>41.44</v>
      </c>
    </row>
    <row r="1326" spans="1:15" ht="11.25" customHeight="1" outlineLevel="2" x14ac:dyDescent="0.2">
      <c r="A1326" s="12">
        <v>1607</v>
      </c>
      <c r="B1326" s="2" t="s">
        <v>1275</v>
      </c>
      <c r="C1326" s="4" t="str">
        <f>VLOOKUP(B1326,[1]Склад!$A$381:$N$4753,14,0)</f>
        <v>НХ</v>
      </c>
      <c r="D1326" s="7">
        <v>36700</v>
      </c>
      <c r="E1326" s="4" t="s">
        <v>78</v>
      </c>
      <c r="F1326" s="4"/>
      <c r="G1326" s="4">
        <v>0.46</v>
      </c>
      <c r="H1326" s="4"/>
      <c r="I1326" s="4">
        <v>0.46</v>
      </c>
      <c r="J1326" s="14">
        <f t="shared" si="131"/>
        <v>16882</v>
      </c>
      <c r="K1326" s="4">
        <v>0</v>
      </c>
      <c r="L1326" s="4">
        <v>32.249408000000003</v>
      </c>
      <c r="M1326" s="3">
        <f t="shared" si="132"/>
        <v>32.249408000000003</v>
      </c>
      <c r="N1326" s="23">
        <f t="shared" si="133"/>
        <v>0</v>
      </c>
      <c r="O1326" s="23">
        <f t="shared" si="134"/>
        <v>0.46</v>
      </c>
    </row>
    <row r="1327" spans="1:15" ht="11.25" customHeight="1" outlineLevel="2" x14ac:dyDescent="0.2">
      <c r="A1327" s="12">
        <v>1608</v>
      </c>
      <c r="B1327" s="2" t="s">
        <v>1276</v>
      </c>
      <c r="C1327" s="4" t="str">
        <f>VLOOKUP(B1327,[1]Склад!$A$381:$N$4753,14,0)</f>
        <v>НХ</v>
      </c>
      <c r="D1327" s="3">
        <v>87553.667434715826</v>
      </c>
      <c r="E1327" s="4" t="s">
        <v>11</v>
      </c>
      <c r="F1327" s="4">
        <v>1.302</v>
      </c>
      <c r="G1327" s="4"/>
      <c r="H1327" s="4"/>
      <c r="I1327" s="4">
        <v>1.302</v>
      </c>
      <c r="J1327" s="14">
        <f t="shared" si="131"/>
        <v>113994.87500000001</v>
      </c>
      <c r="K1327" s="4">
        <v>0</v>
      </c>
      <c r="L1327" s="4">
        <v>0</v>
      </c>
      <c r="M1327" s="3">
        <f t="shared" si="132"/>
        <v>0</v>
      </c>
      <c r="N1327" s="23">
        <f t="shared" si="133"/>
        <v>1.302</v>
      </c>
      <c r="O1327" s="23">
        <f t="shared" si="134"/>
        <v>0</v>
      </c>
    </row>
    <row r="1328" spans="1:15" ht="11.25" customHeight="1" outlineLevel="2" x14ac:dyDescent="0.2">
      <c r="A1328" s="12">
        <v>1609</v>
      </c>
      <c r="B1328" s="2" t="s">
        <v>1277</v>
      </c>
      <c r="C1328" s="4" t="str">
        <f>VLOOKUP(B1328,[1]Склад!$A$381:$N$4753,14,0)</f>
        <v>НХ</v>
      </c>
      <c r="D1328" s="7">
        <v>47000</v>
      </c>
      <c r="E1328" s="4" t="s">
        <v>11</v>
      </c>
      <c r="F1328" s="4">
        <v>9.32</v>
      </c>
      <c r="G1328" s="4">
        <v>1.831</v>
      </c>
      <c r="H1328" s="4">
        <v>1E-3</v>
      </c>
      <c r="I1328" s="4">
        <v>11.15</v>
      </c>
      <c r="J1328" s="14">
        <f t="shared" si="131"/>
        <v>524050</v>
      </c>
      <c r="K1328" s="4">
        <v>0.35</v>
      </c>
      <c r="L1328" s="4">
        <v>5.78</v>
      </c>
      <c r="M1328" s="3">
        <f t="shared" si="132"/>
        <v>6.13</v>
      </c>
      <c r="N1328" s="23">
        <f t="shared" si="133"/>
        <v>0</v>
      </c>
      <c r="O1328" s="23">
        <f t="shared" si="134"/>
        <v>0</v>
      </c>
    </row>
    <row r="1329" spans="1:15" ht="11.25" customHeight="1" outlineLevel="2" x14ac:dyDescent="0.2">
      <c r="A1329" s="12">
        <v>1610</v>
      </c>
      <c r="B1329" s="2" t="s">
        <v>1278</v>
      </c>
      <c r="C1329" s="4" t="str">
        <f>VLOOKUP(B1329,[1]Склад!$A$381:$N$4753,14,0)</f>
        <v>НХ</v>
      </c>
      <c r="D1329" s="7">
        <v>55472</v>
      </c>
      <c r="E1329" s="4" t="s">
        <v>78</v>
      </c>
      <c r="F1329" s="4"/>
      <c r="G1329" s="4">
        <v>401.87200000000001</v>
      </c>
      <c r="H1329" s="4">
        <v>383.86200000000002</v>
      </c>
      <c r="I1329" s="4">
        <v>18.010000000000002</v>
      </c>
      <c r="J1329" s="14">
        <f t="shared" si="131"/>
        <v>999050.72000000009</v>
      </c>
      <c r="K1329" s="4">
        <v>0</v>
      </c>
      <c r="L1329" s="4">
        <v>0</v>
      </c>
      <c r="M1329" s="3">
        <f t="shared" si="132"/>
        <v>0</v>
      </c>
      <c r="N1329" s="23">
        <f t="shared" si="133"/>
        <v>0</v>
      </c>
      <c r="O1329" s="23">
        <f t="shared" si="134"/>
        <v>18.010000000000002</v>
      </c>
    </row>
    <row r="1330" spans="1:15" ht="21.75" hidden="1" customHeight="1" outlineLevel="2" x14ac:dyDescent="0.2">
      <c r="A1330" s="12">
        <v>1611</v>
      </c>
      <c r="B1330" s="2" t="s">
        <v>1279</v>
      </c>
      <c r="C1330" s="4" t="str">
        <f>VLOOKUP(B1330,[1]Склад!$A$381:$N$4753,14,0)</f>
        <v>ГОЗ</v>
      </c>
      <c r="D1330" s="7">
        <v>55472</v>
      </c>
      <c r="E1330" s="4" t="s">
        <v>78</v>
      </c>
      <c r="F1330" s="4"/>
      <c r="G1330" s="4">
        <v>762.70699999999999</v>
      </c>
      <c r="H1330" s="4">
        <v>340.09699999999998</v>
      </c>
      <c r="I1330" s="4">
        <v>422.61</v>
      </c>
      <c r="J1330" s="14">
        <f t="shared" ref="J1330:J1393" si="135">D1330*I1330</f>
        <v>23443021.920000002</v>
      </c>
      <c r="K1330" s="4">
        <v>0</v>
      </c>
      <c r="L1330" s="4">
        <v>0</v>
      </c>
      <c r="M1330" s="3">
        <f t="shared" ref="M1330:M1393" si="136">SUM(K1330,L1330)</f>
        <v>0</v>
      </c>
      <c r="N1330" s="23">
        <f t="shared" ref="N1330:N1393" si="137">IF(G1330+H1330=0,MAX(0,F1330-M1330),0)</f>
        <v>0</v>
      </c>
      <c r="O1330" s="23">
        <f t="shared" ref="O1330:O1393" si="138">IF(E1330="сверхзапас",I1330,0)</f>
        <v>422.61</v>
      </c>
    </row>
    <row r="1331" spans="1:15" ht="11.25" customHeight="1" outlineLevel="2" x14ac:dyDescent="0.2">
      <c r="A1331" s="12">
        <v>1612</v>
      </c>
      <c r="B1331" s="2" t="s">
        <v>1280</v>
      </c>
      <c r="C1331" s="4" t="str">
        <f>VLOOKUP(B1331,[1]Склад!$A$381:$N$4753,14,0)</f>
        <v>НХ</v>
      </c>
      <c r="D1331" s="7">
        <v>65000</v>
      </c>
      <c r="E1331" s="4" t="s">
        <v>78</v>
      </c>
      <c r="F1331" s="4">
        <v>2.34</v>
      </c>
      <c r="G1331" s="4">
        <v>1.05</v>
      </c>
      <c r="H1331" s="4"/>
      <c r="I1331" s="4">
        <v>3.39</v>
      </c>
      <c r="J1331" s="14">
        <f t="shared" si="135"/>
        <v>220350</v>
      </c>
      <c r="K1331" s="4">
        <v>0</v>
      </c>
      <c r="L1331" s="4">
        <v>9.9700000000000006</v>
      </c>
      <c r="M1331" s="3">
        <f t="shared" si="136"/>
        <v>9.9700000000000006</v>
      </c>
      <c r="N1331" s="23">
        <f t="shared" si="137"/>
        <v>0</v>
      </c>
      <c r="O1331" s="23">
        <f t="shared" si="138"/>
        <v>3.39</v>
      </c>
    </row>
    <row r="1332" spans="1:15" ht="11.25" customHeight="1" outlineLevel="2" x14ac:dyDescent="0.2">
      <c r="A1332" s="12">
        <v>1613</v>
      </c>
      <c r="B1332" s="2" t="s">
        <v>1281</v>
      </c>
      <c r="C1332" s="4" t="str">
        <f>VLOOKUP(B1332,[1]Склад!$A$381:$N$4753,14,0)</f>
        <v>НХ</v>
      </c>
      <c r="D1332" s="7">
        <v>84000</v>
      </c>
      <c r="E1332" s="4" t="s">
        <v>11</v>
      </c>
      <c r="F1332" s="4">
        <v>1.895</v>
      </c>
      <c r="G1332" s="4"/>
      <c r="H1332" s="4"/>
      <c r="I1332" s="4">
        <v>1.895</v>
      </c>
      <c r="J1332" s="14">
        <f t="shared" si="135"/>
        <v>159180</v>
      </c>
      <c r="K1332" s="4">
        <v>0</v>
      </c>
      <c r="L1332" s="4">
        <v>0</v>
      </c>
      <c r="M1332" s="3">
        <f t="shared" si="136"/>
        <v>0</v>
      </c>
      <c r="N1332" s="23">
        <f t="shared" si="137"/>
        <v>1.895</v>
      </c>
      <c r="O1332" s="23">
        <f t="shared" si="138"/>
        <v>0</v>
      </c>
    </row>
    <row r="1333" spans="1:15" ht="11.25" hidden="1" customHeight="1" outlineLevel="2" x14ac:dyDescent="0.2">
      <c r="A1333" s="12">
        <v>1614</v>
      </c>
      <c r="B1333" s="2" t="s">
        <v>1282</v>
      </c>
      <c r="C1333" s="4" t="str">
        <f>VLOOKUP(B1333,[1]Склад!$A$381:$N$4753,14,0)</f>
        <v>НХ</v>
      </c>
      <c r="D1333" s="7">
        <v>47000</v>
      </c>
      <c r="E1333" s="4" t="s">
        <v>8</v>
      </c>
      <c r="F1333" s="4">
        <v>13.73</v>
      </c>
      <c r="G1333" s="4">
        <v>209.321</v>
      </c>
      <c r="H1333" s="4">
        <v>77.661000000000001</v>
      </c>
      <c r="I1333" s="4">
        <v>145.38999999999999</v>
      </c>
      <c r="J1333" s="14">
        <f t="shared" si="135"/>
        <v>6833329.9999999991</v>
      </c>
      <c r="K1333" s="4">
        <v>0</v>
      </c>
      <c r="L1333" s="4">
        <v>483.15456399999999</v>
      </c>
      <c r="M1333" s="3">
        <f t="shared" si="136"/>
        <v>483.15456399999999</v>
      </c>
      <c r="N1333" s="23">
        <f t="shared" si="137"/>
        <v>0</v>
      </c>
      <c r="O1333" s="23">
        <f t="shared" si="138"/>
        <v>0</v>
      </c>
    </row>
    <row r="1334" spans="1:15" ht="11.25" hidden="1" customHeight="1" outlineLevel="2" x14ac:dyDescent="0.2">
      <c r="A1334" s="12">
        <v>1616</v>
      </c>
      <c r="B1334" s="2" t="s">
        <v>1283</v>
      </c>
      <c r="C1334" s="4" t="str">
        <f>VLOOKUP(B1334,[1]Склад!$A$381:$N$4753,14,0)</f>
        <v>НХ</v>
      </c>
      <c r="D1334" s="7">
        <v>42000</v>
      </c>
      <c r="E1334" s="4" t="s">
        <v>8</v>
      </c>
      <c r="F1334" s="4"/>
      <c r="G1334" s="4">
        <v>21.701000000000001</v>
      </c>
      <c r="H1334" s="4">
        <v>15.521000000000001</v>
      </c>
      <c r="I1334" s="4">
        <v>6.18</v>
      </c>
      <c r="J1334" s="14">
        <f t="shared" si="135"/>
        <v>259560</v>
      </c>
      <c r="K1334" s="4">
        <v>4.43</v>
      </c>
      <c r="L1334" s="4">
        <v>49.207680000000003</v>
      </c>
      <c r="M1334" s="3">
        <f t="shared" si="136"/>
        <v>53.637680000000003</v>
      </c>
      <c r="N1334" s="23">
        <f t="shared" si="137"/>
        <v>0</v>
      </c>
      <c r="O1334" s="23">
        <f t="shared" si="138"/>
        <v>0</v>
      </c>
    </row>
    <row r="1335" spans="1:15" ht="11.25" customHeight="1" outlineLevel="2" x14ac:dyDescent="0.2">
      <c r="A1335" s="12">
        <v>1617</v>
      </c>
      <c r="B1335" s="2" t="s">
        <v>1284</v>
      </c>
      <c r="C1335" s="4" t="str">
        <f>VLOOKUP(B1335,[1]Склад!$A$381:$N$4753,14,0)</f>
        <v>НХ</v>
      </c>
      <c r="D1335" s="7">
        <v>120000</v>
      </c>
      <c r="E1335" s="4" t="s">
        <v>11</v>
      </c>
      <c r="F1335" s="4">
        <v>6.4180000000000001</v>
      </c>
      <c r="G1335" s="4"/>
      <c r="H1335" s="4"/>
      <c r="I1335" s="4">
        <v>6.4180000000000001</v>
      </c>
      <c r="J1335" s="14">
        <f t="shared" si="135"/>
        <v>770160</v>
      </c>
      <c r="K1335" s="4">
        <v>0</v>
      </c>
      <c r="L1335" s="4">
        <v>0</v>
      </c>
      <c r="M1335" s="3">
        <f t="shared" si="136"/>
        <v>0</v>
      </c>
      <c r="N1335" s="23">
        <f t="shared" si="137"/>
        <v>6.4180000000000001</v>
      </c>
      <c r="O1335" s="23">
        <f t="shared" si="138"/>
        <v>0</v>
      </c>
    </row>
    <row r="1336" spans="1:15" ht="11.25" customHeight="1" outlineLevel="2" x14ac:dyDescent="0.2">
      <c r="A1336" s="12">
        <v>1618</v>
      </c>
      <c r="B1336" s="2" t="s">
        <v>1285</v>
      </c>
      <c r="C1336" s="4" t="str">
        <f>VLOOKUP(B1336,[1]Склад!$A$381:$N$4753,14,0)</f>
        <v>НХ</v>
      </c>
      <c r="D1336" s="7">
        <v>43000</v>
      </c>
      <c r="E1336" s="4" t="s">
        <v>78</v>
      </c>
      <c r="F1336" s="4">
        <v>211.57</v>
      </c>
      <c r="G1336" s="4">
        <v>259.54199999999997</v>
      </c>
      <c r="H1336" s="4">
        <v>420.37200000000001</v>
      </c>
      <c r="I1336" s="4">
        <v>50.74</v>
      </c>
      <c r="J1336" s="14">
        <f t="shared" si="135"/>
        <v>2181820</v>
      </c>
      <c r="K1336" s="4">
        <v>0</v>
      </c>
      <c r="L1336" s="4">
        <v>0</v>
      </c>
      <c r="M1336" s="3">
        <f t="shared" si="136"/>
        <v>0</v>
      </c>
      <c r="N1336" s="23">
        <f t="shared" si="137"/>
        <v>0</v>
      </c>
      <c r="O1336" s="23">
        <f t="shared" si="138"/>
        <v>50.74</v>
      </c>
    </row>
    <row r="1337" spans="1:15" ht="11.25" customHeight="1" outlineLevel="2" x14ac:dyDescent="0.2">
      <c r="A1337" s="12">
        <v>1620</v>
      </c>
      <c r="B1337" s="2" t="s">
        <v>1286</v>
      </c>
      <c r="C1337" s="4" t="str">
        <f>VLOOKUP(B1337,[1]Склад!$A$381:$N$4753,14,0)</f>
        <v>НХ</v>
      </c>
      <c r="D1337" s="7">
        <v>40000</v>
      </c>
      <c r="E1337" s="4" t="s">
        <v>78</v>
      </c>
      <c r="F1337" s="4">
        <v>136.81800000000001</v>
      </c>
      <c r="G1337" s="4">
        <v>38.631</v>
      </c>
      <c r="H1337" s="4">
        <v>37.732999999999997</v>
      </c>
      <c r="I1337" s="4">
        <v>137.71600000000001</v>
      </c>
      <c r="J1337" s="14">
        <f t="shared" si="135"/>
        <v>5508640</v>
      </c>
      <c r="K1337" s="4">
        <v>0</v>
      </c>
      <c r="L1337" s="4">
        <v>0</v>
      </c>
      <c r="M1337" s="3">
        <f t="shared" si="136"/>
        <v>0</v>
      </c>
      <c r="N1337" s="23">
        <f t="shared" si="137"/>
        <v>0</v>
      </c>
      <c r="O1337" s="23">
        <f t="shared" si="138"/>
        <v>137.71600000000001</v>
      </c>
    </row>
    <row r="1338" spans="1:15" ht="11.25" hidden="1" customHeight="1" outlineLevel="2" x14ac:dyDescent="0.2">
      <c r="A1338" s="12">
        <v>1621</v>
      </c>
      <c r="B1338" s="2" t="s">
        <v>1287</v>
      </c>
      <c r="C1338" s="4" t="str">
        <f>VLOOKUP(B1338,[1]Склад!$A$381:$N$4753,14,0)</f>
        <v>НХ</v>
      </c>
      <c r="D1338" s="7">
        <v>54000</v>
      </c>
      <c r="E1338" s="4" t="s">
        <v>8</v>
      </c>
      <c r="F1338" s="4">
        <v>4.96</v>
      </c>
      <c r="G1338" s="4"/>
      <c r="H1338" s="4"/>
      <c r="I1338" s="4">
        <v>4.96</v>
      </c>
      <c r="J1338" s="14">
        <f t="shared" si="135"/>
        <v>267840</v>
      </c>
      <c r="K1338" s="4">
        <v>1.1499999999999999</v>
      </c>
      <c r="L1338" s="4">
        <v>0</v>
      </c>
      <c r="M1338" s="3">
        <f t="shared" si="136"/>
        <v>1.1499999999999999</v>
      </c>
      <c r="N1338" s="23">
        <f t="shared" si="137"/>
        <v>3.81</v>
      </c>
      <c r="O1338" s="23">
        <f t="shared" si="138"/>
        <v>0</v>
      </c>
    </row>
    <row r="1339" spans="1:15" ht="21.75" hidden="1" customHeight="1" outlineLevel="2" x14ac:dyDescent="0.2">
      <c r="A1339" s="12">
        <v>1622</v>
      </c>
      <c r="B1339" s="2" t="s">
        <v>1288</v>
      </c>
      <c r="C1339" s="4" t="str">
        <f>VLOOKUP(B1339,[1]Склад!$A$381:$N$4753,14,0)</f>
        <v>НХ</v>
      </c>
      <c r="D1339" s="7">
        <v>275000</v>
      </c>
      <c r="E1339" s="4" t="s">
        <v>8</v>
      </c>
      <c r="F1339" s="4">
        <v>0.79700000000000004</v>
      </c>
      <c r="G1339" s="4"/>
      <c r="H1339" s="4"/>
      <c r="I1339" s="4">
        <v>0.79700000000000004</v>
      </c>
      <c r="J1339" s="14">
        <f t="shared" si="135"/>
        <v>219175</v>
      </c>
      <c r="K1339" s="4">
        <v>0.11600000000000001</v>
      </c>
      <c r="L1339" s="4">
        <v>0</v>
      </c>
      <c r="M1339" s="3">
        <f t="shared" si="136"/>
        <v>0.11600000000000001</v>
      </c>
      <c r="N1339" s="23">
        <f t="shared" si="137"/>
        <v>0.68100000000000005</v>
      </c>
      <c r="O1339" s="23">
        <f t="shared" si="138"/>
        <v>0</v>
      </c>
    </row>
    <row r="1340" spans="1:15" ht="11.25" hidden="1" customHeight="1" outlineLevel="2" x14ac:dyDescent="0.2">
      <c r="A1340" s="12">
        <v>1623</v>
      </c>
      <c r="B1340" s="2" t="s">
        <v>1289</v>
      </c>
      <c r="C1340" s="4" t="str">
        <f>VLOOKUP(B1340,[1]Склад!$A$381:$N$4753,14,0)</f>
        <v>НХ</v>
      </c>
      <c r="D1340" s="7">
        <v>48450</v>
      </c>
      <c r="E1340" s="4" t="s">
        <v>8</v>
      </c>
      <c r="F1340" s="4">
        <v>0.625</v>
      </c>
      <c r="G1340" s="4"/>
      <c r="H1340" s="4"/>
      <c r="I1340" s="4">
        <v>0.625</v>
      </c>
      <c r="J1340" s="14">
        <f t="shared" si="135"/>
        <v>30281.25</v>
      </c>
      <c r="K1340" s="4">
        <v>0</v>
      </c>
      <c r="L1340" s="4">
        <v>13.24</v>
      </c>
      <c r="M1340" s="3">
        <f t="shared" si="136"/>
        <v>13.24</v>
      </c>
      <c r="N1340" s="23">
        <f t="shared" si="137"/>
        <v>0</v>
      </c>
      <c r="O1340" s="23">
        <f t="shared" si="138"/>
        <v>0</v>
      </c>
    </row>
    <row r="1341" spans="1:15" ht="11.25" hidden="1" customHeight="1" outlineLevel="2" x14ac:dyDescent="0.2">
      <c r="A1341" s="12">
        <v>1624</v>
      </c>
      <c r="B1341" s="2" t="s">
        <v>1290</v>
      </c>
      <c r="C1341" s="4" t="str">
        <f>VLOOKUP(B1341,[1]Склад!$A$381:$N$4753,14,0)</f>
        <v>ГОЗ</v>
      </c>
      <c r="D1341" s="7">
        <v>111850</v>
      </c>
      <c r="E1341" s="4" t="s">
        <v>11</v>
      </c>
      <c r="F1341" s="4">
        <v>0.46500000000000002</v>
      </c>
      <c r="G1341" s="4"/>
      <c r="H1341" s="4"/>
      <c r="I1341" s="4">
        <v>0.46500000000000002</v>
      </c>
      <c r="J1341" s="14">
        <f t="shared" si="135"/>
        <v>52010.25</v>
      </c>
      <c r="K1341" s="4">
        <v>0</v>
      </c>
      <c r="L1341" s="4">
        <v>0</v>
      </c>
      <c r="M1341" s="3">
        <f t="shared" si="136"/>
        <v>0</v>
      </c>
      <c r="N1341" s="23">
        <f t="shared" si="137"/>
        <v>0.46500000000000002</v>
      </c>
      <c r="O1341" s="23">
        <f t="shared" si="138"/>
        <v>0</v>
      </c>
    </row>
    <row r="1342" spans="1:15" ht="11.25" hidden="1" customHeight="1" outlineLevel="2" x14ac:dyDescent="0.2">
      <c r="A1342" s="12">
        <v>1625</v>
      </c>
      <c r="B1342" s="2" t="s">
        <v>1291</v>
      </c>
      <c r="C1342" s="4" t="str">
        <f>VLOOKUP(B1342,[1]Склад!$A$381:$N$4753,14,0)</f>
        <v>ГОЗ</v>
      </c>
      <c r="D1342" s="7">
        <v>200000</v>
      </c>
      <c r="E1342" s="4" t="s">
        <v>8</v>
      </c>
      <c r="F1342" s="4">
        <v>6.4340000000000002</v>
      </c>
      <c r="G1342" s="4"/>
      <c r="H1342" s="4"/>
      <c r="I1342" s="4">
        <v>6.4340000000000002</v>
      </c>
      <c r="J1342" s="14">
        <f t="shared" si="135"/>
        <v>1286800</v>
      </c>
      <c r="K1342" s="4">
        <v>0</v>
      </c>
      <c r="L1342" s="4">
        <v>0.37165999999999999</v>
      </c>
      <c r="M1342" s="3">
        <f t="shared" si="136"/>
        <v>0.37165999999999999</v>
      </c>
      <c r="N1342" s="23">
        <f t="shared" si="137"/>
        <v>6.0623399999999998</v>
      </c>
      <c r="O1342" s="23">
        <f t="shared" si="138"/>
        <v>0</v>
      </c>
    </row>
    <row r="1343" spans="1:15" ht="11.25" hidden="1" customHeight="1" outlineLevel="2" x14ac:dyDescent="0.2">
      <c r="A1343" s="12">
        <v>1626</v>
      </c>
      <c r="B1343" s="2" t="s">
        <v>1292</v>
      </c>
      <c r="C1343" s="4" t="str">
        <f>VLOOKUP(B1343,[1]Склад!$A$381:$N$4753,14,0)</f>
        <v>ГОЗ</v>
      </c>
      <c r="D1343" s="7">
        <v>59500</v>
      </c>
      <c r="E1343" s="4" t="s">
        <v>8</v>
      </c>
      <c r="F1343" s="4">
        <v>21.94</v>
      </c>
      <c r="G1343" s="4">
        <v>244.25800000000001</v>
      </c>
      <c r="H1343" s="4">
        <v>95.1</v>
      </c>
      <c r="I1343" s="4">
        <v>171.09800000000001</v>
      </c>
      <c r="J1343" s="14">
        <f t="shared" si="135"/>
        <v>10180331</v>
      </c>
      <c r="K1343" s="4">
        <v>0</v>
      </c>
      <c r="L1343" s="4">
        <v>460.87643699999995</v>
      </c>
      <c r="M1343" s="3">
        <f t="shared" si="136"/>
        <v>460.87643699999995</v>
      </c>
      <c r="N1343" s="23">
        <f t="shared" si="137"/>
        <v>0</v>
      </c>
      <c r="O1343" s="23">
        <f t="shared" si="138"/>
        <v>0</v>
      </c>
    </row>
    <row r="1344" spans="1:15" ht="11.25" hidden="1" customHeight="1" outlineLevel="2" x14ac:dyDescent="0.2">
      <c r="A1344" s="12">
        <v>1628</v>
      </c>
      <c r="B1344" s="2" t="s">
        <v>1293</v>
      </c>
      <c r="C1344" s="4" t="str">
        <f>VLOOKUP(B1344,[1]Склад!$A$381:$N$4753,14,0)</f>
        <v>НХ</v>
      </c>
      <c r="D1344" s="7">
        <v>135300</v>
      </c>
      <c r="E1344" s="4" t="s">
        <v>8</v>
      </c>
      <c r="F1344" s="4">
        <v>5.0350000000000001</v>
      </c>
      <c r="G1344" s="4"/>
      <c r="H1344" s="4"/>
      <c r="I1344" s="4">
        <v>5.0350000000000001</v>
      </c>
      <c r="J1344" s="14">
        <f t="shared" si="135"/>
        <v>681235.5</v>
      </c>
      <c r="K1344" s="4">
        <v>0.126</v>
      </c>
      <c r="L1344" s="4">
        <v>0</v>
      </c>
      <c r="M1344" s="3">
        <f t="shared" si="136"/>
        <v>0.126</v>
      </c>
      <c r="N1344" s="23">
        <f t="shared" si="137"/>
        <v>4.9089999999999998</v>
      </c>
      <c r="O1344" s="23">
        <f t="shared" si="138"/>
        <v>0</v>
      </c>
    </row>
    <row r="1345" spans="1:15" ht="11.25" customHeight="1" outlineLevel="2" x14ac:dyDescent="0.2">
      <c r="A1345" s="12">
        <v>1629</v>
      </c>
      <c r="B1345" s="2" t="s">
        <v>1294</v>
      </c>
      <c r="C1345" s="4" t="str">
        <f>VLOOKUP(B1345,[1]Склад!$A$381:$N$4753,14,0)</f>
        <v>НХ</v>
      </c>
      <c r="D1345" s="7">
        <v>40000</v>
      </c>
      <c r="E1345" s="4" t="s">
        <v>78</v>
      </c>
      <c r="F1345" s="4"/>
      <c r="G1345" s="4">
        <v>20.411000000000001</v>
      </c>
      <c r="H1345" s="4">
        <v>1E-3</v>
      </c>
      <c r="I1345" s="4">
        <v>20.41</v>
      </c>
      <c r="J1345" s="14">
        <f t="shared" si="135"/>
        <v>816400</v>
      </c>
      <c r="K1345" s="4">
        <v>0</v>
      </c>
      <c r="L1345" s="4">
        <v>0</v>
      </c>
      <c r="M1345" s="3">
        <f t="shared" si="136"/>
        <v>0</v>
      </c>
      <c r="N1345" s="23">
        <f t="shared" si="137"/>
        <v>0</v>
      </c>
      <c r="O1345" s="23">
        <f t="shared" si="138"/>
        <v>20.41</v>
      </c>
    </row>
    <row r="1346" spans="1:15" ht="11.25" hidden="1" customHeight="1" outlineLevel="2" x14ac:dyDescent="0.2">
      <c r="A1346" s="12">
        <v>1630</v>
      </c>
      <c r="B1346" s="2" t="s">
        <v>1295</v>
      </c>
      <c r="C1346" s="4" t="str">
        <f>VLOOKUP(B1346,[1]Склад!$A$381:$N$4753,14,0)</f>
        <v>ГОЗ</v>
      </c>
      <c r="D1346" s="7">
        <v>124297</v>
      </c>
      <c r="E1346" s="4" t="s">
        <v>8</v>
      </c>
      <c r="F1346" s="4">
        <v>0.13</v>
      </c>
      <c r="G1346" s="4"/>
      <c r="H1346" s="4"/>
      <c r="I1346" s="4">
        <v>0.13</v>
      </c>
      <c r="J1346" s="14">
        <f t="shared" si="135"/>
        <v>16158.61</v>
      </c>
      <c r="K1346" s="4">
        <v>0</v>
      </c>
      <c r="L1346" s="4">
        <v>78</v>
      </c>
      <c r="M1346" s="3">
        <f t="shared" si="136"/>
        <v>78</v>
      </c>
      <c r="N1346" s="23">
        <f t="shared" si="137"/>
        <v>0</v>
      </c>
      <c r="O1346" s="23">
        <f t="shared" si="138"/>
        <v>0</v>
      </c>
    </row>
    <row r="1347" spans="1:15" ht="11.25" customHeight="1" outlineLevel="2" x14ac:dyDescent="0.2">
      <c r="A1347" s="12">
        <v>1631</v>
      </c>
      <c r="B1347" s="2" t="s">
        <v>1296</v>
      </c>
      <c r="C1347" s="4" t="str">
        <f>VLOOKUP(B1347,[1]Склад!$A$381:$N$4753,14,0)</f>
        <v>НХ</v>
      </c>
      <c r="D1347" s="7">
        <v>65050</v>
      </c>
      <c r="E1347" s="4" t="s">
        <v>11</v>
      </c>
      <c r="F1347" s="4">
        <v>1</v>
      </c>
      <c r="G1347" s="4"/>
      <c r="H1347" s="4"/>
      <c r="I1347" s="4">
        <v>1</v>
      </c>
      <c r="J1347" s="14">
        <f t="shared" si="135"/>
        <v>65050</v>
      </c>
      <c r="K1347" s="4">
        <v>0</v>
      </c>
      <c r="L1347" s="4">
        <v>0</v>
      </c>
      <c r="M1347" s="3">
        <f t="shared" si="136"/>
        <v>0</v>
      </c>
      <c r="N1347" s="23">
        <f t="shared" si="137"/>
        <v>1</v>
      </c>
      <c r="O1347" s="23">
        <f t="shared" si="138"/>
        <v>0</v>
      </c>
    </row>
    <row r="1348" spans="1:15" ht="11.25" hidden="1" customHeight="1" outlineLevel="2" x14ac:dyDescent="0.2">
      <c r="A1348" s="12">
        <v>1632</v>
      </c>
      <c r="B1348" s="2" t="s">
        <v>1297</v>
      </c>
      <c r="C1348" s="4" t="str">
        <f>VLOOKUP(B1348,[1]Склад!$A$381:$N$4753,14,0)</f>
        <v>ГОЗ</v>
      </c>
      <c r="D1348" s="3">
        <v>64599.843225083998</v>
      </c>
      <c r="E1348" s="4" t="s">
        <v>8</v>
      </c>
      <c r="F1348" s="4">
        <v>4.4649999999999999</v>
      </c>
      <c r="G1348" s="4"/>
      <c r="H1348" s="4"/>
      <c r="I1348" s="4">
        <v>4.4649999999999999</v>
      </c>
      <c r="J1348" s="14">
        <f t="shared" si="135"/>
        <v>288438.30000000005</v>
      </c>
      <c r="K1348" s="4">
        <v>0</v>
      </c>
      <c r="L1348" s="4">
        <v>5</v>
      </c>
      <c r="M1348" s="3">
        <f t="shared" si="136"/>
        <v>5</v>
      </c>
      <c r="N1348" s="23">
        <f t="shared" si="137"/>
        <v>0</v>
      </c>
      <c r="O1348" s="23">
        <f t="shared" si="138"/>
        <v>0</v>
      </c>
    </row>
    <row r="1349" spans="1:15" ht="11.25" customHeight="1" outlineLevel="2" x14ac:dyDescent="0.2">
      <c r="A1349" s="12">
        <v>1633</v>
      </c>
      <c r="B1349" s="2" t="s">
        <v>1298</v>
      </c>
      <c r="C1349" s="4" t="str">
        <f>VLOOKUP(B1349,[1]Склад!$A$381:$N$4753,14,0)</f>
        <v>НХ</v>
      </c>
      <c r="D1349" s="7">
        <v>77500</v>
      </c>
      <c r="E1349" s="4" t="s">
        <v>78</v>
      </c>
      <c r="F1349" s="4"/>
      <c r="G1349" s="4">
        <v>0.97099999999999997</v>
      </c>
      <c r="H1349" s="4">
        <v>1E-3</v>
      </c>
      <c r="I1349" s="4">
        <v>0.97</v>
      </c>
      <c r="J1349" s="14">
        <f t="shared" si="135"/>
        <v>75175</v>
      </c>
      <c r="K1349" s="4">
        <v>0</v>
      </c>
      <c r="L1349" s="4">
        <v>0</v>
      </c>
      <c r="M1349" s="3">
        <f t="shared" si="136"/>
        <v>0</v>
      </c>
      <c r="N1349" s="23">
        <f t="shared" si="137"/>
        <v>0</v>
      </c>
      <c r="O1349" s="23">
        <f t="shared" si="138"/>
        <v>0.97</v>
      </c>
    </row>
    <row r="1350" spans="1:15" ht="21.75" hidden="1" customHeight="1" outlineLevel="2" x14ac:dyDescent="0.2">
      <c r="A1350" s="12">
        <v>1634</v>
      </c>
      <c r="B1350" s="2" t="s">
        <v>1299</v>
      </c>
      <c r="C1350" s="4" t="str">
        <f>VLOOKUP(B1350,[1]Склад!$A$381:$N$4753,14,0)</f>
        <v>ГОЗ</v>
      </c>
      <c r="D1350" s="7">
        <v>89972</v>
      </c>
      <c r="E1350" s="4" t="s">
        <v>8</v>
      </c>
      <c r="F1350" s="4"/>
      <c r="G1350" s="4">
        <v>91.432000000000002</v>
      </c>
      <c r="H1350" s="4">
        <v>37.682000000000002</v>
      </c>
      <c r="I1350" s="4">
        <v>53.75</v>
      </c>
      <c r="J1350" s="14">
        <f t="shared" si="135"/>
        <v>4835995</v>
      </c>
      <c r="K1350" s="4">
        <v>0</v>
      </c>
      <c r="L1350" s="4">
        <v>3</v>
      </c>
      <c r="M1350" s="3">
        <f t="shared" si="136"/>
        <v>3</v>
      </c>
      <c r="N1350" s="23">
        <f t="shared" si="137"/>
        <v>0</v>
      </c>
      <c r="O1350" s="23">
        <f t="shared" si="138"/>
        <v>0</v>
      </c>
    </row>
    <row r="1351" spans="1:15" ht="11.25" customHeight="1" outlineLevel="2" x14ac:dyDescent="0.2">
      <c r="A1351" s="12">
        <v>1635</v>
      </c>
      <c r="B1351" s="2" t="s">
        <v>1300</v>
      </c>
      <c r="C1351" s="4" t="str">
        <f>VLOOKUP(B1351,[1]Склад!$A$381:$N$4753,14,0)</f>
        <v>НХ</v>
      </c>
      <c r="D1351" s="7">
        <v>62000</v>
      </c>
      <c r="E1351" s="4" t="s">
        <v>11</v>
      </c>
      <c r="F1351" s="4">
        <v>3.548</v>
      </c>
      <c r="G1351" s="4"/>
      <c r="H1351" s="4"/>
      <c r="I1351" s="4">
        <v>3.548</v>
      </c>
      <c r="J1351" s="14">
        <f t="shared" si="135"/>
        <v>219976</v>
      </c>
      <c r="K1351" s="4">
        <v>0</v>
      </c>
      <c r="L1351" s="4">
        <v>0</v>
      </c>
      <c r="M1351" s="3">
        <f t="shared" si="136"/>
        <v>0</v>
      </c>
      <c r="N1351" s="23">
        <f t="shared" si="137"/>
        <v>3.548</v>
      </c>
      <c r="O1351" s="23">
        <f t="shared" si="138"/>
        <v>0</v>
      </c>
    </row>
    <row r="1352" spans="1:15" ht="11.25" hidden="1" customHeight="1" outlineLevel="2" x14ac:dyDescent="0.2">
      <c r="A1352" s="12">
        <v>1636</v>
      </c>
      <c r="B1352" s="2" t="s">
        <v>1301</v>
      </c>
      <c r="C1352" s="4" t="str">
        <f>VLOOKUP(B1352,[1]Склад!$A$381:$N$4753,14,0)</f>
        <v>НХ</v>
      </c>
      <c r="D1352" s="7">
        <v>47000</v>
      </c>
      <c r="E1352" s="4" t="s">
        <v>8</v>
      </c>
      <c r="F1352" s="4"/>
      <c r="G1352" s="4">
        <v>129.167</v>
      </c>
      <c r="H1352" s="4">
        <v>65.477000000000004</v>
      </c>
      <c r="I1352" s="4">
        <v>63.69</v>
      </c>
      <c r="J1352" s="14">
        <f t="shared" si="135"/>
        <v>2993430</v>
      </c>
      <c r="K1352" s="4">
        <v>0</v>
      </c>
      <c r="L1352" s="4">
        <v>146.84</v>
      </c>
      <c r="M1352" s="3">
        <f t="shared" si="136"/>
        <v>146.84</v>
      </c>
      <c r="N1352" s="23">
        <f t="shared" si="137"/>
        <v>0</v>
      </c>
      <c r="O1352" s="23">
        <f t="shared" si="138"/>
        <v>0</v>
      </c>
    </row>
    <row r="1353" spans="1:15" ht="11.25" customHeight="1" outlineLevel="2" x14ac:dyDescent="0.2">
      <c r="A1353" s="12">
        <v>1637</v>
      </c>
      <c r="B1353" s="2" t="s">
        <v>1302</v>
      </c>
      <c r="C1353" s="4" t="str">
        <f>VLOOKUP(B1353,[1]Склад!$A$381:$N$4753,14,0)</f>
        <v>НХ</v>
      </c>
      <c r="D1353" s="7">
        <v>54000</v>
      </c>
      <c r="E1353" s="4" t="s">
        <v>78</v>
      </c>
      <c r="F1353" s="4">
        <v>5.5410000000000004</v>
      </c>
      <c r="G1353" s="4">
        <v>4.1319999999999997</v>
      </c>
      <c r="H1353" s="4"/>
      <c r="I1353" s="4">
        <v>9.673</v>
      </c>
      <c r="J1353" s="14">
        <f t="shared" si="135"/>
        <v>522342</v>
      </c>
      <c r="K1353" s="4">
        <v>1</v>
      </c>
      <c r="L1353" s="4">
        <v>8.8699999999999992</v>
      </c>
      <c r="M1353" s="3">
        <f t="shared" si="136"/>
        <v>9.8699999999999992</v>
      </c>
      <c r="N1353" s="23">
        <f t="shared" si="137"/>
        <v>0</v>
      </c>
      <c r="O1353" s="23">
        <f t="shared" si="138"/>
        <v>9.673</v>
      </c>
    </row>
    <row r="1354" spans="1:15" ht="11.25" customHeight="1" outlineLevel="2" x14ac:dyDescent="0.2">
      <c r="A1354" s="12">
        <v>1638</v>
      </c>
      <c r="B1354" s="2" t="s">
        <v>1303</v>
      </c>
      <c r="C1354" s="4" t="str">
        <f>VLOOKUP(B1354,[1]Склад!$A$381:$N$4753,14,0)</f>
        <v>НХ</v>
      </c>
      <c r="D1354" s="7">
        <v>53500</v>
      </c>
      <c r="E1354" s="4" t="s">
        <v>78</v>
      </c>
      <c r="F1354" s="4">
        <v>108.1</v>
      </c>
      <c r="G1354" s="4"/>
      <c r="H1354" s="4">
        <v>88.593999999999994</v>
      </c>
      <c r="I1354" s="4">
        <v>19.506</v>
      </c>
      <c r="J1354" s="14">
        <f t="shared" si="135"/>
        <v>1043571</v>
      </c>
      <c r="K1354" s="4">
        <v>0</v>
      </c>
      <c r="L1354" s="4">
        <v>0</v>
      </c>
      <c r="M1354" s="3">
        <f t="shared" si="136"/>
        <v>0</v>
      </c>
      <c r="N1354" s="23">
        <f t="shared" si="137"/>
        <v>0</v>
      </c>
      <c r="O1354" s="23">
        <f t="shared" si="138"/>
        <v>19.506</v>
      </c>
    </row>
    <row r="1355" spans="1:15" ht="11.25" hidden="1" customHeight="1" outlineLevel="2" x14ac:dyDescent="0.2">
      <c r="A1355" s="12">
        <v>1640</v>
      </c>
      <c r="B1355" s="2" t="s">
        <v>1304</v>
      </c>
      <c r="C1355" s="4" t="str">
        <f>VLOOKUP(B1355,[1]Склад!$A$381:$N$4753,14,0)</f>
        <v>ГОЗ</v>
      </c>
      <c r="D1355" s="7">
        <v>51900</v>
      </c>
      <c r="E1355" s="4" t="s">
        <v>11</v>
      </c>
      <c r="F1355" s="4">
        <v>95.682000000000002</v>
      </c>
      <c r="G1355" s="4"/>
      <c r="H1355" s="4">
        <v>4.2850000000000001</v>
      </c>
      <c r="I1355" s="4">
        <v>91.397000000000006</v>
      </c>
      <c r="J1355" s="14">
        <f t="shared" si="135"/>
        <v>4743504.3000000007</v>
      </c>
      <c r="K1355" s="4">
        <v>5</v>
      </c>
      <c r="L1355" s="4"/>
      <c r="M1355" s="3">
        <f t="shared" si="136"/>
        <v>5</v>
      </c>
      <c r="N1355" s="23">
        <f t="shared" si="137"/>
        <v>0</v>
      </c>
      <c r="O1355" s="23">
        <f t="shared" si="138"/>
        <v>0</v>
      </c>
    </row>
    <row r="1356" spans="1:15" ht="11.25" customHeight="1" outlineLevel="2" x14ac:dyDescent="0.2">
      <c r="A1356" s="12">
        <v>1642</v>
      </c>
      <c r="B1356" s="2" t="s">
        <v>1305</v>
      </c>
      <c r="C1356" s="4" t="str">
        <f>VLOOKUP(B1356,[1]Склад!$A$381:$N$4753,14,0)</f>
        <v>НХ</v>
      </c>
      <c r="D1356" s="3">
        <v>42009.785714285717</v>
      </c>
      <c r="E1356" s="4" t="s">
        <v>11</v>
      </c>
      <c r="F1356" s="4">
        <v>0.35</v>
      </c>
      <c r="G1356" s="4"/>
      <c r="H1356" s="4"/>
      <c r="I1356" s="4">
        <v>0.35</v>
      </c>
      <c r="J1356" s="14">
        <f t="shared" si="135"/>
        <v>14703.424999999999</v>
      </c>
      <c r="K1356" s="4">
        <v>0</v>
      </c>
      <c r="L1356" s="4">
        <v>0</v>
      </c>
      <c r="M1356" s="3">
        <f t="shared" si="136"/>
        <v>0</v>
      </c>
      <c r="N1356" s="23">
        <f t="shared" si="137"/>
        <v>0.35</v>
      </c>
      <c r="O1356" s="23">
        <f t="shared" si="138"/>
        <v>0</v>
      </c>
    </row>
    <row r="1357" spans="1:15" ht="11.25" hidden="1" customHeight="1" outlineLevel="2" x14ac:dyDescent="0.2">
      <c r="A1357" s="12">
        <v>1643</v>
      </c>
      <c r="B1357" s="2" t="s">
        <v>1306</v>
      </c>
      <c r="C1357" s="4" t="str">
        <f>VLOOKUP(B1357,[1]Склад!$A$381:$N$4753,14,0)</f>
        <v>ГОЗ</v>
      </c>
      <c r="D1357" s="7">
        <v>45500</v>
      </c>
      <c r="E1357" s="4" t="s">
        <v>8</v>
      </c>
      <c r="F1357" s="4">
        <v>5.56</v>
      </c>
      <c r="G1357" s="4"/>
      <c r="H1357" s="4"/>
      <c r="I1357" s="4">
        <v>5.56</v>
      </c>
      <c r="J1357" s="14">
        <f t="shared" si="135"/>
        <v>252979.99999999997</v>
      </c>
      <c r="K1357" s="4">
        <v>0</v>
      </c>
      <c r="L1357" s="4">
        <v>9.51</v>
      </c>
      <c r="M1357" s="3">
        <f t="shared" si="136"/>
        <v>9.51</v>
      </c>
      <c r="N1357" s="23">
        <f t="shared" si="137"/>
        <v>0</v>
      </c>
      <c r="O1357" s="23">
        <f t="shared" si="138"/>
        <v>0</v>
      </c>
    </row>
    <row r="1358" spans="1:15" ht="32.25" customHeight="1" outlineLevel="2" x14ac:dyDescent="0.2">
      <c r="A1358" s="12">
        <v>1644</v>
      </c>
      <c r="B1358" s="2" t="s">
        <v>1307</v>
      </c>
      <c r="C1358" s="4" t="str">
        <f>VLOOKUP(B1358,[1]Склад!$A$381:$N$4753,14,0)</f>
        <v>НХ</v>
      </c>
      <c r="D1358" s="7">
        <v>250000</v>
      </c>
      <c r="E1358" s="4" t="s">
        <v>78</v>
      </c>
      <c r="F1358" s="4">
        <v>4.8019999999999996</v>
      </c>
      <c r="G1358" s="4">
        <v>18.661999999999999</v>
      </c>
      <c r="H1358" s="4">
        <v>20.67</v>
      </c>
      <c r="I1358" s="4">
        <v>2.794</v>
      </c>
      <c r="J1358" s="14">
        <f t="shared" si="135"/>
        <v>698500</v>
      </c>
      <c r="K1358" s="4">
        <v>0</v>
      </c>
      <c r="L1358" s="4">
        <v>0</v>
      </c>
      <c r="M1358" s="3">
        <f t="shared" si="136"/>
        <v>0</v>
      </c>
      <c r="N1358" s="23">
        <f t="shared" si="137"/>
        <v>0</v>
      </c>
      <c r="O1358" s="23">
        <f t="shared" si="138"/>
        <v>2.794</v>
      </c>
    </row>
    <row r="1359" spans="1:15" ht="11.25" customHeight="1" outlineLevel="2" x14ac:dyDescent="0.2">
      <c r="A1359" s="12">
        <v>1645</v>
      </c>
      <c r="B1359" s="2" t="s">
        <v>1308</v>
      </c>
      <c r="C1359" s="4" t="str">
        <f>VLOOKUP(B1359,[1]Склад!$A$381:$N$4753,14,0)</f>
        <v>НХ</v>
      </c>
      <c r="D1359" s="7">
        <v>42000</v>
      </c>
      <c r="E1359" s="4" t="s">
        <v>78</v>
      </c>
      <c r="F1359" s="4"/>
      <c r="G1359" s="4">
        <v>6.3719999999999999</v>
      </c>
      <c r="H1359" s="4">
        <v>2E-3</v>
      </c>
      <c r="I1359" s="4">
        <v>6.37</v>
      </c>
      <c r="J1359" s="14">
        <f t="shared" si="135"/>
        <v>267540</v>
      </c>
      <c r="K1359" s="4">
        <v>0</v>
      </c>
      <c r="L1359" s="4">
        <v>7</v>
      </c>
      <c r="M1359" s="3">
        <f t="shared" si="136"/>
        <v>7</v>
      </c>
      <c r="N1359" s="23">
        <f t="shared" si="137"/>
        <v>0</v>
      </c>
      <c r="O1359" s="23">
        <f t="shared" si="138"/>
        <v>6.37</v>
      </c>
    </row>
    <row r="1360" spans="1:15" ht="11.25" hidden="1" customHeight="1" outlineLevel="2" x14ac:dyDescent="0.2">
      <c r="A1360" s="12">
        <v>1646</v>
      </c>
      <c r="B1360" s="2" t="s">
        <v>1309</v>
      </c>
      <c r="C1360" s="4" t="str">
        <f>VLOOKUP(B1360,[1]Склад!$A$381:$N$4753,14,0)</f>
        <v>ГОЗ</v>
      </c>
      <c r="D1360" s="3">
        <v>93940.145672664949</v>
      </c>
      <c r="E1360" s="4" t="s">
        <v>11</v>
      </c>
      <c r="F1360" s="4">
        <v>0.38900000000000001</v>
      </c>
      <c r="G1360" s="4"/>
      <c r="H1360" s="4"/>
      <c r="I1360" s="4">
        <v>0.38900000000000001</v>
      </c>
      <c r="J1360" s="14">
        <f t="shared" si="135"/>
        <v>36542.716666666667</v>
      </c>
      <c r="K1360" s="4">
        <v>0</v>
      </c>
      <c r="L1360" s="4">
        <v>0</v>
      </c>
      <c r="M1360" s="3">
        <f t="shared" si="136"/>
        <v>0</v>
      </c>
      <c r="N1360" s="23">
        <f t="shared" si="137"/>
        <v>0.38900000000000001</v>
      </c>
      <c r="O1360" s="23">
        <f t="shared" si="138"/>
        <v>0</v>
      </c>
    </row>
    <row r="1361" spans="1:15" ht="11.25" hidden="1" customHeight="1" outlineLevel="2" x14ac:dyDescent="0.2">
      <c r="A1361" s="12">
        <v>1647</v>
      </c>
      <c r="B1361" s="2" t="s">
        <v>1310</v>
      </c>
      <c r="C1361" s="4" t="str">
        <f>VLOOKUP(B1361,[1]Склад!$A$381:$N$4753,14,0)</f>
        <v>ГОЗ</v>
      </c>
      <c r="D1361" s="7">
        <v>183743</v>
      </c>
      <c r="E1361" s="4" t="s">
        <v>11</v>
      </c>
      <c r="F1361" s="4">
        <v>1.075</v>
      </c>
      <c r="G1361" s="4"/>
      <c r="H1361" s="4"/>
      <c r="I1361" s="4">
        <v>1.075</v>
      </c>
      <c r="J1361" s="14">
        <f t="shared" si="135"/>
        <v>197523.72500000001</v>
      </c>
      <c r="K1361" s="4">
        <v>0</v>
      </c>
      <c r="L1361" s="4">
        <v>0</v>
      </c>
      <c r="M1361" s="3">
        <f t="shared" si="136"/>
        <v>0</v>
      </c>
      <c r="N1361" s="23">
        <f t="shared" si="137"/>
        <v>1.075</v>
      </c>
      <c r="O1361" s="23">
        <f t="shared" si="138"/>
        <v>0</v>
      </c>
    </row>
    <row r="1362" spans="1:15" ht="11.25" hidden="1" customHeight="1" outlineLevel="2" x14ac:dyDescent="0.2">
      <c r="A1362" s="12">
        <v>1648</v>
      </c>
      <c r="B1362" s="2" t="s">
        <v>487</v>
      </c>
      <c r="C1362" s="4" t="str">
        <f>VLOOKUP(B1362,[1]Склад!$A$381:$N$4753,14,0)</f>
        <v>ГОЗ</v>
      </c>
      <c r="D1362" s="7">
        <v>147100</v>
      </c>
      <c r="E1362" s="4" t="s">
        <v>78</v>
      </c>
      <c r="F1362" s="4"/>
      <c r="G1362" s="4">
        <v>62.790999999999997</v>
      </c>
      <c r="H1362" s="4">
        <v>28.321000000000002</v>
      </c>
      <c r="I1362" s="4">
        <v>34.47</v>
      </c>
      <c r="J1362" s="14">
        <f t="shared" si="135"/>
        <v>5070537</v>
      </c>
      <c r="K1362" s="4">
        <v>0</v>
      </c>
      <c r="L1362" s="4">
        <v>0</v>
      </c>
      <c r="M1362" s="3">
        <f t="shared" si="136"/>
        <v>0</v>
      </c>
      <c r="N1362" s="23">
        <f t="shared" si="137"/>
        <v>0</v>
      </c>
      <c r="O1362" s="23">
        <f t="shared" si="138"/>
        <v>34.47</v>
      </c>
    </row>
    <row r="1363" spans="1:15" ht="11.25" hidden="1" customHeight="1" outlineLevel="2" x14ac:dyDescent="0.2">
      <c r="A1363" s="12">
        <v>1649</v>
      </c>
      <c r="B1363" s="2" t="s">
        <v>1311</v>
      </c>
      <c r="C1363" s="4" t="str">
        <f>VLOOKUP(B1363,[1]Склад!$A$381:$N$4753,14,0)</f>
        <v>ГОЗ</v>
      </c>
      <c r="D1363" s="7">
        <v>135000</v>
      </c>
      <c r="E1363" s="4" t="s">
        <v>78</v>
      </c>
      <c r="F1363" s="4">
        <v>30.36</v>
      </c>
      <c r="G1363" s="4">
        <v>1.84</v>
      </c>
      <c r="H1363" s="4">
        <v>14.73</v>
      </c>
      <c r="I1363" s="4">
        <v>17.47</v>
      </c>
      <c r="J1363" s="14">
        <f t="shared" si="135"/>
        <v>2358450</v>
      </c>
      <c r="K1363" s="4">
        <v>0</v>
      </c>
      <c r="L1363" s="4">
        <v>190.10704199999998</v>
      </c>
      <c r="M1363" s="3">
        <f t="shared" si="136"/>
        <v>190.10704199999998</v>
      </c>
      <c r="N1363" s="23">
        <f t="shared" si="137"/>
        <v>0</v>
      </c>
      <c r="O1363" s="23">
        <f t="shared" si="138"/>
        <v>17.47</v>
      </c>
    </row>
    <row r="1364" spans="1:15" ht="11.25" customHeight="1" outlineLevel="2" x14ac:dyDescent="0.2">
      <c r="A1364" s="12">
        <v>1650</v>
      </c>
      <c r="B1364" s="2" t="s">
        <v>1312</v>
      </c>
      <c r="C1364" s="4" t="str">
        <f>VLOOKUP(B1364,[1]Склад!$A$381:$N$4753,14,0)</f>
        <v>НХ</v>
      </c>
      <c r="D1364" s="7">
        <v>44000</v>
      </c>
      <c r="E1364" s="4" t="s">
        <v>78</v>
      </c>
      <c r="F1364" s="4"/>
      <c r="G1364" s="4">
        <v>2.8610000000000002</v>
      </c>
      <c r="H1364" s="4">
        <v>1E-3</v>
      </c>
      <c r="I1364" s="4">
        <v>2.86</v>
      </c>
      <c r="J1364" s="14">
        <f t="shared" si="135"/>
        <v>125840</v>
      </c>
      <c r="K1364" s="4">
        <v>0</v>
      </c>
      <c r="L1364" s="4">
        <v>0</v>
      </c>
      <c r="M1364" s="3">
        <f t="shared" si="136"/>
        <v>0</v>
      </c>
      <c r="N1364" s="23">
        <f t="shared" si="137"/>
        <v>0</v>
      </c>
      <c r="O1364" s="23">
        <f t="shared" si="138"/>
        <v>2.86</v>
      </c>
    </row>
    <row r="1365" spans="1:15" ht="11.25" customHeight="1" outlineLevel="2" x14ac:dyDescent="0.2">
      <c r="A1365" s="12">
        <v>1651</v>
      </c>
      <c r="B1365" s="2" t="s">
        <v>1313</v>
      </c>
      <c r="C1365" s="4" t="str">
        <f>VLOOKUP(B1365,[1]Склад!$A$381:$N$4753,14,0)</f>
        <v>НХ</v>
      </c>
      <c r="D1365" s="7">
        <v>170000</v>
      </c>
      <c r="E1365" s="4" t="s">
        <v>11</v>
      </c>
      <c r="F1365" s="4">
        <v>0.36799999999999999</v>
      </c>
      <c r="G1365" s="4"/>
      <c r="H1365" s="4"/>
      <c r="I1365" s="4">
        <v>0.36799999999999999</v>
      </c>
      <c r="J1365" s="14">
        <f t="shared" si="135"/>
        <v>62560</v>
      </c>
      <c r="K1365" s="4">
        <v>0</v>
      </c>
      <c r="L1365" s="4">
        <v>0</v>
      </c>
      <c r="M1365" s="3">
        <f t="shared" si="136"/>
        <v>0</v>
      </c>
      <c r="N1365" s="23">
        <f t="shared" si="137"/>
        <v>0.36799999999999999</v>
      </c>
      <c r="O1365" s="23">
        <f t="shared" si="138"/>
        <v>0</v>
      </c>
    </row>
    <row r="1366" spans="1:15" ht="21.75" customHeight="1" outlineLevel="2" x14ac:dyDescent="0.2">
      <c r="A1366" s="12">
        <v>1652</v>
      </c>
      <c r="B1366" s="2" t="s">
        <v>1314</v>
      </c>
      <c r="C1366" s="4" t="str">
        <f>VLOOKUP(B1366,[1]Склад!$A$381:$N$4753,14,0)</f>
        <v>НХ</v>
      </c>
      <c r="D1366" s="7">
        <v>150000</v>
      </c>
      <c r="E1366" s="4" t="s">
        <v>78</v>
      </c>
      <c r="F1366" s="4"/>
      <c r="G1366" s="4">
        <v>4.5890000000000004</v>
      </c>
      <c r="H1366" s="4">
        <v>0.95</v>
      </c>
      <c r="I1366" s="4">
        <v>3.6389999999999998</v>
      </c>
      <c r="J1366" s="14">
        <f t="shared" si="135"/>
        <v>545850</v>
      </c>
      <c r="K1366" s="4">
        <v>0</v>
      </c>
      <c r="L1366" s="4">
        <v>0</v>
      </c>
      <c r="M1366" s="3">
        <f t="shared" si="136"/>
        <v>0</v>
      </c>
      <c r="N1366" s="23">
        <f t="shared" si="137"/>
        <v>0</v>
      </c>
      <c r="O1366" s="23">
        <f t="shared" si="138"/>
        <v>3.6389999999999998</v>
      </c>
    </row>
    <row r="1367" spans="1:15" ht="11.25" hidden="1" customHeight="1" outlineLevel="2" x14ac:dyDescent="0.2">
      <c r="A1367" s="12">
        <v>1653</v>
      </c>
      <c r="B1367" s="2" t="s">
        <v>1315</v>
      </c>
      <c r="C1367" s="4" t="str">
        <f>VLOOKUP(B1367,[1]Склад!$A$381:$N$4753,14,0)</f>
        <v>НХ</v>
      </c>
      <c r="D1367" s="7">
        <v>80800</v>
      </c>
      <c r="E1367" s="4" t="s">
        <v>8</v>
      </c>
      <c r="F1367" s="4">
        <v>38.317999999999998</v>
      </c>
      <c r="G1367" s="4">
        <v>490.69299999999998</v>
      </c>
      <c r="H1367" s="4">
        <v>192.80500000000001</v>
      </c>
      <c r="I1367" s="4">
        <v>336.20600000000002</v>
      </c>
      <c r="J1367" s="14">
        <f t="shared" si="135"/>
        <v>27165444.800000001</v>
      </c>
      <c r="K1367" s="4">
        <v>0</v>
      </c>
      <c r="L1367" s="4">
        <v>78.528747999999993</v>
      </c>
      <c r="M1367" s="3">
        <f t="shared" si="136"/>
        <v>78.528747999999993</v>
      </c>
      <c r="N1367" s="23">
        <f t="shared" si="137"/>
        <v>0</v>
      </c>
      <c r="O1367" s="23">
        <f t="shared" si="138"/>
        <v>0</v>
      </c>
    </row>
    <row r="1368" spans="1:15" ht="11.25" hidden="1" customHeight="1" outlineLevel="2" x14ac:dyDescent="0.2">
      <c r="A1368" s="12">
        <v>1654</v>
      </c>
      <c r="B1368" s="2" t="s">
        <v>1316</v>
      </c>
      <c r="C1368" s="4" t="str">
        <f>VLOOKUP(B1368,[1]Склад!$A$381:$N$4753,14,0)</f>
        <v>ГОЗ</v>
      </c>
      <c r="D1368" s="7">
        <v>59500</v>
      </c>
      <c r="E1368" s="4" t="s">
        <v>8</v>
      </c>
      <c r="F1368" s="4">
        <v>4.38</v>
      </c>
      <c r="G1368" s="4">
        <v>74.018000000000001</v>
      </c>
      <c r="H1368" s="4">
        <v>69.902000000000001</v>
      </c>
      <c r="I1368" s="4">
        <v>8.4960000000000004</v>
      </c>
      <c r="J1368" s="14">
        <f t="shared" si="135"/>
        <v>505512</v>
      </c>
      <c r="K1368" s="4">
        <v>0</v>
      </c>
      <c r="L1368" s="4">
        <v>113.25246000000001</v>
      </c>
      <c r="M1368" s="3">
        <f t="shared" si="136"/>
        <v>113.25246000000001</v>
      </c>
      <c r="N1368" s="23">
        <f t="shared" si="137"/>
        <v>0</v>
      </c>
      <c r="O1368" s="23">
        <f t="shared" si="138"/>
        <v>0</v>
      </c>
    </row>
    <row r="1369" spans="1:15" ht="11.25" customHeight="1" outlineLevel="2" x14ac:dyDescent="0.2">
      <c r="A1369" s="12">
        <v>1655</v>
      </c>
      <c r="B1369" s="2" t="s">
        <v>1317</v>
      </c>
      <c r="C1369" s="4" t="str">
        <f>VLOOKUP(B1369,[1]Склад!$A$381:$N$4753,14,0)</f>
        <v>НХ</v>
      </c>
      <c r="D1369" s="7">
        <v>39700</v>
      </c>
      <c r="E1369" s="4" t="s">
        <v>78</v>
      </c>
      <c r="F1369" s="4">
        <v>3.73</v>
      </c>
      <c r="G1369" s="4"/>
      <c r="H1369" s="4">
        <v>1.48</v>
      </c>
      <c r="I1369" s="4">
        <v>2.25</v>
      </c>
      <c r="J1369" s="14">
        <f t="shared" si="135"/>
        <v>89325</v>
      </c>
      <c r="K1369" s="4">
        <v>0</v>
      </c>
      <c r="L1369" s="4">
        <v>7</v>
      </c>
      <c r="M1369" s="3">
        <f t="shared" si="136"/>
        <v>7</v>
      </c>
      <c r="N1369" s="23">
        <f t="shared" si="137"/>
        <v>0</v>
      </c>
      <c r="O1369" s="23">
        <f t="shared" si="138"/>
        <v>2.25</v>
      </c>
    </row>
    <row r="1370" spans="1:15" ht="21.75" customHeight="1" outlineLevel="2" x14ac:dyDescent="0.2">
      <c r="A1370" s="12">
        <v>1656</v>
      </c>
      <c r="B1370" s="2" t="s">
        <v>1318</v>
      </c>
      <c r="C1370" s="4" t="s">
        <v>1852</v>
      </c>
      <c r="D1370" s="3">
        <v>55000</v>
      </c>
      <c r="E1370" s="4" t="s">
        <v>78</v>
      </c>
      <c r="F1370" s="4"/>
      <c r="G1370" s="4">
        <v>1.6359999999999999</v>
      </c>
      <c r="H1370" s="4"/>
      <c r="I1370" s="4">
        <v>1.6359999999999999</v>
      </c>
      <c r="J1370" s="14">
        <f t="shared" si="135"/>
        <v>89980</v>
      </c>
      <c r="K1370" s="4">
        <v>0</v>
      </c>
      <c r="L1370" s="4"/>
      <c r="M1370" s="3">
        <f t="shared" si="136"/>
        <v>0</v>
      </c>
      <c r="N1370" s="23">
        <f t="shared" si="137"/>
        <v>0</v>
      </c>
      <c r="O1370" s="23">
        <f t="shared" si="138"/>
        <v>1.6359999999999999</v>
      </c>
    </row>
    <row r="1371" spans="1:15" ht="11.25" hidden="1" customHeight="1" outlineLevel="2" x14ac:dyDescent="0.2">
      <c r="A1371" s="12">
        <v>1658</v>
      </c>
      <c r="B1371" s="2" t="s">
        <v>1319</v>
      </c>
      <c r="C1371" s="4" t="str">
        <f>VLOOKUP(B1371,[1]Склад!$A$381:$N$4753,14,0)</f>
        <v>НХ</v>
      </c>
      <c r="D1371" s="7">
        <v>105000</v>
      </c>
      <c r="E1371" s="4" t="s">
        <v>8</v>
      </c>
      <c r="F1371" s="4">
        <v>0.23799999999999999</v>
      </c>
      <c r="G1371" s="4"/>
      <c r="H1371" s="4"/>
      <c r="I1371" s="4">
        <v>0.23799999999999999</v>
      </c>
      <c r="J1371" s="14">
        <f t="shared" si="135"/>
        <v>24990</v>
      </c>
      <c r="K1371" s="4">
        <v>2.39</v>
      </c>
      <c r="L1371" s="4">
        <v>6.6788640000000008</v>
      </c>
      <c r="M1371" s="3">
        <f t="shared" si="136"/>
        <v>9.0688640000000014</v>
      </c>
      <c r="N1371" s="23">
        <f t="shared" si="137"/>
        <v>0</v>
      </c>
      <c r="O1371" s="23">
        <f t="shared" si="138"/>
        <v>0</v>
      </c>
    </row>
    <row r="1372" spans="1:15" ht="21.75" hidden="1" customHeight="1" outlineLevel="2" x14ac:dyDescent="0.2">
      <c r="A1372" s="12">
        <v>1659</v>
      </c>
      <c r="B1372" s="2" t="s">
        <v>1320</v>
      </c>
      <c r="C1372" s="4" t="str">
        <f>VLOOKUP(B1372,[1]Склад!$A$381:$N$4753,14,0)</f>
        <v>НХ</v>
      </c>
      <c r="D1372" s="7">
        <v>105000</v>
      </c>
      <c r="E1372" s="4" t="s">
        <v>8</v>
      </c>
      <c r="F1372" s="4"/>
      <c r="G1372" s="4">
        <v>5.2169999999999996</v>
      </c>
      <c r="H1372" s="4">
        <v>3.3220000000000001</v>
      </c>
      <c r="I1372" s="4">
        <v>1.895</v>
      </c>
      <c r="J1372" s="14">
        <f t="shared" si="135"/>
        <v>198975</v>
      </c>
      <c r="K1372" s="4">
        <v>0</v>
      </c>
      <c r="L1372" s="4">
        <v>5.3</v>
      </c>
      <c r="M1372" s="3">
        <f t="shared" si="136"/>
        <v>5.3</v>
      </c>
      <c r="N1372" s="23">
        <f t="shared" si="137"/>
        <v>0</v>
      </c>
      <c r="O1372" s="23">
        <f t="shared" si="138"/>
        <v>0</v>
      </c>
    </row>
    <row r="1373" spans="1:15" ht="11.25" customHeight="1" outlineLevel="2" x14ac:dyDescent="0.2">
      <c r="A1373" s="12">
        <v>1660</v>
      </c>
      <c r="B1373" s="2" t="s">
        <v>1321</v>
      </c>
      <c r="C1373" s="4" t="str">
        <f>VLOOKUP(B1373,[1]Склад!$A$381:$N$4753,14,0)</f>
        <v>НХ</v>
      </c>
      <c r="D1373" s="7">
        <v>55500</v>
      </c>
      <c r="E1373" s="4" t="s">
        <v>11</v>
      </c>
      <c r="F1373" s="4">
        <v>12.039</v>
      </c>
      <c r="G1373" s="4"/>
      <c r="H1373" s="4"/>
      <c r="I1373" s="4">
        <v>12.039</v>
      </c>
      <c r="J1373" s="14">
        <f t="shared" si="135"/>
        <v>668164.5</v>
      </c>
      <c r="K1373" s="4">
        <v>0</v>
      </c>
      <c r="L1373" s="4">
        <v>0</v>
      </c>
      <c r="M1373" s="3">
        <f t="shared" si="136"/>
        <v>0</v>
      </c>
      <c r="N1373" s="23">
        <f t="shared" si="137"/>
        <v>12.039</v>
      </c>
      <c r="O1373" s="23">
        <f t="shared" si="138"/>
        <v>0</v>
      </c>
    </row>
    <row r="1374" spans="1:15" ht="11.25" hidden="1" customHeight="1" outlineLevel="2" x14ac:dyDescent="0.2">
      <c r="A1374" s="12">
        <v>1661</v>
      </c>
      <c r="B1374" s="2" t="s">
        <v>517</v>
      </c>
      <c r="C1374" s="4" t="str">
        <f>VLOOKUP(B1374,[1]Склад!$A$381:$N$4753,14,0)</f>
        <v>ГОЗ</v>
      </c>
      <c r="D1374" s="7">
        <v>65200</v>
      </c>
      <c r="E1374" s="4" t="s">
        <v>8</v>
      </c>
      <c r="F1374" s="4">
        <v>1.6850000000000001</v>
      </c>
      <c r="G1374" s="4"/>
      <c r="H1374" s="4"/>
      <c r="I1374" s="4">
        <v>1.6850000000000001</v>
      </c>
      <c r="J1374" s="14">
        <f t="shared" si="135"/>
        <v>109862</v>
      </c>
      <c r="K1374" s="4">
        <v>0</v>
      </c>
      <c r="L1374" s="4">
        <v>9.07</v>
      </c>
      <c r="M1374" s="3">
        <f t="shared" si="136"/>
        <v>9.07</v>
      </c>
      <c r="N1374" s="23">
        <f t="shared" si="137"/>
        <v>0</v>
      </c>
      <c r="O1374" s="23">
        <f t="shared" si="138"/>
        <v>0</v>
      </c>
    </row>
    <row r="1375" spans="1:15" ht="11.25" hidden="1" customHeight="1" outlineLevel="2" x14ac:dyDescent="0.2">
      <c r="A1375" s="12">
        <v>1662</v>
      </c>
      <c r="B1375" s="2" t="s">
        <v>1322</v>
      </c>
      <c r="C1375" s="4" t="str">
        <f>VLOOKUP(B1375,[1]Склад!$A$381:$N$4753,14,0)</f>
        <v>НХ</v>
      </c>
      <c r="D1375" s="7">
        <v>61700</v>
      </c>
      <c r="E1375" s="4" t="s">
        <v>8</v>
      </c>
      <c r="F1375" s="4">
        <v>0.78</v>
      </c>
      <c r="G1375" s="4"/>
      <c r="H1375" s="4"/>
      <c r="I1375" s="4">
        <v>0.78</v>
      </c>
      <c r="J1375" s="14">
        <f t="shared" si="135"/>
        <v>48126</v>
      </c>
      <c r="K1375" s="4">
        <v>0</v>
      </c>
      <c r="L1375" s="4">
        <v>0.33</v>
      </c>
      <c r="M1375" s="3">
        <f t="shared" si="136"/>
        <v>0.33</v>
      </c>
      <c r="N1375" s="23">
        <f t="shared" si="137"/>
        <v>0.45</v>
      </c>
      <c r="O1375" s="23">
        <f t="shared" si="138"/>
        <v>0</v>
      </c>
    </row>
    <row r="1376" spans="1:15" ht="11.25" hidden="1" customHeight="1" outlineLevel="2" x14ac:dyDescent="0.2">
      <c r="A1376" s="12">
        <v>1663</v>
      </c>
      <c r="B1376" s="2" t="s">
        <v>1323</v>
      </c>
      <c r="C1376" s="4" t="str">
        <f>VLOOKUP(B1376,[1]Склад!$A$381:$N$4753,14,0)</f>
        <v>ГОЗ</v>
      </c>
      <c r="D1376" s="7">
        <v>124461</v>
      </c>
      <c r="E1376" s="4" t="s">
        <v>11</v>
      </c>
      <c r="F1376" s="4">
        <v>5.57</v>
      </c>
      <c r="G1376" s="4"/>
      <c r="H1376" s="4">
        <v>0.36</v>
      </c>
      <c r="I1376" s="4">
        <v>5.21</v>
      </c>
      <c r="J1376" s="14">
        <f t="shared" si="135"/>
        <v>648441.80999999994</v>
      </c>
      <c r="K1376" s="4">
        <v>0</v>
      </c>
      <c r="L1376" s="4">
        <v>5.1400000000000006</v>
      </c>
      <c r="M1376" s="3">
        <f t="shared" si="136"/>
        <v>5.1400000000000006</v>
      </c>
      <c r="N1376" s="23">
        <f t="shared" si="137"/>
        <v>0</v>
      </c>
      <c r="O1376" s="23">
        <f t="shared" si="138"/>
        <v>0</v>
      </c>
    </row>
    <row r="1377" spans="1:15" ht="11.25" customHeight="1" outlineLevel="2" x14ac:dyDescent="0.2">
      <c r="A1377" s="12">
        <v>1666</v>
      </c>
      <c r="B1377" s="2" t="s">
        <v>1324</v>
      </c>
      <c r="C1377" s="4" t="str">
        <f>VLOOKUP(B1377,[1]Склад!$A$381:$N$4753,14,0)</f>
        <v>НХ</v>
      </c>
      <c r="D1377" s="7">
        <v>84000</v>
      </c>
      <c r="E1377" s="4" t="s">
        <v>11</v>
      </c>
      <c r="F1377" s="4">
        <v>44.798000000000002</v>
      </c>
      <c r="G1377" s="4"/>
      <c r="H1377" s="4"/>
      <c r="I1377" s="4">
        <v>44.798000000000002</v>
      </c>
      <c r="J1377" s="14">
        <f t="shared" si="135"/>
        <v>3763032</v>
      </c>
      <c r="K1377" s="4">
        <v>0</v>
      </c>
      <c r="L1377" s="4">
        <v>0</v>
      </c>
      <c r="M1377" s="3">
        <f t="shared" si="136"/>
        <v>0</v>
      </c>
      <c r="N1377" s="23">
        <f t="shared" si="137"/>
        <v>44.798000000000002</v>
      </c>
      <c r="O1377" s="23">
        <f t="shared" si="138"/>
        <v>0</v>
      </c>
    </row>
    <row r="1378" spans="1:15" ht="11.25" customHeight="1" outlineLevel="2" x14ac:dyDescent="0.2">
      <c r="A1378" s="12">
        <v>1667</v>
      </c>
      <c r="B1378" s="2" t="s">
        <v>1325</v>
      </c>
      <c r="C1378" s="4" t="str">
        <f>VLOOKUP(B1378,[1]Склад!$A$381:$N$4753,14,0)</f>
        <v>НХ</v>
      </c>
      <c r="D1378" s="7">
        <v>84000</v>
      </c>
      <c r="E1378" s="4" t="s">
        <v>11</v>
      </c>
      <c r="F1378" s="4">
        <v>41.433999999999997</v>
      </c>
      <c r="G1378" s="4"/>
      <c r="H1378" s="4"/>
      <c r="I1378" s="4">
        <v>41.433999999999997</v>
      </c>
      <c r="J1378" s="14">
        <f t="shared" si="135"/>
        <v>3480456</v>
      </c>
      <c r="K1378" s="4">
        <v>0</v>
      </c>
      <c r="L1378" s="4">
        <v>0</v>
      </c>
      <c r="M1378" s="3">
        <f t="shared" si="136"/>
        <v>0</v>
      </c>
      <c r="N1378" s="23">
        <f t="shared" si="137"/>
        <v>41.433999999999997</v>
      </c>
      <c r="O1378" s="23">
        <f t="shared" si="138"/>
        <v>0</v>
      </c>
    </row>
    <row r="1379" spans="1:15" ht="11.25" customHeight="1" outlineLevel="2" x14ac:dyDescent="0.2">
      <c r="A1379" s="12">
        <v>1670</v>
      </c>
      <c r="B1379" s="2" t="s">
        <v>1326</v>
      </c>
      <c r="C1379" s="4" t="str">
        <f>VLOOKUP(B1379,[1]Склад!$A$381:$N$4753,14,0)</f>
        <v>НХ</v>
      </c>
      <c r="D1379" s="7">
        <v>156315</v>
      </c>
      <c r="E1379" s="4" t="s">
        <v>11</v>
      </c>
      <c r="F1379" s="4">
        <v>6.25</v>
      </c>
      <c r="G1379" s="4"/>
      <c r="H1379" s="4"/>
      <c r="I1379" s="4">
        <v>6.25</v>
      </c>
      <c r="J1379" s="14">
        <f t="shared" si="135"/>
        <v>976968.75</v>
      </c>
      <c r="K1379" s="4">
        <v>0</v>
      </c>
      <c r="L1379" s="4">
        <v>0</v>
      </c>
      <c r="M1379" s="3">
        <f t="shared" si="136"/>
        <v>0</v>
      </c>
      <c r="N1379" s="23">
        <f t="shared" si="137"/>
        <v>6.25</v>
      </c>
      <c r="O1379" s="23">
        <f t="shared" si="138"/>
        <v>0</v>
      </c>
    </row>
    <row r="1380" spans="1:15" ht="11.25" hidden="1" customHeight="1" outlineLevel="2" x14ac:dyDescent="0.2">
      <c r="A1380" s="12">
        <v>1671</v>
      </c>
      <c r="B1380" s="2" t="s">
        <v>1327</v>
      </c>
      <c r="C1380" s="4" t="str">
        <f>VLOOKUP(B1380,[1]Склад!$A$381:$N$4753,14,0)</f>
        <v>НХ</v>
      </c>
      <c r="D1380" s="3">
        <v>52571.136039886042</v>
      </c>
      <c r="E1380" s="4" t="s">
        <v>8</v>
      </c>
      <c r="F1380" s="4">
        <v>2.34</v>
      </c>
      <c r="G1380" s="4"/>
      <c r="H1380" s="4"/>
      <c r="I1380" s="4">
        <v>2.34</v>
      </c>
      <c r="J1380" s="14">
        <f t="shared" si="135"/>
        <v>123016.45833333333</v>
      </c>
      <c r="K1380" s="4">
        <v>0.67400000000000004</v>
      </c>
      <c r="L1380" s="4">
        <v>0</v>
      </c>
      <c r="M1380" s="3">
        <f t="shared" si="136"/>
        <v>0.67400000000000004</v>
      </c>
      <c r="N1380" s="23">
        <f t="shared" si="137"/>
        <v>1.6659999999999999</v>
      </c>
      <c r="O1380" s="23">
        <f t="shared" si="138"/>
        <v>0</v>
      </c>
    </row>
    <row r="1381" spans="1:15" ht="11.25" hidden="1" customHeight="1" outlineLevel="2" x14ac:dyDescent="0.2">
      <c r="A1381" s="12">
        <v>1672</v>
      </c>
      <c r="B1381" s="2" t="s">
        <v>1328</v>
      </c>
      <c r="C1381" s="4" t="str">
        <f>VLOOKUP(B1381,[1]Склад!$A$381:$N$4753,14,0)</f>
        <v>НХ</v>
      </c>
      <c r="D1381" s="7">
        <v>80800</v>
      </c>
      <c r="E1381" s="4" t="s">
        <v>8</v>
      </c>
      <c r="F1381" s="4"/>
      <c r="G1381" s="4">
        <v>294.47399999999999</v>
      </c>
      <c r="H1381" s="4">
        <v>32.024000000000001</v>
      </c>
      <c r="I1381" s="4">
        <v>262.45</v>
      </c>
      <c r="J1381" s="14">
        <f t="shared" si="135"/>
        <v>21205960</v>
      </c>
      <c r="K1381" s="4">
        <v>0</v>
      </c>
      <c r="L1381" s="4">
        <v>133</v>
      </c>
      <c r="M1381" s="3">
        <f t="shared" si="136"/>
        <v>133</v>
      </c>
      <c r="N1381" s="23">
        <f t="shared" si="137"/>
        <v>0</v>
      </c>
      <c r="O1381" s="23">
        <f t="shared" si="138"/>
        <v>0</v>
      </c>
    </row>
    <row r="1382" spans="1:15" ht="11.25" hidden="1" customHeight="1" outlineLevel="2" x14ac:dyDescent="0.2">
      <c r="A1382" s="12">
        <v>1675</v>
      </c>
      <c r="B1382" s="2" t="s">
        <v>1329</v>
      </c>
      <c r="C1382" s="4" t="str">
        <f>VLOOKUP(B1382,[1]Склад!$A$381:$N$4753,14,0)</f>
        <v>НХ</v>
      </c>
      <c r="D1382" s="7">
        <v>95000</v>
      </c>
      <c r="E1382" s="4" t="s">
        <v>8</v>
      </c>
      <c r="F1382" s="4">
        <v>16.518000000000001</v>
      </c>
      <c r="G1382" s="4"/>
      <c r="H1382" s="4">
        <v>14.407999999999999</v>
      </c>
      <c r="I1382" s="4">
        <v>2.11</v>
      </c>
      <c r="J1382" s="14">
        <f t="shared" si="135"/>
        <v>200450</v>
      </c>
      <c r="K1382" s="4">
        <v>16.518000000000001</v>
      </c>
      <c r="L1382" s="4">
        <v>0</v>
      </c>
      <c r="M1382" s="3">
        <f t="shared" si="136"/>
        <v>16.518000000000001</v>
      </c>
      <c r="N1382" s="23">
        <f t="shared" si="137"/>
        <v>0</v>
      </c>
      <c r="O1382" s="23">
        <f t="shared" si="138"/>
        <v>0</v>
      </c>
    </row>
    <row r="1383" spans="1:15" ht="11.25" customHeight="1" outlineLevel="2" x14ac:dyDescent="0.2">
      <c r="A1383" s="12">
        <v>1677</v>
      </c>
      <c r="B1383" s="2" t="s">
        <v>1330</v>
      </c>
      <c r="C1383" s="4" t="str">
        <f>VLOOKUP(B1383,[1]Склад!$A$381:$N$4753,14,0)</f>
        <v>НХ</v>
      </c>
      <c r="D1383" s="3">
        <v>22750.000000000004</v>
      </c>
      <c r="E1383" s="4" t="s">
        <v>11</v>
      </c>
      <c r="F1383" s="4">
        <v>1.218</v>
      </c>
      <c r="G1383" s="4"/>
      <c r="H1383" s="4"/>
      <c r="I1383" s="4">
        <v>1.218</v>
      </c>
      <c r="J1383" s="14">
        <f t="shared" si="135"/>
        <v>27709.500000000004</v>
      </c>
      <c r="K1383" s="4">
        <v>0</v>
      </c>
      <c r="L1383" s="4">
        <v>0</v>
      </c>
      <c r="M1383" s="3">
        <f t="shared" si="136"/>
        <v>0</v>
      </c>
      <c r="N1383" s="23">
        <f t="shared" si="137"/>
        <v>1.218</v>
      </c>
      <c r="O1383" s="23">
        <f t="shared" si="138"/>
        <v>0</v>
      </c>
    </row>
    <row r="1384" spans="1:15" ht="11.25" hidden="1" customHeight="1" outlineLevel="2" x14ac:dyDescent="0.2">
      <c r="A1384" s="12">
        <v>1679</v>
      </c>
      <c r="B1384" s="2" t="s">
        <v>1331</v>
      </c>
      <c r="C1384" s="4" t="str">
        <f>VLOOKUP(B1384,[1]Склад!$A$381:$N$4753,14,0)</f>
        <v>НХ</v>
      </c>
      <c r="D1384" s="7">
        <v>97500</v>
      </c>
      <c r="E1384" s="4" t="s">
        <v>8</v>
      </c>
      <c r="F1384" s="4">
        <v>0.251</v>
      </c>
      <c r="G1384" s="4"/>
      <c r="H1384" s="4"/>
      <c r="I1384" s="4">
        <v>0.251</v>
      </c>
      <c r="J1384" s="14">
        <f t="shared" si="135"/>
        <v>24472.5</v>
      </c>
      <c r="K1384" s="4">
        <v>0.251</v>
      </c>
      <c r="L1384" s="4">
        <v>0</v>
      </c>
      <c r="M1384" s="3">
        <f t="shared" si="136"/>
        <v>0.251</v>
      </c>
      <c r="N1384" s="23">
        <f t="shared" si="137"/>
        <v>0</v>
      </c>
      <c r="O1384" s="23">
        <f t="shared" si="138"/>
        <v>0</v>
      </c>
    </row>
    <row r="1385" spans="1:15" ht="11.25" hidden="1" customHeight="1" outlineLevel="2" x14ac:dyDescent="0.2">
      <c r="A1385" s="12">
        <v>1681</v>
      </c>
      <c r="B1385" s="2" t="s">
        <v>448</v>
      </c>
      <c r="C1385" s="4" t="str">
        <f>VLOOKUP(B1385,[1]Склад!$A$381:$N$4753,14,0)</f>
        <v>НХ</v>
      </c>
      <c r="D1385" s="7">
        <v>42000</v>
      </c>
      <c r="E1385" s="4" t="s">
        <v>8</v>
      </c>
      <c r="F1385" s="4"/>
      <c r="G1385" s="4">
        <v>35.372999999999998</v>
      </c>
      <c r="H1385" s="4">
        <v>10.803000000000001</v>
      </c>
      <c r="I1385" s="4">
        <v>24.57</v>
      </c>
      <c r="J1385" s="14">
        <f t="shared" si="135"/>
        <v>1031940</v>
      </c>
      <c r="K1385" s="4">
        <v>0</v>
      </c>
      <c r="L1385" s="4">
        <v>126</v>
      </c>
      <c r="M1385" s="3">
        <f t="shared" si="136"/>
        <v>126</v>
      </c>
      <c r="N1385" s="23">
        <f t="shared" si="137"/>
        <v>0</v>
      </c>
      <c r="O1385" s="23">
        <f t="shared" si="138"/>
        <v>0</v>
      </c>
    </row>
    <row r="1386" spans="1:15" ht="11.25" hidden="1" customHeight="1" outlineLevel="2" x14ac:dyDescent="0.2">
      <c r="A1386" s="12">
        <v>1682</v>
      </c>
      <c r="B1386" s="2" t="s">
        <v>1332</v>
      </c>
      <c r="C1386" s="4" t="str">
        <f>VLOOKUP(B1386,[1]Склад!$A$381:$N$4753,14,0)</f>
        <v>НХ</v>
      </c>
      <c r="D1386" s="7">
        <v>55500</v>
      </c>
      <c r="E1386" s="4" t="s">
        <v>8</v>
      </c>
      <c r="F1386" s="4">
        <v>28.89</v>
      </c>
      <c r="G1386" s="4"/>
      <c r="H1386" s="4"/>
      <c r="I1386" s="4">
        <v>28.89</v>
      </c>
      <c r="J1386" s="14">
        <f t="shared" si="135"/>
        <v>1603395</v>
      </c>
      <c r="K1386" s="4">
        <v>28.89</v>
      </c>
      <c r="L1386" s="4">
        <v>0</v>
      </c>
      <c r="M1386" s="3">
        <f t="shared" si="136"/>
        <v>28.89</v>
      </c>
      <c r="N1386" s="23">
        <f t="shared" si="137"/>
        <v>0</v>
      </c>
      <c r="O1386" s="23">
        <f t="shared" si="138"/>
        <v>0</v>
      </c>
    </row>
    <row r="1387" spans="1:15" ht="32.25" customHeight="1" outlineLevel="2" x14ac:dyDescent="0.2">
      <c r="A1387" s="12">
        <v>1683</v>
      </c>
      <c r="B1387" s="2" t="s">
        <v>1333</v>
      </c>
      <c r="C1387" s="4" t="str">
        <f>VLOOKUP(B1387,[1]Склад!$A$381:$N$4753,14,0)</f>
        <v>НХ</v>
      </c>
      <c r="D1387" s="7">
        <v>250000</v>
      </c>
      <c r="E1387" s="4" t="s">
        <v>78</v>
      </c>
      <c r="F1387" s="4">
        <v>15.635</v>
      </c>
      <c r="G1387" s="4">
        <v>4.0199999999999996</v>
      </c>
      <c r="H1387" s="4">
        <v>15.635</v>
      </c>
      <c r="I1387" s="4">
        <v>4.0199999999999996</v>
      </c>
      <c r="J1387" s="14">
        <f t="shared" si="135"/>
        <v>1004999.9999999999</v>
      </c>
      <c r="K1387" s="4">
        <v>0</v>
      </c>
      <c r="L1387" s="4">
        <v>0</v>
      </c>
      <c r="M1387" s="3">
        <f t="shared" si="136"/>
        <v>0</v>
      </c>
      <c r="N1387" s="23">
        <f t="shared" si="137"/>
        <v>0</v>
      </c>
      <c r="O1387" s="23">
        <f t="shared" si="138"/>
        <v>4.0199999999999996</v>
      </c>
    </row>
    <row r="1388" spans="1:15" ht="32.25" hidden="1" customHeight="1" outlineLevel="2" x14ac:dyDescent="0.2">
      <c r="A1388" s="12">
        <v>1685</v>
      </c>
      <c r="B1388" s="2" t="s">
        <v>1334</v>
      </c>
      <c r="C1388" s="4" t="str">
        <f>VLOOKUP(B1388,[1]Склад!$A$381:$N$4753,14,0)</f>
        <v>НХ</v>
      </c>
      <c r="D1388" s="7">
        <v>45500</v>
      </c>
      <c r="E1388" s="4" t="s">
        <v>8</v>
      </c>
      <c r="F1388" s="4"/>
      <c r="G1388" s="4">
        <v>15.840999999999999</v>
      </c>
      <c r="H1388" s="4">
        <v>11.875999999999999</v>
      </c>
      <c r="I1388" s="4">
        <v>3.9649999999999999</v>
      </c>
      <c r="J1388" s="14">
        <f t="shared" si="135"/>
        <v>180407.5</v>
      </c>
      <c r="K1388" s="4">
        <v>0</v>
      </c>
      <c r="L1388" s="4">
        <v>16</v>
      </c>
      <c r="M1388" s="3">
        <f t="shared" si="136"/>
        <v>16</v>
      </c>
      <c r="N1388" s="23">
        <f t="shared" si="137"/>
        <v>0</v>
      </c>
      <c r="O1388" s="23">
        <f t="shared" si="138"/>
        <v>0</v>
      </c>
    </row>
    <row r="1389" spans="1:15" ht="21.75" customHeight="1" outlineLevel="2" x14ac:dyDescent="0.2">
      <c r="A1389" s="12">
        <v>1686</v>
      </c>
      <c r="B1389" s="2" t="s">
        <v>1335</v>
      </c>
      <c r="C1389" s="4" t="str">
        <f>VLOOKUP(B1389,[1]Склад!$A$381:$N$4753,14,0)</f>
        <v>НХ</v>
      </c>
      <c r="D1389" s="7">
        <v>52015</v>
      </c>
      <c r="E1389" s="4" t="s">
        <v>11</v>
      </c>
      <c r="F1389" s="4">
        <v>0.22</v>
      </c>
      <c r="G1389" s="4"/>
      <c r="H1389" s="4"/>
      <c r="I1389" s="4">
        <v>0.22</v>
      </c>
      <c r="J1389" s="14">
        <f t="shared" si="135"/>
        <v>11443.3</v>
      </c>
      <c r="K1389" s="4">
        <v>0</v>
      </c>
      <c r="L1389" s="4">
        <v>0</v>
      </c>
      <c r="M1389" s="3">
        <f t="shared" si="136"/>
        <v>0</v>
      </c>
      <c r="N1389" s="23">
        <f t="shared" si="137"/>
        <v>0.22</v>
      </c>
      <c r="O1389" s="23">
        <f t="shared" si="138"/>
        <v>0</v>
      </c>
    </row>
    <row r="1390" spans="1:15" ht="11.25" customHeight="1" outlineLevel="2" x14ac:dyDescent="0.2">
      <c r="A1390" s="12">
        <v>1687</v>
      </c>
      <c r="B1390" s="2" t="s">
        <v>1336</v>
      </c>
      <c r="C1390" s="4" t="str">
        <f>VLOOKUP(B1390,[1]Склад!$A$381:$N$4753,14,0)</f>
        <v>НХ</v>
      </c>
      <c r="D1390" s="7">
        <v>172500</v>
      </c>
      <c r="E1390" s="4" t="s">
        <v>11</v>
      </c>
      <c r="F1390" s="4">
        <v>10.74</v>
      </c>
      <c r="G1390" s="4"/>
      <c r="H1390" s="4"/>
      <c r="I1390" s="4">
        <v>10.74</v>
      </c>
      <c r="J1390" s="14">
        <f t="shared" si="135"/>
        <v>1852650</v>
      </c>
      <c r="K1390" s="4">
        <v>0</v>
      </c>
      <c r="L1390" s="4">
        <v>0</v>
      </c>
      <c r="M1390" s="3">
        <f t="shared" si="136"/>
        <v>0</v>
      </c>
      <c r="N1390" s="23">
        <f t="shared" si="137"/>
        <v>10.74</v>
      </c>
      <c r="O1390" s="23">
        <f t="shared" si="138"/>
        <v>0</v>
      </c>
    </row>
    <row r="1391" spans="1:15" ht="11.25" hidden="1" customHeight="1" outlineLevel="2" x14ac:dyDescent="0.2">
      <c r="A1391" s="12">
        <v>1688</v>
      </c>
      <c r="B1391" s="2" t="s">
        <v>1337</v>
      </c>
      <c r="C1391" s="4" t="str">
        <f>VLOOKUP(B1391,[1]Склад!$A$381:$N$4753,14,0)</f>
        <v>НХ</v>
      </c>
      <c r="D1391" s="7">
        <v>44000</v>
      </c>
      <c r="E1391" s="4" t="s">
        <v>8</v>
      </c>
      <c r="F1391" s="4">
        <v>41.99</v>
      </c>
      <c r="G1391" s="4">
        <v>14.750999999999999</v>
      </c>
      <c r="H1391" s="4">
        <v>55.210999999999999</v>
      </c>
      <c r="I1391" s="4">
        <v>1.53</v>
      </c>
      <c r="J1391" s="14">
        <f t="shared" si="135"/>
        <v>67320</v>
      </c>
      <c r="K1391" s="4">
        <v>0</v>
      </c>
      <c r="L1391" s="4">
        <v>115.369756</v>
      </c>
      <c r="M1391" s="3">
        <f t="shared" si="136"/>
        <v>115.369756</v>
      </c>
      <c r="N1391" s="23">
        <f t="shared" si="137"/>
        <v>0</v>
      </c>
      <c r="O1391" s="23">
        <f t="shared" si="138"/>
        <v>0</v>
      </c>
    </row>
    <row r="1392" spans="1:15" ht="11.25" hidden="1" customHeight="1" outlineLevel="2" x14ac:dyDescent="0.2">
      <c r="A1392" s="12">
        <v>1689</v>
      </c>
      <c r="B1392" s="2" t="s">
        <v>1338</v>
      </c>
      <c r="C1392" s="4" t="str">
        <f>VLOOKUP(B1392,[1]Склад!$A$381:$N$4753,14,0)</f>
        <v>НХ</v>
      </c>
      <c r="D1392" s="7">
        <v>400000</v>
      </c>
      <c r="E1392" s="4" t="s">
        <v>8</v>
      </c>
      <c r="F1392" s="4">
        <v>4.37</v>
      </c>
      <c r="G1392" s="4"/>
      <c r="H1392" s="4"/>
      <c r="I1392" s="4">
        <v>4.37</v>
      </c>
      <c r="J1392" s="14">
        <f t="shared" si="135"/>
        <v>1748000</v>
      </c>
      <c r="K1392" s="4">
        <v>4.37</v>
      </c>
      <c r="L1392" s="4">
        <v>0</v>
      </c>
      <c r="M1392" s="3">
        <f t="shared" si="136"/>
        <v>4.37</v>
      </c>
      <c r="N1392" s="23">
        <f t="shared" si="137"/>
        <v>0</v>
      </c>
      <c r="O1392" s="23">
        <f t="shared" si="138"/>
        <v>0</v>
      </c>
    </row>
    <row r="1393" spans="1:15" ht="21.75" customHeight="1" outlineLevel="2" x14ac:dyDescent="0.2">
      <c r="A1393" s="12">
        <v>1690</v>
      </c>
      <c r="B1393" s="2" t="s">
        <v>1339</v>
      </c>
      <c r="C1393" s="4" t="str">
        <f>VLOOKUP(B1393,[1]Склад!$A$381:$N$4753,14,0)</f>
        <v>НХ</v>
      </c>
      <c r="D1393" s="7">
        <v>150000</v>
      </c>
      <c r="E1393" s="4" t="s">
        <v>78</v>
      </c>
      <c r="F1393" s="4"/>
      <c r="G1393" s="4">
        <v>6.8460000000000001</v>
      </c>
      <c r="H1393" s="4">
        <v>4.8159999999999998</v>
      </c>
      <c r="I1393" s="4">
        <v>2.0299999999999998</v>
      </c>
      <c r="J1393" s="14">
        <f t="shared" si="135"/>
        <v>304499.99999999994</v>
      </c>
      <c r="K1393" s="4">
        <v>0</v>
      </c>
      <c r="L1393" s="4">
        <v>0</v>
      </c>
      <c r="M1393" s="3">
        <f t="shared" si="136"/>
        <v>0</v>
      </c>
      <c r="N1393" s="23">
        <f t="shared" si="137"/>
        <v>0</v>
      </c>
      <c r="O1393" s="23">
        <f t="shared" si="138"/>
        <v>2.0299999999999998</v>
      </c>
    </row>
    <row r="1394" spans="1:15" ht="21.75" hidden="1" customHeight="1" outlineLevel="2" x14ac:dyDescent="0.2">
      <c r="A1394" s="12">
        <v>1692</v>
      </c>
      <c r="B1394" s="2" t="s">
        <v>1340</v>
      </c>
      <c r="C1394" s="4" t="str">
        <f>VLOOKUP(B1394,[1]Склад!$A$381:$N$4753,14,0)</f>
        <v>ГОЗ</v>
      </c>
      <c r="D1394" s="7">
        <v>105000</v>
      </c>
      <c r="E1394" s="4" t="s">
        <v>78</v>
      </c>
      <c r="F1394" s="4">
        <v>1.8879999999999999</v>
      </c>
      <c r="G1394" s="4">
        <v>20.195</v>
      </c>
      <c r="H1394" s="4">
        <v>20.195</v>
      </c>
      <c r="I1394" s="4">
        <v>1.8879999999999999</v>
      </c>
      <c r="J1394" s="14">
        <f t="shared" ref="J1394:J1457" si="139">D1394*I1394</f>
        <v>198240</v>
      </c>
      <c r="K1394" s="4">
        <v>0</v>
      </c>
      <c r="L1394" s="4">
        <v>0</v>
      </c>
      <c r="M1394" s="3">
        <f t="shared" ref="M1394:M1457" si="140">SUM(K1394,L1394)</f>
        <v>0</v>
      </c>
      <c r="N1394" s="23">
        <f t="shared" ref="N1394:N1457" si="141">IF(G1394+H1394=0,MAX(0,F1394-M1394),0)</f>
        <v>0</v>
      </c>
      <c r="O1394" s="23">
        <f t="shared" ref="O1394:O1457" si="142">IF(E1394="сверхзапас",I1394,0)</f>
        <v>1.8879999999999999</v>
      </c>
    </row>
    <row r="1395" spans="1:15" ht="11.25" hidden="1" customHeight="1" outlineLevel="2" x14ac:dyDescent="0.2">
      <c r="A1395" s="12">
        <v>1693</v>
      </c>
      <c r="B1395" s="2" t="s">
        <v>1341</v>
      </c>
      <c r="C1395" s="4" t="str">
        <f>VLOOKUP(B1395,[1]Склад!$A$381:$N$4753,14,0)</f>
        <v>НХ</v>
      </c>
      <c r="D1395" s="7">
        <v>51900</v>
      </c>
      <c r="E1395" s="4" t="s">
        <v>8</v>
      </c>
      <c r="F1395" s="4">
        <v>1.7709999999999999</v>
      </c>
      <c r="G1395" s="4"/>
      <c r="H1395" s="4"/>
      <c r="I1395" s="4">
        <v>1.7709999999999999</v>
      </c>
      <c r="J1395" s="14">
        <f t="shared" si="139"/>
        <v>91914.9</v>
      </c>
      <c r="K1395" s="4">
        <v>1.2</v>
      </c>
      <c r="L1395" s="4">
        <v>47.810630000000003</v>
      </c>
      <c r="M1395" s="3">
        <f t="shared" si="140"/>
        <v>49.010630000000006</v>
      </c>
      <c r="N1395" s="23">
        <f t="shared" si="141"/>
        <v>0</v>
      </c>
      <c r="O1395" s="23">
        <f t="shared" si="142"/>
        <v>0</v>
      </c>
    </row>
    <row r="1396" spans="1:15" ht="11.25" customHeight="1" outlineLevel="2" x14ac:dyDescent="0.2">
      <c r="A1396" s="12">
        <v>1694</v>
      </c>
      <c r="B1396" s="2" t="s">
        <v>1342</v>
      </c>
      <c r="C1396" s="4" t="str">
        <f>VLOOKUP(B1396,[1]Склад!$A$381:$N$4753,14,0)</f>
        <v>НХ</v>
      </c>
      <c r="D1396" s="7">
        <v>140000</v>
      </c>
      <c r="E1396" s="4" t="s">
        <v>78</v>
      </c>
      <c r="F1396" s="4"/>
      <c r="G1396" s="4">
        <v>3.27</v>
      </c>
      <c r="H1396" s="4"/>
      <c r="I1396" s="4">
        <v>3.27</v>
      </c>
      <c r="J1396" s="14">
        <f t="shared" si="139"/>
        <v>457800</v>
      </c>
      <c r="K1396" s="4">
        <v>0</v>
      </c>
      <c r="L1396" s="4">
        <v>0</v>
      </c>
      <c r="M1396" s="3">
        <f t="shared" si="140"/>
        <v>0</v>
      </c>
      <c r="N1396" s="23">
        <f t="shared" si="141"/>
        <v>0</v>
      </c>
      <c r="O1396" s="23">
        <f t="shared" si="142"/>
        <v>3.27</v>
      </c>
    </row>
    <row r="1397" spans="1:15" ht="11.25" customHeight="1" outlineLevel="2" x14ac:dyDescent="0.2">
      <c r="A1397" s="12">
        <v>1695</v>
      </c>
      <c r="B1397" s="2" t="s">
        <v>518</v>
      </c>
      <c r="C1397" s="4" t="str">
        <f>VLOOKUP(B1397,[1]Склад!$A$381:$N$4753,14,0)</f>
        <v>НХ</v>
      </c>
      <c r="D1397" s="7">
        <v>149000</v>
      </c>
      <c r="E1397" s="4" t="s">
        <v>11</v>
      </c>
      <c r="F1397" s="4">
        <v>1.6</v>
      </c>
      <c r="G1397" s="4"/>
      <c r="H1397" s="4"/>
      <c r="I1397" s="4">
        <v>1.6</v>
      </c>
      <c r="J1397" s="14">
        <f t="shared" si="139"/>
        <v>238400</v>
      </c>
      <c r="K1397" s="4">
        <v>0</v>
      </c>
      <c r="L1397" s="4">
        <v>0</v>
      </c>
      <c r="M1397" s="3">
        <f t="shared" si="140"/>
        <v>0</v>
      </c>
      <c r="N1397" s="23">
        <f t="shared" si="141"/>
        <v>1.6</v>
      </c>
      <c r="O1397" s="23">
        <f t="shared" si="142"/>
        <v>0</v>
      </c>
    </row>
    <row r="1398" spans="1:15" ht="21.75" hidden="1" customHeight="1" outlineLevel="2" x14ac:dyDescent="0.2">
      <c r="A1398" s="12">
        <v>1697</v>
      </c>
      <c r="B1398" s="2" t="s">
        <v>1343</v>
      </c>
      <c r="C1398" s="4" t="str">
        <f>VLOOKUP(B1398,[1]Склад!$A$381:$N$4753,14,0)</f>
        <v>ГОЗ</v>
      </c>
      <c r="D1398" s="7">
        <v>65472</v>
      </c>
      <c r="E1398" s="4" t="s">
        <v>8</v>
      </c>
      <c r="F1398" s="4"/>
      <c r="G1398" s="4">
        <v>20.870999999999999</v>
      </c>
      <c r="H1398" s="4">
        <v>11.260999999999999</v>
      </c>
      <c r="I1398" s="4">
        <v>9.61</v>
      </c>
      <c r="J1398" s="14">
        <f t="shared" si="139"/>
        <v>629185.91999999993</v>
      </c>
      <c r="K1398" s="4">
        <v>0</v>
      </c>
      <c r="L1398" s="4">
        <v>111</v>
      </c>
      <c r="M1398" s="3">
        <f t="shared" si="140"/>
        <v>111</v>
      </c>
      <c r="N1398" s="23">
        <f t="shared" si="141"/>
        <v>0</v>
      </c>
      <c r="O1398" s="23">
        <f t="shared" si="142"/>
        <v>0</v>
      </c>
    </row>
    <row r="1399" spans="1:15" ht="11.25" hidden="1" customHeight="1" outlineLevel="2" x14ac:dyDescent="0.2">
      <c r="A1399" s="12">
        <v>1698</v>
      </c>
      <c r="B1399" s="2" t="s">
        <v>1344</v>
      </c>
      <c r="C1399" s="4" t="str">
        <f>VLOOKUP(B1399,[1]Склад!$A$381:$N$4753,14,0)</f>
        <v>НХ</v>
      </c>
      <c r="D1399" s="7">
        <v>48500</v>
      </c>
      <c r="E1399" s="4" t="s">
        <v>8</v>
      </c>
      <c r="F1399" s="4">
        <v>1.46</v>
      </c>
      <c r="G1399" s="4"/>
      <c r="H1399" s="4"/>
      <c r="I1399" s="4">
        <v>1.46</v>
      </c>
      <c r="J1399" s="14">
        <f t="shared" si="139"/>
        <v>70810</v>
      </c>
      <c r="K1399" s="4">
        <v>0</v>
      </c>
      <c r="L1399" s="4">
        <v>14</v>
      </c>
      <c r="M1399" s="3">
        <f t="shared" si="140"/>
        <v>14</v>
      </c>
      <c r="N1399" s="23">
        <f t="shared" si="141"/>
        <v>0</v>
      </c>
      <c r="O1399" s="23">
        <f t="shared" si="142"/>
        <v>0</v>
      </c>
    </row>
    <row r="1400" spans="1:15" ht="11.25" hidden="1" customHeight="1" outlineLevel="2" x14ac:dyDescent="0.2">
      <c r="A1400" s="12">
        <v>1699</v>
      </c>
      <c r="B1400" s="2" t="s">
        <v>1345</v>
      </c>
      <c r="C1400" s="4" t="str">
        <f>VLOOKUP(B1400,[1]Склад!$A$381:$N$4753,14,0)</f>
        <v>ГОЗ</v>
      </c>
      <c r="D1400" s="7">
        <v>65008</v>
      </c>
      <c r="E1400" s="4" t="s">
        <v>11</v>
      </c>
      <c r="F1400" s="4">
        <v>447.82299999999998</v>
      </c>
      <c r="G1400" s="4"/>
      <c r="H1400" s="4"/>
      <c r="I1400" s="4">
        <v>447.82299999999998</v>
      </c>
      <c r="J1400" s="14">
        <f t="shared" si="139"/>
        <v>29112077.583999999</v>
      </c>
      <c r="K1400" s="4">
        <v>0</v>
      </c>
      <c r="L1400" s="4">
        <v>0</v>
      </c>
      <c r="M1400" s="3">
        <f t="shared" si="140"/>
        <v>0</v>
      </c>
      <c r="N1400" s="23">
        <f t="shared" si="141"/>
        <v>447.82299999999998</v>
      </c>
      <c r="O1400" s="23">
        <f t="shared" si="142"/>
        <v>0</v>
      </c>
    </row>
    <row r="1401" spans="1:15" ht="21.75" customHeight="1" outlineLevel="2" x14ac:dyDescent="0.2">
      <c r="A1401" s="12">
        <v>1701</v>
      </c>
      <c r="B1401" s="2" t="s">
        <v>1346</v>
      </c>
      <c r="C1401" s="4" t="str">
        <f>VLOOKUP(B1401,[1]Склад!$A$381:$N$4753,14,0)</f>
        <v>НХ</v>
      </c>
      <c r="D1401" s="7">
        <v>290000</v>
      </c>
      <c r="E1401" s="4" t="s">
        <v>11</v>
      </c>
      <c r="F1401" s="4">
        <v>1.605</v>
      </c>
      <c r="G1401" s="4"/>
      <c r="H1401" s="4"/>
      <c r="I1401" s="4">
        <v>1.605</v>
      </c>
      <c r="J1401" s="14">
        <f t="shared" si="139"/>
        <v>465450</v>
      </c>
      <c r="K1401" s="4">
        <v>0</v>
      </c>
      <c r="L1401" s="4">
        <v>0</v>
      </c>
      <c r="M1401" s="3">
        <f t="shared" si="140"/>
        <v>0</v>
      </c>
      <c r="N1401" s="23">
        <f t="shared" si="141"/>
        <v>1.605</v>
      </c>
      <c r="O1401" s="23">
        <f t="shared" si="142"/>
        <v>0</v>
      </c>
    </row>
    <row r="1402" spans="1:15" ht="11.25" hidden="1" customHeight="1" outlineLevel="2" x14ac:dyDescent="0.2">
      <c r="A1402" s="12">
        <v>1702</v>
      </c>
      <c r="B1402" s="2" t="s">
        <v>1347</v>
      </c>
      <c r="C1402" s="4" t="str">
        <f>VLOOKUP(B1402,[1]Склад!$A$381:$N$4753,14,0)</f>
        <v>ГОЗ</v>
      </c>
      <c r="D1402" s="7">
        <v>61285</v>
      </c>
      <c r="E1402" s="4" t="s">
        <v>8</v>
      </c>
      <c r="F1402" s="4">
        <v>13.387</v>
      </c>
      <c r="G1402" s="4"/>
      <c r="H1402" s="4"/>
      <c r="I1402" s="4">
        <v>13.387</v>
      </c>
      <c r="J1402" s="14">
        <f t="shared" si="139"/>
        <v>820422.29500000004</v>
      </c>
      <c r="K1402" s="4">
        <v>0</v>
      </c>
      <c r="L1402" s="4">
        <v>177.16</v>
      </c>
      <c r="M1402" s="3">
        <f t="shared" si="140"/>
        <v>177.16</v>
      </c>
      <c r="N1402" s="23">
        <f t="shared" si="141"/>
        <v>0</v>
      </c>
      <c r="O1402" s="23">
        <f t="shared" si="142"/>
        <v>0</v>
      </c>
    </row>
    <row r="1403" spans="1:15" ht="11.25" hidden="1" customHeight="1" outlineLevel="2" x14ac:dyDescent="0.2">
      <c r="A1403" s="12">
        <v>1703</v>
      </c>
      <c r="B1403" s="2" t="s">
        <v>1348</v>
      </c>
      <c r="C1403" s="4" t="str">
        <f>VLOOKUP(B1403,[1]Склад!$A$381:$N$4753,14,0)</f>
        <v>ГОЗ</v>
      </c>
      <c r="D1403" s="7">
        <v>52000</v>
      </c>
      <c r="E1403" s="4" t="s">
        <v>8</v>
      </c>
      <c r="F1403" s="4">
        <v>111.54</v>
      </c>
      <c r="G1403" s="4">
        <v>133.52600000000001</v>
      </c>
      <c r="H1403" s="4">
        <v>73.022000000000006</v>
      </c>
      <c r="I1403" s="4">
        <v>172.04400000000001</v>
      </c>
      <c r="J1403" s="14">
        <f t="shared" si="139"/>
        <v>8946288</v>
      </c>
      <c r="K1403" s="4">
        <v>0</v>
      </c>
      <c r="L1403" s="4">
        <v>123</v>
      </c>
      <c r="M1403" s="3">
        <f t="shared" si="140"/>
        <v>123</v>
      </c>
      <c r="N1403" s="23">
        <f t="shared" si="141"/>
        <v>0</v>
      </c>
      <c r="O1403" s="23">
        <f t="shared" si="142"/>
        <v>0</v>
      </c>
    </row>
    <row r="1404" spans="1:15" ht="11.25" hidden="1" customHeight="1" outlineLevel="2" x14ac:dyDescent="0.2">
      <c r="A1404" s="12">
        <v>1704</v>
      </c>
      <c r="B1404" s="2" t="s">
        <v>1349</v>
      </c>
      <c r="C1404" s="4" t="str">
        <f>VLOOKUP(B1404,[1]Склад!$A$381:$N$4753,14,0)</f>
        <v>НХ</v>
      </c>
      <c r="D1404" s="7">
        <v>54000</v>
      </c>
      <c r="E1404" s="4" t="s">
        <v>8</v>
      </c>
      <c r="F1404" s="4">
        <v>5.12</v>
      </c>
      <c r="G1404" s="4"/>
      <c r="H1404" s="4"/>
      <c r="I1404" s="4">
        <v>5.12</v>
      </c>
      <c r="J1404" s="14">
        <f t="shared" si="139"/>
        <v>276480</v>
      </c>
      <c r="K1404" s="4">
        <v>1.7999999999999999E-2</v>
      </c>
      <c r="L1404" s="4">
        <v>0</v>
      </c>
      <c r="M1404" s="3">
        <f t="shared" si="140"/>
        <v>1.7999999999999999E-2</v>
      </c>
      <c r="N1404" s="23">
        <f t="shared" si="141"/>
        <v>5.1020000000000003</v>
      </c>
      <c r="O1404" s="23">
        <f t="shared" si="142"/>
        <v>0</v>
      </c>
    </row>
    <row r="1405" spans="1:15" ht="11.25" hidden="1" customHeight="1" outlineLevel="2" x14ac:dyDescent="0.2">
      <c r="A1405" s="12">
        <v>1705</v>
      </c>
      <c r="B1405" s="2" t="s">
        <v>1350</v>
      </c>
      <c r="C1405" s="4" t="str">
        <f>VLOOKUP(B1405,[1]Склад!$A$381:$N$4753,14,0)</f>
        <v>ГОЗ</v>
      </c>
      <c r="D1405" s="7">
        <v>42000</v>
      </c>
      <c r="E1405" s="4" t="s">
        <v>78</v>
      </c>
      <c r="F1405" s="4">
        <v>3.4159999999999999</v>
      </c>
      <c r="G1405" s="4">
        <v>4.8010000000000002</v>
      </c>
      <c r="H1405" s="4">
        <v>1E-3</v>
      </c>
      <c r="I1405" s="4">
        <v>8.2159999999999993</v>
      </c>
      <c r="J1405" s="14">
        <f t="shared" si="139"/>
        <v>345071.99999999994</v>
      </c>
      <c r="K1405" s="4">
        <v>0</v>
      </c>
      <c r="L1405" s="4">
        <v>20</v>
      </c>
      <c r="M1405" s="3">
        <f t="shared" si="140"/>
        <v>20</v>
      </c>
      <c r="N1405" s="23">
        <f t="shared" si="141"/>
        <v>0</v>
      </c>
      <c r="O1405" s="23">
        <f t="shared" si="142"/>
        <v>8.2159999999999993</v>
      </c>
    </row>
    <row r="1406" spans="1:15" ht="11.25" hidden="1" customHeight="1" outlineLevel="2" x14ac:dyDescent="0.2">
      <c r="A1406" s="12">
        <v>1707</v>
      </c>
      <c r="B1406" s="2" t="s">
        <v>1351</v>
      </c>
      <c r="C1406" s="4" t="str">
        <f>VLOOKUP(B1406,[1]Склад!$A$381:$N$4753,14,0)</f>
        <v>ГОЗ</v>
      </c>
      <c r="D1406" s="7">
        <v>43500</v>
      </c>
      <c r="E1406" s="4" t="s">
        <v>78</v>
      </c>
      <c r="F1406" s="4">
        <v>113.04300000000001</v>
      </c>
      <c r="G1406" s="4"/>
      <c r="H1406" s="4">
        <v>93.274000000000001</v>
      </c>
      <c r="I1406" s="4">
        <v>19.768999999999998</v>
      </c>
      <c r="J1406" s="14">
        <f t="shared" si="139"/>
        <v>859951.49999999988</v>
      </c>
      <c r="K1406" s="4">
        <v>6.23</v>
      </c>
      <c r="L1406" s="4">
        <v>150.90175199999999</v>
      </c>
      <c r="M1406" s="3">
        <f t="shared" si="140"/>
        <v>157.13175199999998</v>
      </c>
      <c r="N1406" s="23">
        <f t="shared" si="141"/>
        <v>0</v>
      </c>
      <c r="O1406" s="23">
        <f t="shared" si="142"/>
        <v>19.768999999999998</v>
      </c>
    </row>
    <row r="1407" spans="1:15" ht="11.25" hidden="1" customHeight="1" outlineLevel="2" x14ac:dyDescent="0.2">
      <c r="A1407" s="12">
        <v>1708</v>
      </c>
      <c r="B1407" s="2" t="s">
        <v>1352</v>
      </c>
      <c r="C1407" s="4" t="str">
        <f>VLOOKUP(B1407,[1]Склад!$A$381:$N$4753,14,0)</f>
        <v>ГОЗ</v>
      </c>
      <c r="D1407" s="7">
        <v>57500</v>
      </c>
      <c r="E1407" s="4" t="s">
        <v>8</v>
      </c>
      <c r="F1407" s="4">
        <v>101.456</v>
      </c>
      <c r="G1407" s="4">
        <v>2.9449999999999998</v>
      </c>
      <c r="H1407" s="4">
        <v>97.12</v>
      </c>
      <c r="I1407" s="4">
        <v>7.2809999999999997</v>
      </c>
      <c r="J1407" s="14">
        <f t="shared" si="139"/>
        <v>418657.5</v>
      </c>
      <c r="K1407" s="4">
        <v>2.6659999999999999</v>
      </c>
      <c r="L1407" s="4">
        <v>21.222500000000004</v>
      </c>
      <c r="M1407" s="3">
        <f t="shared" si="140"/>
        <v>23.888500000000004</v>
      </c>
      <c r="N1407" s="23">
        <f t="shared" si="141"/>
        <v>0</v>
      </c>
      <c r="O1407" s="23">
        <f t="shared" si="142"/>
        <v>0</v>
      </c>
    </row>
    <row r="1408" spans="1:15" ht="11.25" hidden="1" customHeight="1" outlineLevel="2" x14ac:dyDescent="0.2">
      <c r="A1408" s="12">
        <v>1709</v>
      </c>
      <c r="B1408" s="2" t="s">
        <v>1353</v>
      </c>
      <c r="C1408" s="4" t="str">
        <f>VLOOKUP(B1408,[1]Склад!$A$381:$N$4753,14,0)</f>
        <v>ГОЗ</v>
      </c>
      <c r="D1408" s="7">
        <v>119350</v>
      </c>
      <c r="E1408" s="4" t="s">
        <v>8</v>
      </c>
      <c r="F1408" s="4">
        <v>11.81</v>
      </c>
      <c r="G1408" s="4"/>
      <c r="H1408" s="4"/>
      <c r="I1408" s="4">
        <v>11.81</v>
      </c>
      <c r="J1408" s="14">
        <f t="shared" si="139"/>
        <v>1409523.5</v>
      </c>
      <c r="K1408" s="4">
        <v>0</v>
      </c>
      <c r="L1408" s="4">
        <v>8.8338400000000004</v>
      </c>
      <c r="M1408" s="3">
        <f t="shared" si="140"/>
        <v>8.8338400000000004</v>
      </c>
      <c r="N1408" s="23">
        <f t="shared" si="141"/>
        <v>2.9761600000000001</v>
      </c>
      <c r="O1408" s="23">
        <f t="shared" si="142"/>
        <v>0</v>
      </c>
    </row>
    <row r="1409" spans="1:15" ht="21.75" customHeight="1" outlineLevel="2" x14ac:dyDescent="0.2">
      <c r="A1409" s="12">
        <v>1710</v>
      </c>
      <c r="B1409" s="2" t="s">
        <v>1354</v>
      </c>
      <c r="C1409" s="4" t="str">
        <f>VLOOKUP(B1409,[1]Склад!$A$381:$N$4753,14,0)</f>
        <v>НХ</v>
      </c>
      <c r="D1409" s="7">
        <v>69500</v>
      </c>
      <c r="E1409" s="4" t="s">
        <v>11</v>
      </c>
      <c r="F1409" s="4">
        <v>0.28499999999999998</v>
      </c>
      <c r="G1409" s="4"/>
      <c r="H1409" s="4"/>
      <c r="I1409" s="4">
        <v>0.28499999999999998</v>
      </c>
      <c r="J1409" s="14">
        <f t="shared" si="139"/>
        <v>19807.5</v>
      </c>
      <c r="K1409" s="4">
        <v>0</v>
      </c>
      <c r="L1409" s="4">
        <v>0</v>
      </c>
      <c r="M1409" s="3">
        <f t="shared" si="140"/>
        <v>0</v>
      </c>
      <c r="N1409" s="23">
        <f t="shared" si="141"/>
        <v>0.28499999999999998</v>
      </c>
      <c r="O1409" s="23">
        <f t="shared" si="142"/>
        <v>0</v>
      </c>
    </row>
    <row r="1410" spans="1:15" ht="11.25" hidden="1" customHeight="1" outlineLevel="2" x14ac:dyDescent="0.2">
      <c r="A1410" s="12">
        <v>1711</v>
      </c>
      <c r="B1410" s="2" t="s">
        <v>1355</v>
      </c>
      <c r="C1410" s="4" t="str">
        <f>VLOOKUP(B1410,[1]Склад!$A$381:$N$4753,14,0)</f>
        <v>ГОЗ</v>
      </c>
      <c r="D1410" s="7">
        <v>48000</v>
      </c>
      <c r="E1410" s="4" t="s">
        <v>8</v>
      </c>
      <c r="F1410" s="4">
        <v>151.423</v>
      </c>
      <c r="G1410" s="4">
        <v>1393.8389999999999</v>
      </c>
      <c r="H1410" s="4">
        <v>1330.559</v>
      </c>
      <c r="I1410" s="4">
        <v>214.703</v>
      </c>
      <c r="J1410" s="14">
        <f t="shared" si="139"/>
        <v>10305744</v>
      </c>
      <c r="K1410" s="4">
        <v>0</v>
      </c>
      <c r="L1410" s="4">
        <v>4879</v>
      </c>
      <c r="M1410" s="3">
        <f t="shared" si="140"/>
        <v>4879</v>
      </c>
      <c r="N1410" s="23">
        <f t="shared" si="141"/>
        <v>0</v>
      </c>
      <c r="O1410" s="23">
        <f t="shared" si="142"/>
        <v>0</v>
      </c>
    </row>
    <row r="1411" spans="1:15" ht="11.25" hidden="1" customHeight="1" outlineLevel="2" x14ac:dyDescent="0.2">
      <c r="A1411" s="12">
        <v>1712</v>
      </c>
      <c r="B1411" s="2" t="s">
        <v>1356</v>
      </c>
      <c r="C1411" s="4" t="str">
        <f>VLOOKUP(B1411,[1]Склад!$A$381:$N$4753,14,0)</f>
        <v>ГОЗ</v>
      </c>
      <c r="D1411" s="7">
        <v>147100</v>
      </c>
      <c r="E1411" s="4" t="s">
        <v>78</v>
      </c>
      <c r="F1411" s="4"/>
      <c r="G1411" s="4">
        <v>7.0759999999999996</v>
      </c>
      <c r="H1411" s="4">
        <v>1E-3</v>
      </c>
      <c r="I1411" s="4">
        <v>7.0750000000000002</v>
      </c>
      <c r="J1411" s="14">
        <f t="shared" si="139"/>
        <v>1040732.5</v>
      </c>
      <c r="K1411" s="4">
        <v>0</v>
      </c>
      <c r="L1411" s="4">
        <v>70</v>
      </c>
      <c r="M1411" s="3">
        <f t="shared" si="140"/>
        <v>70</v>
      </c>
      <c r="N1411" s="23">
        <f t="shared" si="141"/>
        <v>0</v>
      </c>
      <c r="O1411" s="23">
        <f t="shared" si="142"/>
        <v>7.0750000000000002</v>
      </c>
    </row>
    <row r="1412" spans="1:15" ht="11.25" hidden="1" customHeight="1" outlineLevel="2" x14ac:dyDescent="0.2">
      <c r="A1412" s="12">
        <v>1713</v>
      </c>
      <c r="B1412" s="2" t="s">
        <v>1357</v>
      </c>
      <c r="C1412" s="4" t="str">
        <f>VLOOKUP(B1412,[1]Склад!$A$381:$N$4753,14,0)</f>
        <v>НХ</v>
      </c>
      <c r="D1412" s="7">
        <v>193500</v>
      </c>
      <c r="E1412" s="4" t="s">
        <v>8</v>
      </c>
      <c r="F1412" s="4">
        <v>2.4159999999999999</v>
      </c>
      <c r="G1412" s="4"/>
      <c r="H1412" s="4"/>
      <c r="I1412" s="4">
        <v>2.4159999999999999</v>
      </c>
      <c r="J1412" s="14">
        <f t="shared" si="139"/>
        <v>467496</v>
      </c>
      <c r="K1412" s="4">
        <v>2.4159999999999999</v>
      </c>
      <c r="L1412" s="4">
        <v>0</v>
      </c>
      <c r="M1412" s="3">
        <f t="shared" si="140"/>
        <v>2.4159999999999999</v>
      </c>
      <c r="N1412" s="23">
        <f t="shared" si="141"/>
        <v>0</v>
      </c>
      <c r="O1412" s="23">
        <f t="shared" si="142"/>
        <v>0</v>
      </c>
    </row>
    <row r="1413" spans="1:15" ht="11.25" customHeight="1" outlineLevel="2" x14ac:dyDescent="0.2">
      <c r="A1413" s="12">
        <v>1715</v>
      </c>
      <c r="B1413" s="2" t="s">
        <v>1358</v>
      </c>
      <c r="C1413" s="4" t="str">
        <f>VLOOKUP(B1413,[1]Склад!$A$381:$N$4753,14,0)</f>
        <v>НХ</v>
      </c>
      <c r="D1413" s="3">
        <v>62965.961538461539</v>
      </c>
      <c r="E1413" s="4" t="s">
        <v>11</v>
      </c>
      <c r="F1413" s="4">
        <v>0.26</v>
      </c>
      <c r="G1413" s="4"/>
      <c r="H1413" s="4"/>
      <c r="I1413" s="4">
        <v>0.26</v>
      </c>
      <c r="J1413" s="14">
        <f t="shared" si="139"/>
        <v>16371.150000000001</v>
      </c>
      <c r="K1413" s="4">
        <v>0</v>
      </c>
      <c r="L1413" s="4">
        <v>0</v>
      </c>
      <c r="M1413" s="3">
        <f t="shared" si="140"/>
        <v>0</v>
      </c>
      <c r="N1413" s="23">
        <f t="shared" si="141"/>
        <v>0.26</v>
      </c>
      <c r="O1413" s="23">
        <f t="shared" si="142"/>
        <v>0</v>
      </c>
    </row>
    <row r="1414" spans="1:15" ht="11.25" customHeight="1" outlineLevel="2" x14ac:dyDescent="0.2">
      <c r="A1414" s="12">
        <v>1716</v>
      </c>
      <c r="B1414" s="2" t="s">
        <v>1359</v>
      </c>
      <c r="C1414" s="4" t="s">
        <v>1852</v>
      </c>
      <c r="D1414" s="7">
        <v>62930</v>
      </c>
      <c r="E1414" s="4" t="s">
        <v>78</v>
      </c>
      <c r="F1414" s="4"/>
      <c r="G1414" s="4">
        <v>1.31</v>
      </c>
      <c r="H1414" s="4"/>
      <c r="I1414" s="4">
        <v>1.31</v>
      </c>
      <c r="J1414" s="14">
        <f t="shared" si="139"/>
        <v>82438.3</v>
      </c>
      <c r="K1414" s="4">
        <v>0</v>
      </c>
      <c r="L1414" s="4"/>
      <c r="M1414" s="3">
        <f t="shared" si="140"/>
        <v>0</v>
      </c>
      <c r="N1414" s="23">
        <f t="shared" si="141"/>
        <v>0</v>
      </c>
      <c r="O1414" s="23">
        <f t="shared" si="142"/>
        <v>1.31</v>
      </c>
    </row>
    <row r="1415" spans="1:15" ht="21.75" hidden="1" customHeight="1" outlineLevel="2" x14ac:dyDescent="0.2">
      <c r="A1415" s="12">
        <v>1718</v>
      </c>
      <c r="B1415" s="2" t="s">
        <v>1360</v>
      </c>
      <c r="C1415" s="4" t="str">
        <f>VLOOKUP(B1415,[1]Склад!$A$381:$N$4753,14,0)</f>
        <v>ГОЗ</v>
      </c>
      <c r="D1415" s="7">
        <v>50900</v>
      </c>
      <c r="E1415" s="4" t="s">
        <v>8</v>
      </c>
      <c r="F1415" s="4"/>
      <c r="G1415" s="4">
        <v>7714.3209999999999</v>
      </c>
      <c r="H1415" s="4">
        <v>7177.9290000000001</v>
      </c>
      <c r="I1415" s="4">
        <v>536.39200000000005</v>
      </c>
      <c r="J1415" s="14">
        <f t="shared" si="139"/>
        <v>27302352.800000004</v>
      </c>
      <c r="K1415" s="4">
        <v>0</v>
      </c>
      <c r="L1415" s="4">
        <v>20989</v>
      </c>
      <c r="M1415" s="3">
        <f t="shared" si="140"/>
        <v>20989</v>
      </c>
      <c r="N1415" s="23">
        <f t="shared" si="141"/>
        <v>0</v>
      </c>
      <c r="O1415" s="23">
        <f t="shared" si="142"/>
        <v>0</v>
      </c>
    </row>
    <row r="1416" spans="1:15" ht="11.25" hidden="1" customHeight="1" outlineLevel="2" x14ac:dyDescent="0.2">
      <c r="A1416" s="12">
        <v>1721</v>
      </c>
      <c r="B1416" s="2" t="s">
        <v>1361</v>
      </c>
      <c r="C1416" s="4" t="str">
        <f>VLOOKUP(B1416,[1]Склад!$A$381:$N$4753,14,0)</f>
        <v>НХ</v>
      </c>
      <c r="D1416" s="7">
        <v>120000</v>
      </c>
      <c r="E1416" s="4" t="s">
        <v>8</v>
      </c>
      <c r="F1416" s="4">
        <v>0.32100000000000001</v>
      </c>
      <c r="G1416" s="4"/>
      <c r="H1416" s="4"/>
      <c r="I1416" s="4">
        <v>0.32100000000000001</v>
      </c>
      <c r="J1416" s="14">
        <f t="shared" si="139"/>
        <v>38520</v>
      </c>
      <c r="K1416" s="4">
        <v>0.32100000000000001</v>
      </c>
      <c r="L1416" s="4">
        <v>0</v>
      </c>
      <c r="M1416" s="3">
        <f t="shared" si="140"/>
        <v>0.32100000000000001</v>
      </c>
      <c r="N1416" s="23">
        <f t="shared" si="141"/>
        <v>0</v>
      </c>
      <c r="O1416" s="23">
        <f t="shared" si="142"/>
        <v>0</v>
      </c>
    </row>
    <row r="1417" spans="1:15" ht="11.25" hidden="1" customHeight="1" outlineLevel="2" x14ac:dyDescent="0.2">
      <c r="A1417" s="12">
        <v>1722</v>
      </c>
      <c r="B1417" s="2" t="s">
        <v>1362</v>
      </c>
      <c r="C1417" s="4" t="str">
        <f>VLOOKUP(B1417,[1]Склад!$A$381:$N$4753,14,0)</f>
        <v>НХ</v>
      </c>
      <c r="D1417" s="7">
        <v>290000</v>
      </c>
      <c r="E1417" s="4" t="s">
        <v>8</v>
      </c>
      <c r="F1417" s="4">
        <v>51.85</v>
      </c>
      <c r="G1417" s="4"/>
      <c r="H1417" s="4"/>
      <c r="I1417" s="4">
        <v>51.85</v>
      </c>
      <c r="J1417" s="14">
        <f t="shared" si="139"/>
        <v>15036500</v>
      </c>
      <c r="K1417" s="4">
        <v>23</v>
      </c>
      <c r="L1417" s="4">
        <v>0</v>
      </c>
      <c r="M1417" s="3">
        <f t="shared" si="140"/>
        <v>23</v>
      </c>
      <c r="N1417" s="23">
        <f t="shared" si="141"/>
        <v>28.85</v>
      </c>
      <c r="O1417" s="23">
        <f t="shared" si="142"/>
        <v>0</v>
      </c>
    </row>
    <row r="1418" spans="1:15" ht="11.25" hidden="1" customHeight="1" outlineLevel="2" x14ac:dyDescent="0.2">
      <c r="A1418" s="12">
        <v>1723</v>
      </c>
      <c r="B1418" s="2" t="s">
        <v>1363</v>
      </c>
      <c r="C1418" s="4" t="str">
        <f>VLOOKUP(B1418,[1]Склад!$A$381:$N$4753,14,0)</f>
        <v>ГОЗ</v>
      </c>
      <c r="D1418" s="7">
        <v>81800</v>
      </c>
      <c r="E1418" s="4" t="s">
        <v>8</v>
      </c>
      <c r="F1418" s="4">
        <v>14.638999999999999</v>
      </c>
      <c r="G1418" s="4"/>
      <c r="H1418" s="4"/>
      <c r="I1418" s="4">
        <v>14.638999999999999</v>
      </c>
      <c r="J1418" s="14">
        <f t="shared" si="139"/>
        <v>1197470.2</v>
      </c>
      <c r="K1418" s="4">
        <v>0</v>
      </c>
      <c r="L1418" s="4">
        <v>15</v>
      </c>
      <c r="M1418" s="3">
        <f t="shared" si="140"/>
        <v>15</v>
      </c>
      <c r="N1418" s="23">
        <f t="shared" si="141"/>
        <v>0</v>
      </c>
      <c r="O1418" s="23">
        <f t="shared" si="142"/>
        <v>0</v>
      </c>
    </row>
    <row r="1419" spans="1:15" ht="11.25" hidden="1" customHeight="1" outlineLevel="2" x14ac:dyDescent="0.2">
      <c r="A1419" s="12">
        <v>1724</v>
      </c>
      <c r="B1419" s="2" t="s">
        <v>1364</v>
      </c>
      <c r="C1419" s="4" t="str">
        <f>VLOOKUP(B1419,[1]Склад!$A$381:$N$4753,14,0)</f>
        <v>ГОЗ</v>
      </c>
      <c r="D1419" s="7">
        <v>65008</v>
      </c>
      <c r="E1419" s="4" t="s">
        <v>11</v>
      </c>
      <c r="F1419" s="4">
        <v>83.85</v>
      </c>
      <c r="G1419" s="4"/>
      <c r="H1419" s="4"/>
      <c r="I1419" s="4">
        <v>83.85</v>
      </c>
      <c r="J1419" s="14">
        <f t="shared" si="139"/>
        <v>5450920.7999999998</v>
      </c>
      <c r="K1419" s="4">
        <v>0</v>
      </c>
      <c r="L1419" s="4">
        <v>0</v>
      </c>
      <c r="M1419" s="3">
        <f t="shared" si="140"/>
        <v>0</v>
      </c>
      <c r="N1419" s="23">
        <f t="shared" si="141"/>
        <v>83.85</v>
      </c>
      <c r="O1419" s="23">
        <f t="shared" si="142"/>
        <v>0</v>
      </c>
    </row>
    <row r="1420" spans="1:15" ht="21.75" customHeight="1" outlineLevel="2" x14ac:dyDescent="0.2">
      <c r="A1420" s="12">
        <v>1725</v>
      </c>
      <c r="B1420" s="2" t="s">
        <v>1365</v>
      </c>
      <c r="C1420" s="4" t="s">
        <v>1852</v>
      </c>
      <c r="D1420" s="7">
        <v>51000</v>
      </c>
      <c r="E1420" s="4" t="s">
        <v>78</v>
      </c>
      <c r="F1420" s="4"/>
      <c r="G1420" s="4">
        <v>3546.8870000000002</v>
      </c>
      <c r="H1420" s="4">
        <v>3392.6570000000002</v>
      </c>
      <c r="I1420" s="4">
        <v>154.22999999999999</v>
      </c>
      <c r="J1420" s="14">
        <f t="shared" si="139"/>
        <v>7865729.9999999991</v>
      </c>
      <c r="K1420" s="4">
        <v>0</v>
      </c>
      <c r="L1420" s="4"/>
      <c r="M1420" s="3">
        <f t="shared" si="140"/>
        <v>0</v>
      </c>
      <c r="N1420" s="23">
        <f t="shared" si="141"/>
        <v>0</v>
      </c>
      <c r="O1420" s="23">
        <f t="shared" si="142"/>
        <v>154.22999999999999</v>
      </c>
    </row>
    <row r="1421" spans="1:15" ht="11.25" customHeight="1" outlineLevel="2" x14ac:dyDescent="0.2">
      <c r="A1421" s="12">
        <v>1727</v>
      </c>
      <c r="B1421" s="2" t="s">
        <v>1366</v>
      </c>
      <c r="C1421" s="4" t="str">
        <f>VLOOKUP(B1421,[1]Склад!$A$381:$N$4753,14,0)</f>
        <v>НХ</v>
      </c>
      <c r="D1421" s="7">
        <v>83123</v>
      </c>
      <c r="E1421" s="4" t="s">
        <v>78</v>
      </c>
      <c r="F1421" s="4"/>
      <c r="G1421" s="4">
        <v>10.223000000000001</v>
      </c>
      <c r="H1421" s="4">
        <v>9.6649999999999991</v>
      </c>
      <c r="I1421" s="4">
        <v>0.55800000000000005</v>
      </c>
      <c r="J1421" s="14">
        <f t="shared" si="139"/>
        <v>46382.634000000005</v>
      </c>
      <c r="K1421" s="4">
        <v>0</v>
      </c>
      <c r="L1421" s="4">
        <v>0</v>
      </c>
      <c r="M1421" s="3">
        <f t="shared" si="140"/>
        <v>0</v>
      </c>
      <c r="N1421" s="23">
        <f t="shared" si="141"/>
        <v>0</v>
      </c>
      <c r="O1421" s="23">
        <f t="shared" si="142"/>
        <v>0.55800000000000005</v>
      </c>
    </row>
    <row r="1422" spans="1:15" ht="21.75" hidden="1" customHeight="1" outlineLevel="2" x14ac:dyDescent="0.2">
      <c r="A1422" s="12">
        <v>1728</v>
      </c>
      <c r="B1422" s="2" t="s">
        <v>1367</v>
      </c>
      <c r="C1422" s="4" t="str">
        <f>VLOOKUP(B1422,[1]Склад!$A$381:$N$4753,14,0)</f>
        <v>ГОЗ</v>
      </c>
      <c r="D1422" s="7">
        <v>53000</v>
      </c>
      <c r="E1422" s="4" t="s">
        <v>8</v>
      </c>
      <c r="F1422" s="4">
        <v>2.96</v>
      </c>
      <c r="G1422" s="4">
        <v>707.17399999999998</v>
      </c>
      <c r="H1422" s="4">
        <v>681.01400000000001</v>
      </c>
      <c r="I1422" s="4">
        <v>29.12</v>
      </c>
      <c r="J1422" s="14">
        <f t="shared" si="139"/>
        <v>1543360</v>
      </c>
      <c r="K1422" s="4">
        <v>0</v>
      </c>
      <c r="L1422" s="4">
        <v>50</v>
      </c>
      <c r="M1422" s="3">
        <f t="shared" si="140"/>
        <v>50</v>
      </c>
      <c r="N1422" s="23">
        <f t="shared" si="141"/>
        <v>0</v>
      </c>
      <c r="O1422" s="23">
        <f t="shared" si="142"/>
        <v>0</v>
      </c>
    </row>
    <row r="1423" spans="1:15" ht="11.25" customHeight="1" outlineLevel="2" x14ac:dyDescent="0.2">
      <c r="A1423" s="12">
        <v>1729</v>
      </c>
      <c r="B1423" s="2" t="s">
        <v>1368</v>
      </c>
      <c r="C1423" s="4" t="s">
        <v>1852</v>
      </c>
      <c r="D1423" s="3">
        <v>65000</v>
      </c>
      <c r="E1423" s="4" t="s">
        <v>78</v>
      </c>
      <c r="F1423" s="4"/>
      <c r="G1423" s="4">
        <v>9.35</v>
      </c>
      <c r="H1423" s="4"/>
      <c r="I1423" s="4">
        <v>9.35</v>
      </c>
      <c r="J1423" s="14">
        <f t="shared" si="139"/>
        <v>607750</v>
      </c>
      <c r="K1423" s="4">
        <v>0</v>
      </c>
      <c r="L1423" s="4"/>
      <c r="M1423" s="3">
        <f t="shared" si="140"/>
        <v>0</v>
      </c>
      <c r="N1423" s="23">
        <f t="shared" si="141"/>
        <v>0</v>
      </c>
      <c r="O1423" s="23">
        <f t="shared" si="142"/>
        <v>9.35</v>
      </c>
    </row>
    <row r="1424" spans="1:15" ht="11.25" hidden="1" customHeight="1" outlineLevel="2" x14ac:dyDescent="0.2">
      <c r="A1424" s="12">
        <v>1731</v>
      </c>
      <c r="B1424" s="2" t="s">
        <v>1369</v>
      </c>
      <c r="C1424" s="4" t="str">
        <f>VLOOKUP(B1424,[1]Склад!$A$381:$N$4753,14,0)</f>
        <v>НХ</v>
      </c>
      <c r="D1424" s="7">
        <v>57600</v>
      </c>
      <c r="E1424" s="4" t="s">
        <v>8</v>
      </c>
      <c r="F1424" s="4">
        <v>128.79300000000001</v>
      </c>
      <c r="G1424" s="4"/>
      <c r="H1424" s="4"/>
      <c r="I1424" s="4">
        <v>128.79300000000001</v>
      </c>
      <c r="J1424" s="14">
        <f t="shared" si="139"/>
        <v>7418476.8000000007</v>
      </c>
      <c r="K1424" s="4">
        <v>1</v>
      </c>
      <c r="L1424" s="4">
        <v>0</v>
      </c>
      <c r="M1424" s="3">
        <f t="shared" si="140"/>
        <v>1</v>
      </c>
      <c r="N1424" s="23">
        <f t="shared" si="141"/>
        <v>127.79300000000001</v>
      </c>
      <c r="O1424" s="23">
        <f t="shared" si="142"/>
        <v>0</v>
      </c>
    </row>
    <row r="1425" spans="1:15" ht="11.25" hidden="1" customHeight="1" outlineLevel="2" x14ac:dyDescent="0.2">
      <c r="A1425" s="12">
        <v>1733</v>
      </c>
      <c r="B1425" s="2" t="s">
        <v>1370</v>
      </c>
      <c r="C1425" s="4" t="str">
        <f>VLOOKUP(B1425,[1]Склад!$A$381:$N$4753,14,0)</f>
        <v>НХ</v>
      </c>
      <c r="D1425" s="7">
        <v>56000</v>
      </c>
      <c r="E1425" s="4" t="s">
        <v>8</v>
      </c>
      <c r="F1425" s="4">
        <v>54.555</v>
      </c>
      <c r="G1425" s="4"/>
      <c r="H1425" s="4"/>
      <c r="I1425" s="4">
        <v>54.555</v>
      </c>
      <c r="J1425" s="14">
        <f t="shared" si="139"/>
        <v>3055080</v>
      </c>
      <c r="K1425" s="4">
        <v>1</v>
      </c>
      <c r="L1425" s="4">
        <v>0</v>
      </c>
      <c r="M1425" s="3">
        <f t="shared" si="140"/>
        <v>1</v>
      </c>
      <c r="N1425" s="23">
        <f t="shared" si="141"/>
        <v>53.555</v>
      </c>
      <c r="O1425" s="23">
        <f t="shared" si="142"/>
        <v>0</v>
      </c>
    </row>
    <row r="1426" spans="1:15" ht="11.25" hidden="1" customHeight="1" outlineLevel="2" x14ac:dyDescent="0.2">
      <c r="A1426" s="12">
        <v>1734</v>
      </c>
      <c r="B1426" s="2" t="s">
        <v>1371</v>
      </c>
      <c r="C1426" s="4" t="str">
        <f>VLOOKUP(B1426,[1]Склад!$A$381:$N$4753,14,0)</f>
        <v>НХ</v>
      </c>
      <c r="D1426" s="7">
        <v>55000</v>
      </c>
      <c r="E1426" s="4" t="s">
        <v>8</v>
      </c>
      <c r="F1426" s="4">
        <v>0.96499999999999997</v>
      </c>
      <c r="G1426" s="4"/>
      <c r="H1426" s="4"/>
      <c r="I1426" s="4">
        <v>0.96499999999999997</v>
      </c>
      <c r="J1426" s="14">
        <f t="shared" si="139"/>
        <v>53075</v>
      </c>
      <c r="K1426" s="4">
        <v>0</v>
      </c>
      <c r="L1426" s="4">
        <v>100</v>
      </c>
      <c r="M1426" s="3">
        <f t="shared" si="140"/>
        <v>100</v>
      </c>
      <c r="N1426" s="23">
        <f t="shared" si="141"/>
        <v>0</v>
      </c>
      <c r="O1426" s="23">
        <f t="shared" si="142"/>
        <v>0</v>
      </c>
    </row>
    <row r="1427" spans="1:15" ht="11.25" hidden="1" customHeight="1" outlineLevel="2" x14ac:dyDescent="0.2">
      <c r="A1427" s="12">
        <v>1735</v>
      </c>
      <c r="B1427" s="2" t="s">
        <v>1372</v>
      </c>
      <c r="C1427" s="4" t="str">
        <f>VLOOKUP(B1427,[1]Склад!$A$381:$N$4753,14,0)</f>
        <v>ГОЗ</v>
      </c>
      <c r="D1427" s="7">
        <v>83000</v>
      </c>
      <c r="E1427" s="4" t="s">
        <v>8</v>
      </c>
      <c r="F1427" s="4">
        <v>5.9219999999999997</v>
      </c>
      <c r="G1427" s="4"/>
      <c r="H1427" s="4"/>
      <c r="I1427" s="4">
        <v>5.9219999999999997</v>
      </c>
      <c r="J1427" s="14">
        <f t="shared" si="139"/>
        <v>491526</v>
      </c>
      <c r="K1427" s="4">
        <v>0</v>
      </c>
      <c r="L1427" s="4">
        <v>92.55</v>
      </c>
      <c r="M1427" s="3">
        <f t="shared" si="140"/>
        <v>92.55</v>
      </c>
      <c r="N1427" s="23">
        <f t="shared" si="141"/>
        <v>0</v>
      </c>
      <c r="O1427" s="23">
        <f t="shared" si="142"/>
        <v>0</v>
      </c>
    </row>
    <row r="1428" spans="1:15" ht="11.25" hidden="1" customHeight="1" outlineLevel="2" x14ac:dyDescent="0.2">
      <c r="A1428" s="12">
        <v>1736</v>
      </c>
      <c r="B1428" s="2" t="s">
        <v>1373</v>
      </c>
      <c r="C1428" s="4" t="str">
        <f>VLOOKUP(B1428,[1]Склад!$A$381:$N$4753,14,0)</f>
        <v>ГОЗ</v>
      </c>
      <c r="D1428" s="7">
        <v>111200</v>
      </c>
      <c r="E1428" s="4" t="s">
        <v>8</v>
      </c>
      <c r="F1428" s="4">
        <v>0.61499999999999999</v>
      </c>
      <c r="G1428" s="4"/>
      <c r="H1428" s="4"/>
      <c r="I1428" s="4">
        <v>0.61499999999999999</v>
      </c>
      <c r="J1428" s="14">
        <f t="shared" si="139"/>
        <v>68388</v>
      </c>
      <c r="K1428" s="4">
        <v>0</v>
      </c>
      <c r="L1428" s="4">
        <v>1.39</v>
      </c>
      <c r="M1428" s="3">
        <f t="shared" si="140"/>
        <v>1.39</v>
      </c>
      <c r="N1428" s="23">
        <f t="shared" si="141"/>
        <v>0</v>
      </c>
      <c r="O1428" s="23">
        <f t="shared" si="142"/>
        <v>0</v>
      </c>
    </row>
    <row r="1429" spans="1:15" ht="21.75" customHeight="1" outlineLevel="2" x14ac:dyDescent="0.2">
      <c r="A1429" s="12">
        <v>1737</v>
      </c>
      <c r="B1429" s="2" t="s">
        <v>1374</v>
      </c>
      <c r="C1429" s="4" t="str">
        <f>VLOOKUP(B1429,[1]Склад!$A$381:$N$4753,14,0)</f>
        <v>НХ</v>
      </c>
      <c r="D1429" s="7">
        <v>141900</v>
      </c>
      <c r="E1429" s="4" t="s">
        <v>11</v>
      </c>
      <c r="F1429" s="4">
        <v>21.19</v>
      </c>
      <c r="G1429" s="4"/>
      <c r="H1429" s="4"/>
      <c r="I1429" s="4">
        <v>21.19</v>
      </c>
      <c r="J1429" s="14">
        <f t="shared" si="139"/>
        <v>3006861</v>
      </c>
      <c r="K1429" s="4">
        <v>0</v>
      </c>
      <c r="L1429" s="4">
        <v>0</v>
      </c>
      <c r="M1429" s="3">
        <f t="shared" si="140"/>
        <v>0</v>
      </c>
      <c r="N1429" s="23">
        <f t="shared" si="141"/>
        <v>21.19</v>
      </c>
      <c r="O1429" s="23">
        <f t="shared" si="142"/>
        <v>0</v>
      </c>
    </row>
    <row r="1430" spans="1:15" ht="11.25" hidden="1" customHeight="1" outlineLevel="2" x14ac:dyDescent="0.2">
      <c r="A1430" s="12">
        <v>1738</v>
      </c>
      <c r="B1430" s="2" t="s">
        <v>1375</v>
      </c>
      <c r="C1430" s="4" t="str">
        <f>VLOOKUP(B1430,[1]Склад!$A$381:$N$4753,14,0)</f>
        <v>ГОЗ</v>
      </c>
      <c r="D1430">
        <v>940000</v>
      </c>
      <c r="E1430" s="4" t="s">
        <v>8</v>
      </c>
      <c r="F1430" s="4">
        <v>3.4399999999999996E-4</v>
      </c>
      <c r="G1430" s="4">
        <v>0</v>
      </c>
      <c r="H1430" s="4">
        <v>0</v>
      </c>
      <c r="I1430" s="4">
        <v>3.4399999999999996E-4</v>
      </c>
      <c r="J1430" s="14">
        <f t="shared" si="139"/>
        <v>323.35999999999996</v>
      </c>
      <c r="K1430" s="4">
        <v>1.1999999999999999E-4</v>
      </c>
      <c r="L1430" s="4">
        <v>0.24</v>
      </c>
      <c r="M1430" s="3">
        <f t="shared" si="140"/>
        <v>0.24012</v>
      </c>
      <c r="N1430" s="23">
        <f t="shared" si="141"/>
        <v>0</v>
      </c>
      <c r="O1430" s="23">
        <f t="shared" si="142"/>
        <v>0</v>
      </c>
    </row>
    <row r="1431" spans="1:15" ht="11.25" hidden="1" customHeight="1" outlineLevel="2" x14ac:dyDescent="0.2">
      <c r="A1431" s="12">
        <v>1739</v>
      </c>
      <c r="B1431" s="2" t="s">
        <v>1376</v>
      </c>
      <c r="C1431" s="4" t="str">
        <f>VLOOKUP(B1431,[1]Склад!$A$381:$N$4753,14,0)</f>
        <v>ГОЗ</v>
      </c>
      <c r="D1431" s="7">
        <v>1062472</v>
      </c>
      <c r="E1431" s="4" t="s">
        <v>8</v>
      </c>
      <c r="F1431" s="4"/>
      <c r="G1431" s="4">
        <v>4.2</v>
      </c>
      <c r="H1431" s="4">
        <v>0.25</v>
      </c>
      <c r="I1431" s="4">
        <v>3.95</v>
      </c>
      <c r="J1431" s="14">
        <f t="shared" si="139"/>
        <v>4196764.4000000004</v>
      </c>
      <c r="K1431" s="4">
        <v>0</v>
      </c>
      <c r="L1431" s="4">
        <v>3</v>
      </c>
      <c r="M1431" s="3">
        <f t="shared" si="140"/>
        <v>3</v>
      </c>
      <c r="N1431" s="23">
        <f t="shared" si="141"/>
        <v>0</v>
      </c>
      <c r="O1431" s="23">
        <f t="shared" si="142"/>
        <v>0</v>
      </c>
    </row>
    <row r="1432" spans="1:15" ht="11.25" hidden="1" customHeight="1" outlineLevel="2" x14ac:dyDescent="0.2">
      <c r="A1432" s="12">
        <v>1740</v>
      </c>
      <c r="B1432" s="2" t="s">
        <v>1377</v>
      </c>
      <c r="C1432" s="4" t="str">
        <f>VLOOKUP(B1432,[1]Склад!$A$381:$N$4753,14,0)</f>
        <v>НХ</v>
      </c>
      <c r="D1432" s="3">
        <v>47215</v>
      </c>
      <c r="E1432" s="4" t="s">
        <v>8</v>
      </c>
      <c r="F1432" s="4">
        <v>2.31</v>
      </c>
      <c r="G1432" s="4"/>
      <c r="H1432" s="4"/>
      <c r="I1432" s="4">
        <v>2.31</v>
      </c>
      <c r="J1432" s="14">
        <f t="shared" si="139"/>
        <v>109066.65000000001</v>
      </c>
      <c r="K1432" s="4">
        <v>1.0999999999999999E-2</v>
      </c>
      <c r="L1432" s="4">
        <v>0</v>
      </c>
      <c r="M1432" s="3">
        <f t="shared" si="140"/>
        <v>1.0999999999999999E-2</v>
      </c>
      <c r="N1432" s="23">
        <f t="shared" si="141"/>
        <v>2.2989999999999999</v>
      </c>
      <c r="O1432" s="23">
        <f t="shared" si="142"/>
        <v>0</v>
      </c>
    </row>
    <row r="1433" spans="1:15" ht="11.25" customHeight="1" outlineLevel="2" x14ac:dyDescent="0.2">
      <c r="A1433" s="12">
        <v>1741</v>
      </c>
      <c r="B1433" s="2" t="s">
        <v>1378</v>
      </c>
      <c r="C1433" s="4" t="str">
        <f>VLOOKUP(B1433,[1]Склад!$A$381:$N$4753,14,0)</f>
        <v>НХ</v>
      </c>
      <c r="D1433" s="3">
        <v>154074.93433619867</v>
      </c>
      <c r="E1433" s="4" t="s">
        <v>11</v>
      </c>
      <c r="F1433" s="4">
        <v>1.3959999999999999</v>
      </c>
      <c r="G1433" s="4"/>
      <c r="H1433" s="4"/>
      <c r="I1433" s="4">
        <v>1.3959999999999999</v>
      </c>
      <c r="J1433" s="14">
        <f t="shared" si="139"/>
        <v>215088.60833333334</v>
      </c>
      <c r="K1433" s="4">
        <v>0</v>
      </c>
      <c r="L1433" s="4">
        <v>0</v>
      </c>
      <c r="M1433" s="3">
        <f t="shared" si="140"/>
        <v>0</v>
      </c>
      <c r="N1433" s="23">
        <f t="shared" si="141"/>
        <v>1.3959999999999999</v>
      </c>
      <c r="O1433" s="23">
        <f t="shared" si="142"/>
        <v>0</v>
      </c>
    </row>
    <row r="1434" spans="1:15" ht="11.25" customHeight="1" outlineLevel="2" x14ac:dyDescent="0.2">
      <c r="A1434" s="12">
        <v>1743</v>
      </c>
      <c r="B1434" s="2" t="s">
        <v>1379</v>
      </c>
      <c r="C1434" s="4" t="str">
        <f>VLOOKUP(B1434,[1]Склад!$A$381:$N$4753,14,0)</f>
        <v>НХ</v>
      </c>
      <c r="D1434">
        <v>358600</v>
      </c>
      <c r="E1434" s="4" t="s">
        <v>11</v>
      </c>
      <c r="F1434" s="4">
        <v>11.090999999999999</v>
      </c>
      <c r="G1434" s="4">
        <v>0</v>
      </c>
      <c r="H1434" s="4">
        <v>0</v>
      </c>
      <c r="I1434" s="4">
        <v>11.090999999999999</v>
      </c>
      <c r="J1434" s="14">
        <f t="shared" si="139"/>
        <v>3977232.5999999996</v>
      </c>
      <c r="K1434" s="4">
        <v>0</v>
      </c>
      <c r="L1434" s="4">
        <v>0</v>
      </c>
      <c r="M1434" s="3">
        <f t="shared" si="140"/>
        <v>0</v>
      </c>
      <c r="N1434" s="23">
        <f t="shared" si="141"/>
        <v>11.090999999999999</v>
      </c>
      <c r="O1434" s="23">
        <f t="shared" si="142"/>
        <v>0</v>
      </c>
    </row>
    <row r="1435" spans="1:15" ht="11.25" hidden="1" customHeight="1" outlineLevel="2" x14ac:dyDescent="0.2">
      <c r="A1435" s="12">
        <v>1744</v>
      </c>
      <c r="B1435" s="2" t="s">
        <v>1380</v>
      </c>
      <c r="C1435" s="4" t="str">
        <f>VLOOKUP(B1435,[1]Склад!$A$381:$N$4753,14,0)</f>
        <v>ГОЗ</v>
      </c>
      <c r="D1435">
        <v>329620</v>
      </c>
      <c r="E1435" s="4" t="s">
        <v>8</v>
      </c>
      <c r="F1435" s="4">
        <v>12.058999999999999</v>
      </c>
      <c r="G1435" s="4">
        <v>0</v>
      </c>
      <c r="H1435" s="4">
        <v>0</v>
      </c>
      <c r="I1435" s="4">
        <v>12.058999999999999</v>
      </c>
      <c r="J1435" s="14">
        <f t="shared" si="139"/>
        <v>3974887.5799999996</v>
      </c>
      <c r="K1435" s="4">
        <v>0</v>
      </c>
      <c r="L1435" s="4">
        <v>5.38</v>
      </c>
      <c r="M1435" s="3">
        <f t="shared" si="140"/>
        <v>5.38</v>
      </c>
      <c r="N1435" s="23">
        <f t="shared" si="141"/>
        <v>6.6789999999999994</v>
      </c>
      <c r="O1435" s="23">
        <f t="shared" si="142"/>
        <v>0</v>
      </c>
    </row>
    <row r="1436" spans="1:15" ht="11.25" customHeight="1" outlineLevel="2" x14ac:dyDescent="0.2">
      <c r="A1436" s="12">
        <v>1745</v>
      </c>
      <c r="B1436" s="2" t="s">
        <v>1381</v>
      </c>
      <c r="C1436" s="4" t="str">
        <f>VLOOKUP(B1436,[1]Склад!$A$381:$N$4753,14,0)</f>
        <v>НХ</v>
      </c>
      <c r="D1436" s="3">
        <v>82633.308080808085</v>
      </c>
      <c r="E1436" s="4" t="s">
        <v>11</v>
      </c>
      <c r="F1436" s="4">
        <v>0.66</v>
      </c>
      <c r="G1436" s="4"/>
      <c r="H1436" s="4"/>
      <c r="I1436" s="4">
        <v>0.66</v>
      </c>
      <c r="J1436" s="14">
        <f t="shared" si="139"/>
        <v>54537.983333333337</v>
      </c>
      <c r="K1436" s="4">
        <v>0</v>
      </c>
      <c r="L1436" s="4">
        <v>0</v>
      </c>
      <c r="M1436" s="3">
        <f t="shared" si="140"/>
        <v>0</v>
      </c>
      <c r="N1436" s="23">
        <f t="shared" si="141"/>
        <v>0.66</v>
      </c>
      <c r="O1436" s="23">
        <f t="shared" si="142"/>
        <v>0</v>
      </c>
    </row>
    <row r="1437" spans="1:15" ht="11.25" customHeight="1" outlineLevel="2" x14ac:dyDescent="0.2">
      <c r="A1437" s="12">
        <v>1747</v>
      </c>
      <c r="B1437" s="2" t="s">
        <v>1382</v>
      </c>
      <c r="C1437" s="4" t="str">
        <f>VLOOKUP(B1437,[1]Склад!$A$381:$N$4753,14,0)</f>
        <v>НХ</v>
      </c>
      <c r="D1437" s="3">
        <v>41666.666666666672</v>
      </c>
      <c r="E1437" s="4" t="s">
        <v>11</v>
      </c>
      <c r="F1437" s="4">
        <v>0.42</v>
      </c>
      <c r="G1437" s="4"/>
      <c r="H1437" s="4"/>
      <c r="I1437" s="4">
        <v>0.42</v>
      </c>
      <c r="J1437" s="14">
        <f t="shared" si="139"/>
        <v>17500</v>
      </c>
      <c r="K1437" s="4">
        <v>0</v>
      </c>
      <c r="L1437" s="4">
        <v>0</v>
      </c>
      <c r="M1437" s="3">
        <f t="shared" si="140"/>
        <v>0</v>
      </c>
      <c r="N1437" s="23">
        <f t="shared" si="141"/>
        <v>0.42</v>
      </c>
      <c r="O1437" s="23">
        <f t="shared" si="142"/>
        <v>0</v>
      </c>
    </row>
    <row r="1438" spans="1:15" ht="11.25" hidden="1" customHeight="1" outlineLevel="2" x14ac:dyDescent="0.2">
      <c r="A1438" s="12">
        <v>1748</v>
      </c>
      <c r="B1438" s="2" t="s">
        <v>1383</v>
      </c>
      <c r="C1438" s="4" t="str">
        <f>VLOOKUP(B1438,[1]Склад!$A$381:$N$4753,14,0)</f>
        <v>НХ</v>
      </c>
      <c r="D1438" s="7">
        <v>132280</v>
      </c>
      <c r="E1438" s="4" t="s">
        <v>8</v>
      </c>
      <c r="F1438" s="4">
        <v>55.08</v>
      </c>
      <c r="G1438" s="4"/>
      <c r="H1438" s="4"/>
      <c r="I1438" s="4">
        <v>55.08</v>
      </c>
      <c r="J1438" s="14">
        <f t="shared" si="139"/>
        <v>7285982.3999999994</v>
      </c>
      <c r="K1438" s="4">
        <v>0</v>
      </c>
      <c r="L1438" s="4">
        <v>27.7</v>
      </c>
      <c r="M1438" s="3">
        <f t="shared" si="140"/>
        <v>27.7</v>
      </c>
      <c r="N1438" s="23">
        <f t="shared" si="141"/>
        <v>27.38</v>
      </c>
      <c r="O1438" s="23">
        <f t="shared" si="142"/>
        <v>0</v>
      </c>
    </row>
    <row r="1439" spans="1:15" ht="11.25" customHeight="1" outlineLevel="2" x14ac:dyDescent="0.2">
      <c r="A1439" s="12">
        <v>1749</v>
      </c>
      <c r="B1439" s="2" t="s">
        <v>1384</v>
      </c>
      <c r="C1439" s="4" t="str">
        <f>VLOOKUP(B1439,[1]Склад!$A$381:$N$4753,14,0)</f>
        <v>НХ</v>
      </c>
      <c r="D1439" s="7">
        <v>59970.77</v>
      </c>
      <c r="E1439" s="4" t="s">
        <v>78</v>
      </c>
      <c r="F1439" s="4">
        <v>54.38</v>
      </c>
      <c r="G1439" s="4">
        <v>50.011000000000003</v>
      </c>
      <c r="H1439" s="4">
        <v>54.381</v>
      </c>
      <c r="I1439" s="4">
        <v>50.01</v>
      </c>
      <c r="J1439" s="14">
        <f t="shared" si="139"/>
        <v>2999138.2076999997</v>
      </c>
      <c r="K1439" s="4">
        <v>0</v>
      </c>
      <c r="L1439" s="4">
        <v>0</v>
      </c>
      <c r="M1439" s="3">
        <f t="shared" si="140"/>
        <v>0</v>
      </c>
      <c r="N1439" s="23">
        <f t="shared" si="141"/>
        <v>0</v>
      </c>
      <c r="O1439" s="23">
        <f t="shared" si="142"/>
        <v>50.01</v>
      </c>
    </row>
    <row r="1440" spans="1:15" ht="11.25" customHeight="1" outlineLevel="2" x14ac:dyDescent="0.2">
      <c r="A1440" s="12">
        <v>1750</v>
      </c>
      <c r="B1440" s="2" t="s">
        <v>1385</v>
      </c>
      <c r="C1440" s="4" t="str">
        <f>VLOOKUP(B1440,[1]Склад!$A$381:$N$4753,14,0)</f>
        <v>НХ</v>
      </c>
      <c r="D1440" s="7">
        <v>75118.75</v>
      </c>
      <c r="E1440" s="4" t="s">
        <v>11</v>
      </c>
      <c r="F1440" s="4">
        <v>15.33</v>
      </c>
      <c r="G1440" s="4"/>
      <c r="H1440" s="4"/>
      <c r="I1440" s="4">
        <v>15.33</v>
      </c>
      <c r="J1440" s="14">
        <f t="shared" si="139"/>
        <v>1151570.4375</v>
      </c>
      <c r="K1440" s="4">
        <v>0</v>
      </c>
      <c r="L1440" s="4">
        <v>0</v>
      </c>
      <c r="M1440" s="3">
        <f t="shared" si="140"/>
        <v>0</v>
      </c>
      <c r="N1440" s="23">
        <f t="shared" si="141"/>
        <v>15.33</v>
      </c>
      <c r="O1440" s="23">
        <f t="shared" si="142"/>
        <v>0</v>
      </c>
    </row>
    <row r="1441" spans="1:15" ht="11.25" hidden="1" customHeight="1" outlineLevel="2" x14ac:dyDescent="0.2">
      <c r="A1441" s="12">
        <v>1751</v>
      </c>
      <c r="B1441" s="2" t="s">
        <v>1386</v>
      </c>
      <c r="C1441" s="4" t="str">
        <f>VLOOKUP(B1441,[1]Склад!$A$381:$N$4753,14,0)</f>
        <v>НХ</v>
      </c>
      <c r="D1441" s="7">
        <v>129842</v>
      </c>
      <c r="E1441" s="4" t="s">
        <v>8</v>
      </c>
      <c r="F1441" s="4">
        <v>59</v>
      </c>
      <c r="G1441" s="4"/>
      <c r="H1441" s="4"/>
      <c r="I1441" s="4">
        <v>59</v>
      </c>
      <c r="J1441" s="14">
        <f t="shared" si="139"/>
        <v>7660678</v>
      </c>
      <c r="K1441" s="4">
        <v>0</v>
      </c>
      <c r="L1441" s="4">
        <v>27.39</v>
      </c>
      <c r="M1441" s="3">
        <f t="shared" si="140"/>
        <v>27.39</v>
      </c>
      <c r="N1441" s="23">
        <f t="shared" si="141"/>
        <v>31.61</v>
      </c>
      <c r="O1441" s="23">
        <f t="shared" si="142"/>
        <v>0</v>
      </c>
    </row>
    <row r="1442" spans="1:15" ht="11.25" hidden="1" customHeight="1" outlineLevel="2" x14ac:dyDescent="0.2">
      <c r="A1442" s="12">
        <v>1753</v>
      </c>
      <c r="B1442" s="2" t="s">
        <v>1387</v>
      </c>
      <c r="C1442" s="4" t="str">
        <f>VLOOKUP(B1442,[1]Склад!$A$381:$N$4753,14,0)</f>
        <v>НХ</v>
      </c>
      <c r="D1442" s="7">
        <v>72535</v>
      </c>
      <c r="E1442" s="4" t="s">
        <v>8</v>
      </c>
      <c r="F1442" s="4">
        <v>148.22999999999999</v>
      </c>
      <c r="G1442" s="4"/>
      <c r="H1442" s="4"/>
      <c r="I1442" s="4">
        <v>148.22999999999999</v>
      </c>
      <c r="J1442" s="14">
        <f t="shared" si="139"/>
        <v>10751863.049999999</v>
      </c>
      <c r="K1442" s="4">
        <v>0</v>
      </c>
      <c r="L1442" s="4">
        <v>54.8</v>
      </c>
      <c r="M1442" s="3">
        <f t="shared" si="140"/>
        <v>54.8</v>
      </c>
      <c r="N1442" s="23">
        <f t="shared" si="141"/>
        <v>93.429999999999993</v>
      </c>
      <c r="O1442" s="23">
        <f t="shared" si="142"/>
        <v>0</v>
      </c>
    </row>
    <row r="1443" spans="1:15" ht="11.25" hidden="1" customHeight="1" outlineLevel="2" x14ac:dyDescent="0.2">
      <c r="A1443" s="12">
        <v>1754</v>
      </c>
      <c r="B1443" s="2" t="s">
        <v>1388</v>
      </c>
      <c r="C1443" s="4" t="str">
        <f>VLOOKUP(B1443,[1]Склад!$A$381:$N$4753,14,0)</f>
        <v>ГОЗ</v>
      </c>
      <c r="D1443">
        <v>2153710</v>
      </c>
      <c r="E1443" s="4" t="s">
        <v>8</v>
      </c>
      <c r="F1443" s="4">
        <v>8.1029999999999998</v>
      </c>
      <c r="G1443" s="4">
        <v>75.36</v>
      </c>
      <c r="H1443" s="4">
        <v>59.814999999999998</v>
      </c>
      <c r="I1443" s="4">
        <v>23.648</v>
      </c>
      <c r="J1443" s="14">
        <f t="shared" si="139"/>
        <v>50930934.079999998</v>
      </c>
      <c r="K1443" s="4">
        <v>0</v>
      </c>
      <c r="L1443" s="4">
        <v>6.23</v>
      </c>
      <c r="M1443" s="3">
        <f t="shared" si="140"/>
        <v>6.23</v>
      </c>
      <c r="N1443" s="23">
        <f t="shared" si="141"/>
        <v>0</v>
      </c>
      <c r="O1443" s="23">
        <f t="shared" si="142"/>
        <v>0</v>
      </c>
    </row>
    <row r="1444" spans="1:15" ht="11.25" customHeight="1" outlineLevel="2" x14ac:dyDescent="0.2">
      <c r="A1444" s="12">
        <v>1755</v>
      </c>
      <c r="B1444" s="2" t="s">
        <v>1389</v>
      </c>
      <c r="C1444" s="4" t="str">
        <f>VLOOKUP(B1444,[1]Склад!$A$381:$N$4753,14,0)</f>
        <v>НХ</v>
      </c>
      <c r="D1444">
        <v>2250000</v>
      </c>
      <c r="E1444" s="4" t="s">
        <v>11</v>
      </c>
      <c r="F1444" s="4">
        <v>0.36749999999999999</v>
      </c>
      <c r="G1444" s="4">
        <v>0</v>
      </c>
      <c r="H1444" s="4">
        <v>0</v>
      </c>
      <c r="I1444" s="4">
        <v>0.36749999999999999</v>
      </c>
      <c r="J1444" s="14">
        <f t="shared" si="139"/>
        <v>826875</v>
      </c>
      <c r="K1444" s="4">
        <v>0</v>
      </c>
      <c r="L1444" s="4">
        <v>0</v>
      </c>
      <c r="M1444" s="3">
        <f t="shared" si="140"/>
        <v>0</v>
      </c>
      <c r="N1444" s="23">
        <f t="shared" si="141"/>
        <v>0.36749999999999999</v>
      </c>
      <c r="O1444" s="23">
        <f t="shared" si="142"/>
        <v>0</v>
      </c>
    </row>
    <row r="1445" spans="1:15" ht="11.25" customHeight="1" outlineLevel="2" x14ac:dyDescent="0.2">
      <c r="A1445" s="12">
        <v>1756</v>
      </c>
      <c r="B1445" s="2" t="s">
        <v>1390</v>
      </c>
      <c r="C1445" s="4" t="str">
        <f>VLOOKUP(B1445,[1]Склад!$A$381:$N$4753,14,0)</f>
        <v>НХ</v>
      </c>
      <c r="D1445">
        <v>2340000</v>
      </c>
      <c r="E1445" s="4" t="s">
        <v>11</v>
      </c>
      <c r="F1445" s="4">
        <v>1.5079</v>
      </c>
      <c r="G1445" s="4">
        <v>0</v>
      </c>
      <c r="H1445" s="4">
        <v>0</v>
      </c>
      <c r="I1445" s="4">
        <v>1.5079</v>
      </c>
      <c r="J1445" s="14">
        <f t="shared" si="139"/>
        <v>3528486</v>
      </c>
      <c r="K1445" s="4">
        <v>0</v>
      </c>
      <c r="L1445" s="4">
        <v>0</v>
      </c>
      <c r="M1445" s="3">
        <f t="shared" si="140"/>
        <v>0</v>
      </c>
      <c r="N1445" s="23">
        <f t="shared" si="141"/>
        <v>1.5079</v>
      </c>
      <c r="O1445" s="23">
        <f t="shared" si="142"/>
        <v>0</v>
      </c>
    </row>
    <row r="1446" spans="1:15" ht="11.25" customHeight="1" outlineLevel="2" x14ac:dyDescent="0.2">
      <c r="A1446" s="12">
        <v>1757</v>
      </c>
      <c r="B1446" s="2" t="s">
        <v>1391</v>
      </c>
      <c r="C1446" s="4" t="str">
        <f>VLOOKUP(B1446,[1]Склад!$A$381:$N$4753,14,0)</f>
        <v>НХ</v>
      </c>
      <c r="D1446">
        <v>3000000</v>
      </c>
      <c r="E1446" s="4" t="s">
        <v>11</v>
      </c>
      <c r="F1446" s="4">
        <v>1.4655</v>
      </c>
      <c r="G1446" s="4">
        <v>0</v>
      </c>
      <c r="H1446" s="4">
        <v>0</v>
      </c>
      <c r="I1446" s="4">
        <v>1.4655</v>
      </c>
      <c r="J1446" s="14">
        <f t="shared" si="139"/>
        <v>4396500</v>
      </c>
      <c r="K1446" s="4">
        <v>0</v>
      </c>
      <c r="L1446" s="4">
        <v>0</v>
      </c>
      <c r="M1446" s="3">
        <f t="shared" si="140"/>
        <v>0</v>
      </c>
      <c r="N1446" s="23">
        <f t="shared" si="141"/>
        <v>1.4655</v>
      </c>
      <c r="O1446" s="23">
        <f t="shared" si="142"/>
        <v>0</v>
      </c>
    </row>
    <row r="1447" spans="1:15" ht="11.25" customHeight="1" outlineLevel="2" x14ac:dyDescent="0.2">
      <c r="A1447" s="12">
        <v>1758</v>
      </c>
      <c r="B1447" s="2" t="s">
        <v>1392</v>
      </c>
      <c r="C1447" s="4" t="str">
        <f>VLOOKUP(B1447,[1]Склад!$A$381:$N$4753,14,0)</f>
        <v>НХ</v>
      </c>
      <c r="D1447" s="3">
        <v>65126.666666666672</v>
      </c>
      <c r="E1447" s="4" t="s">
        <v>11</v>
      </c>
      <c r="F1447" s="4">
        <v>14.785</v>
      </c>
      <c r="G1447" s="4"/>
      <c r="H1447" s="4"/>
      <c r="I1447" s="4">
        <v>14.785</v>
      </c>
      <c r="J1447" s="14">
        <f t="shared" si="139"/>
        <v>962897.76666666672</v>
      </c>
      <c r="K1447" s="4">
        <v>0</v>
      </c>
      <c r="L1447" s="4">
        <v>0</v>
      </c>
      <c r="M1447" s="3">
        <f t="shared" si="140"/>
        <v>0</v>
      </c>
      <c r="N1447" s="23">
        <f t="shared" si="141"/>
        <v>14.785</v>
      </c>
      <c r="O1447" s="23">
        <f t="shared" si="142"/>
        <v>0</v>
      </c>
    </row>
    <row r="1448" spans="1:15" ht="11.25" customHeight="1" outlineLevel="2" x14ac:dyDescent="0.2">
      <c r="A1448" s="12">
        <v>1759</v>
      </c>
      <c r="B1448" s="2" t="s">
        <v>1393</v>
      </c>
      <c r="C1448" s="4" t="str">
        <f>VLOOKUP(B1448,[1]Склад!$A$381:$N$4753,14,0)</f>
        <v>НХ</v>
      </c>
      <c r="D1448">
        <v>652500</v>
      </c>
      <c r="E1448" s="4" t="s">
        <v>78</v>
      </c>
      <c r="F1448" s="4">
        <v>30.616</v>
      </c>
      <c r="G1448" s="4">
        <v>0</v>
      </c>
      <c r="H1448" s="4">
        <v>7.0000000000000007E-2</v>
      </c>
      <c r="I1448" s="4">
        <v>30.545999999999999</v>
      </c>
      <c r="J1448" s="14">
        <f t="shared" si="139"/>
        <v>19931265</v>
      </c>
      <c r="K1448" s="4">
        <v>0</v>
      </c>
      <c r="L1448" s="4">
        <v>0</v>
      </c>
      <c r="M1448" s="3">
        <f t="shared" si="140"/>
        <v>0</v>
      </c>
      <c r="N1448" s="23">
        <f t="shared" si="141"/>
        <v>0</v>
      </c>
      <c r="O1448" s="23">
        <f t="shared" si="142"/>
        <v>30.545999999999999</v>
      </c>
    </row>
    <row r="1449" spans="1:15" ht="11.25" customHeight="1" outlineLevel="2" x14ac:dyDescent="0.2">
      <c r="A1449" s="12">
        <v>1760</v>
      </c>
      <c r="B1449" s="2" t="s">
        <v>1394</v>
      </c>
      <c r="C1449" s="4" t="str">
        <f>VLOOKUP(B1449,[1]Склад!$A$381:$N$4753,14,0)</f>
        <v>НХ</v>
      </c>
      <c r="D1449" s="3">
        <v>495137.8831417624</v>
      </c>
      <c r="E1449" s="4" t="s">
        <v>11</v>
      </c>
      <c r="F1449" s="4">
        <v>1.044</v>
      </c>
      <c r="G1449" s="4"/>
      <c r="H1449" s="4"/>
      <c r="I1449" s="4">
        <v>1.044</v>
      </c>
      <c r="J1449" s="14">
        <f t="shared" si="139"/>
        <v>516923.94999999995</v>
      </c>
      <c r="K1449" s="4">
        <v>0</v>
      </c>
      <c r="L1449" s="4">
        <v>0</v>
      </c>
      <c r="M1449" s="3">
        <f t="shared" si="140"/>
        <v>0</v>
      </c>
      <c r="N1449" s="23">
        <f t="shared" si="141"/>
        <v>1.044</v>
      </c>
      <c r="O1449" s="23">
        <f t="shared" si="142"/>
        <v>0</v>
      </c>
    </row>
    <row r="1450" spans="1:15" ht="11.25" customHeight="1" outlineLevel="2" x14ac:dyDescent="0.2">
      <c r="A1450" s="12">
        <v>1761</v>
      </c>
      <c r="B1450" s="2" t="s">
        <v>1395</v>
      </c>
      <c r="C1450" s="4" t="str">
        <f>VLOOKUP(B1450,[1]Склад!$A$381:$N$4753,14,0)</f>
        <v>НХ</v>
      </c>
      <c r="D1450">
        <v>580800</v>
      </c>
      <c r="E1450" s="4" t="s">
        <v>11</v>
      </c>
      <c r="F1450" s="4">
        <v>2.0219999999999998</v>
      </c>
      <c r="G1450" s="4">
        <v>0</v>
      </c>
      <c r="H1450" s="4">
        <v>0</v>
      </c>
      <c r="I1450" s="4">
        <v>2.0219999999999998</v>
      </c>
      <c r="J1450" s="14">
        <f t="shared" si="139"/>
        <v>1174377.5999999999</v>
      </c>
      <c r="K1450" s="4">
        <v>0</v>
      </c>
      <c r="L1450" s="4">
        <v>0</v>
      </c>
      <c r="M1450" s="3">
        <f t="shared" si="140"/>
        <v>0</v>
      </c>
      <c r="N1450" s="23">
        <f t="shared" si="141"/>
        <v>2.0219999999999998</v>
      </c>
      <c r="O1450" s="23">
        <f t="shared" si="142"/>
        <v>0</v>
      </c>
    </row>
    <row r="1451" spans="1:15" ht="11.25" hidden="1" customHeight="1" outlineLevel="2" x14ac:dyDescent="0.2">
      <c r="A1451" s="12">
        <v>1762</v>
      </c>
      <c r="B1451" s="2" t="s">
        <v>1396</v>
      </c>
      <c r="C1451" s="4" t="str">
        <f>VLOOKUP(B1451,[1]Склад!$A$381:$N$4753,14,0)</f>
        <v>ГОЗ</v>
      </c>
      <c r="D1451">
        <v>572320</v>
      </c>
      <c r="E1451" s="4" t="s">
        <v>11</v>
      </c>
      <c r="F1451" s="4">
        <v>1.73E-3</v>
      </c>
      <c r="G1451" s="4">
        <v>0</v>
      </c>
      <c r="H1451" s="4">
        <v>0</v>
      </c>
      <c r="I1451" s="4">
        <v>1.73E-3</v>
      </c>
      <c r="J1451" s="14">
        <f t="shared" si="139"/>
        <v>990.11360000000002</v>
      </c>
      <c r="K1451" s="4">
        <v>0</v>
      </c>
      <c r="L1451" s="4">
        <v>0</v>
      </c>
      <c r="M1451" s="3">
        <f t="shared" si="140"/>
        <v>0</v>
      </c>
      <c r="N1451" s="23">
        <f t="shared" si="141"/>
        <v>1.73E-3</v>
      </c>
      <c r="O1451" s="23">
        <f t="shared" si="142"/>
        <v>0</v>
      </c>
    </row>
    <row r="1452" spans="1:15" ht="11.25" hidden="1" customHeight="1" outlineLevel="2" x14ac:dyDescent="0.2">
      <c r="A1452" s="12">
        <v>1763</v>
      </c>
      <c r="B1452" s="2" t="s">
        <v>1397</v>
      </c>
      <c r="C1452" s="4" t="str">
        <f>VLOOKUP(B1452,[1]Склад!$A$381:$N$4753,14,0)</f>
        <v>ГОЗ</v>
      </c>
      <c r="D1452">
        <v>370930</v>
      </c>
      <c r="E1452" s="4" t="s">
        <v>78</v>
      </c>
      <c r="F1452" s="4">
        <v>0</v>
      </c>
      <c r="G1452" s="4">
        <v>6.048</v>
      </c>
      <c r="H1452" s="4">
        <v>0</v>
      </c>
      <c r="I1452" s="4">
        <v>6.048</v>
      </c>
      <c r="J1452" s="14">
        <f t="shared" si="139"/>
        <v>2243384.64</v>
      </c>
      <c r="K1452" s="4">
        <v>0</v>
      </c>
      <c r="L1452" s="4">
        <v>0</v>
      </c>
      <c r="M1452" s="3">
        <f t="shared" si="140"/>
        <v>0</v>
      </c>
      <c r="N1452" s="23">
        <f t="shared" si="141"/>
        <v>0</v>
      </c>
      <c r="O1452" s="23">
        <f t="shared" si="142"/>
        <v>6.048</v>
      </c>
    </row>
    <row r="1453" spans="1:15" ht="11.25" hidden="1" customHeight="1" outlineLevel="2" x14ac:dyDescent="0.2">
      <c r="A1453" s="12">
        <v>1764</v>
      </c>
      <c r="B1453" s="2" t="s">
        <v>1398</v>
      </c>
      <c r="C1453" s="4" t="str">
        <f>VLOOKUP(B1453,[1]Склад!$A$381:$N$4753,14,0)</f>
        <v>ГОЗ</v>
      </c>
      <c r="D1453">
        <v>457100</v>
      </c>
      <c r="E1453" s="4" t="s">
        <v>78</v>
      </c>
      <c r="F1453" s="4">
        <v>8.7989999999999995</v>
      </c>
      <c r="G1453" s="4">
        <v>19.91</v>
      </c>
      <c r="H1453" s="4">
        <v>6.2539999999999996</v>
      </c>
      <c r="I1453" s="4">
        <v>22.454999999999998</v>
      </c>
      <c r="J1453" s="14">
        <f t="shared" si="139"/>
        <v>10264180.5</v>
      </c>
      <c r="K1453" s="4">
        <v>0</v>
      </c>
      <c r="L1453" s="4">
        <v>0</v>
      </c>
      <c r="M1453" s="3">
        <f t="shared" si="140"/>
        <v>0</v>
      </c>
      <c r="N1453" s="23">
        <f t="shared" si="141"/>
        <v>0</v>
      </c>
      <c r="O1453" s="23">
        <f t="shared" si="142"/>
        <v>22.454999999999998</v>
      </c>
    </row>
    <row r="1454" spans="1:15" ht="11.25" hidden="1" customHeight="1" outlineLevel="2" x14ac:dyDescent="0.2">
      <c r="A1454" s="12">
        <v>1765</v>
      </c>
      <c r="B1454" s="2" t="s">
        <v>1399</v>
      </c>
      <c r="C1454" s="4" t="str">
        <f>VLOOKUP(B1454,[1]Склад!$A$381:$N$4753,14,0)</f>
        <v>ГОЗ</v>
      </c>
      <c r="D1454">
        <v>350550</v>
      </c>
      <c r="E1454" s="4" t="s">
        <v>11</v>
      </c>
      <c r="F1454" s="4">
        <v>1.056</v>
      </c>
      <c r="G1454" s="4">
        <v>0</v>
      </c>
      <c r="H1454" s="4">
        <v>0</v>
      </c>
      <c r="I1454" s="4">
        <v>1.056</v>
      </c>
      <c r="J1454" s="14">
        <f t="shared" si="139"/>
        <v>370180.8</v>
      </c>
      <c r="K1454" s="4">
        <v>0</v>
      </c>
      <c r="L1454" s="4">
        <v>0</v>
      </c>
      <c r="M1454" s="3">
        <f t="shared" si="140"/>
        <v>0</v>
      </c>
      <c r="N1454" s="23">
        <f t="shared" si="141"/>
        <v>1.056</v>
      </c>
      <c r="O1454" s="23">
        <f t="shared" si="142"/>
        <v>0</v>
      </c>
    </row>
    <row r="1455" spans="1:15" ht="11.25" customHeight="1" outlineLevel="2" x14ac:dyDescent="0.2">
      <c r="A1455" s="12">
        <v>1767</v>
      </c>
      <c r="B1455" s="2" t="s">
        <v>449</v>
      </c>
      <c r="C1455" s="4" t="str">
        <f>VLOOKUP(B1455,[1]Склад!$A$381:$N$4753,14,0)</f>
        <v>НХ</v>
      </c>
      <c r="D1455" s="7">
        <v>81700</v>
      </c>
      <c r="E1455" s="4" t="s">
        <v>11</v>
      </c>
      <c r="F1455" s="4">
        <v>28.925000000000001</v>
      </c>
      <c r="G1455" s="4"/>
      <c r="H1455" s="4"/>
      <c r="I1455" s="4">
        <v>28.925000000000001</v>
      </c>
      <c r="J1455" s="14">
        <f t="shared" si="139"/>
        <v>2363172.5</v>
      </c>
      <c r="K1455" s="4">
        <v>0</v>
      </c>
      <c r="L1455" s="4">
        <v>0</v>
      </c>
      <c r="M1455" s="3">
        <f t="shared" si="140"/>
        <v>0</v>
      </c>
      <c r="N1455" s="23">
        <f t="shared" si="141"/>
        <v>28.925000000000001</v>
      </c>
      <c r="O1455" s="23">
        <f t="shared" si="142"/>
        <v>0</v>
      </c>
    </row>
    <row r="1456" spans="1:15" ht="11.25" hidden="1" customHeight="1" outlineLevel="2" x14ac:dyDescent="0.2">
      <c r="A1456" s="12">
        <v>1770</v>
      </c>
      <c r="B1456" s="2" t="s">
        <v>1400</v>
      </c>
      <c r="C1456" s="4" t="str">
        <f>VLOOKUP(B1456,[1]Склад!$A$381:$N$4753,14,0)</f>
        <v>НХ</v>
      </c>
      <c r="D1456" s="7">
        <v>152500</v>
      </c>
      <c r="E1456" s="4" t="s">
        <v>8</v>
      </c>
      <c r="F1456" s="4">
        <v>4.2640000000000002</v>
      </c>
      <c r="G1456" s="4"/>
      <c r="H1456" s="4"/>
      <c r="I1456" s="4">
        <v>4.2640000000000002</v>
      </c>
      <c r="J1456" s="14">
        <f t="shared" si="139"/>
        <v>650260</v>
      </c>
      <c r="K1456" s="4">
        <v>0.68600000000000005</v>
      </c>
      <c r="L1456" s="4">
        <v>0</v>
      </c>
      <c r="M1456" s="3">
        <f t="shared" si="140"/>
        <v>0.68600000000000005</v>
      </c>
      <c r="N1456" s="23">
        <f t="shared" si="141"/>
        <v>3.5780000000000003</v>
      </c>
      <c r="O1456" s="23">
        <f t="shared" si="142"/>
        <v>0</v>
      </c>
    </row>
    <row r="1457" spans="1:15" ht="11.25" hidden="1" customHeight="1" outlineLevel="2" x14ac:dyDescent="0.2">
      <c r="A1457" s="12">
        <v>1771</v>
      </c>
      <c r="B1457" s="2" t="s">
        <v>1401</v>
      </c>
      <c r="C1457" s="4" t="str">
        <f>VLOOKUP(B1457,[1]Склад!$A$381:$N$4753,14,0)</f>
        <v>ГОЗ</v>
      </c>
      <c r="D1457" s="7">
        <v>150305.10999999999</v>
      </c>
      <c r="E1457" s="4" t="s">
        <v>8</v>
      </c>
      <c r="F1457" s="4">
        <v>0.125</v>
      </c>
      <c r="G1457" s="4"/>
      <c r="H1457" s="4"/>
      <c r="I1457" s="4">
        <v>0.125</v>
      </c>
      <c r="J1457" s="14">
        <f t="shared" si="139"/>
        <v>18788.138749999998</v>
      </c>
      <c r="K1457" s="4">
        <v>0</v>
      </c>
      <c r="L1457" s="4">
        <v>78.515904000000006</v>
      </c>
      <c r="M1457" s="3">
        <f t="shared" si="140"/>
        <v>78.515904000000006</v>
      </c>
      <c r="N1457" s="23">
        <f t="shared" si="141"/>
        <v>0</v>
      </c>
      <c r="O1457" s="23">
        <f t="shared" si="142"/>
        <v>0</v>
      </c>
    </row>
    <row r="1458" spans="1:15" ht="11.25" customHeight="1" outlineLevel="2" x14ac:dyDescent="0.2">
      <c r="A1458" s="12">
        <v>1773</v>
      </c>
      <c r="B1458" s="2" t="s">
        <v>1402</v>
      </c>
      <c r="C1458" s="4" t="str">
        <f>VLOOKUP(B1458,[1]Склад!$A$381:$N$4753,14,0)</f>
        <v>НХ</v>
      </c>
      <c r="D1458" s="7">
        <v>189000</v>
      </c>
      <c r="E1458" s="4" t="s">
        <v>11</v>
      </c>
      <c r="F1458" s="4">
        <v>11.117000000000001</v>
      </c>
      <c r="G1458" s="4"/>
      <c r="H1458" s="4"/>
      <c r="I1458" s="4">
        <v>11.117000000000001</v>
      </c>
      <c r="J1458" s="14">
        <f t="shared" ref="J1458:J1484" si="143">D1458*I1458</f>
        <v>2101113</v>
      </c>
      <c r="K1458" s="4">
        <v>0</v>
      </c>
      <c r="L1458" s="4">
        <v>0</v>
      </c>
      <c r="M1458" s="3">
        <f t="shared" ref="M1458:M1484" si="144">SUM(K1458,L1458)</f>
        <v>0</v>
      </c>
      <c r="N1458" s="23">
        <f t="shared" ref="N1458:N1484" si="145">IF(G1458+H1458=0,MAX(0,F1458-M1458),0)</f>
        <v>11.117000000000001</v>
      </c>
      <c r="O1458" s="23">
        <f t="shared" ref="O1458:O1484" si="146">IF(E1458="сверхзапас",I1458,0)</f>
        <v>0</v>
      </c>
    </row>
    <row r="1459" spans="1:15" ht="11.25" hidden="1" customHeight="1" outlineLevel="2" x14ac:dyDescent="0.2">
      <c r="A1459" s="12">
        <v>1774</v>
      </c>
      <c r="B1459" s="2" t="s">
        <v>1403</v>
      </c>
      <c r="C1459" s="4" t="str">
        <f>VLOOKUP(B1459,[1]Склад!$A$381:$N$4753,14,0)</f>
        <v>ГОЗ</v>
      </c>
      <c r="D1459" s="7">
        <v>159151.57999999999</v>
      </c>
      <c r="E1459" s="4" t="s">
        <v>8</v>
      </c>
      <c r="F1459" s="4">
        <v>2.97</v>
      </c>
      <c r="G1459" s="4"/>
      <c r="H1459" s="4"/>
      <c r="I1459" s="4">
        <v>2.97</v>
      </c>
      <c r="J1459" s="14">
        <f t="shared" si="143"/>
        <v>472680.19260000001</v>
      </c>
      <c r="K1459" s="4">
        <v>0</v>
      </c>
      <c r="L1459" s="4">
        <v>5.34</v>
      </c>
      <c r="M1459" s="3">
        <f t="shared" si="144"/>
        <v>5.34</v>
      </c>
      <c r="N1459" s="23">
        <f t="shared" si="145"/>
        <v>0</v>
      </c>
      <c r="O1459" s="23">
        <f t="shared" si="146"/>
        <v>0</v>
      </c>
    </row>
    <row r="1460" spans="1:15" ht="11.25" hidden="1" customHeight="1" outlineLevel="2" x14ac:dyDescent="0.2">
      <c r="A1460" s="12">
        <v>1775</v>
      </c>
      <c r="B1460" s="2" t="s">
        <v>452</v>
      </c>
      <c r="C1460" s="4" t="str">
        <f>VLOOKUP(B1460,[1]Склад!$A$381:$N$4753,14,0)</f>
        <v>ГОЗ</v>
      </c>
      <c r="D1460" s="7">
        <v>101082.59</v>
      </c>
      <c r="E1460" s="4" t="s">
        <v>78</v>
      </c>
      <c r="F1460" s="4">
        <v>16.23</v>
      </c>
      <c r="G1460" s="4"/>
      <c r="H1460" s="4">
        <v>6.1050000000000004</v>
      </c>
      <c r="I1460" s="4">
        <v>10.125</v>
      </c>
      <c r="J1460" s="14">
        <f t="shared" si="143"/>
        <v>1023461.22375</v>
      </c>
      <c r="K1460" s="4">
        <v>0</v>
      </c>
      <c r="L1460" s="4">
        <v>563.12362099999996</v>
      </c>
      <c r="M1460" s="3">
        <f t="shared" si="144"/>
        <v>563.12362099999996</v>
      </c>
      <c r="N1460" s="23">
        <f t="shared" si="145"/>
        <v>0</v>
      </c>
      <c r="O1460" s="23">
        <f t="shared" si="146"/>
        <v>10.125</v>
      </c>
    </row>
    <row r="1461" spans="1:15" ht="11.25" customHeight="1" outlineLevel="2" x14ac:dyDescent="0.2">
      <c r="A1461" s="12">
        <v>1776</v>
      </c>
      <c r="B1461" s="2" t="s">
        <v>1404</v>
      </c>
      <c r="C1461" s="4" t="str">
        <f>VLOOKUP(B1461,[1]Склад!$A$381:$N$4753,14,0)</f>
        <v>НХ</v>
      </c>
      <c r="D1461" s="7">
        <v>119300</v>
      </c>
      <c r="E1461" s="4" t="s">
        <v>11</v>
      </c>
      <c r="F1461" s="4">
        <v>9.6829999999999998</v>
      </c>
      <c r="G1461" s="4"/>
      <c r="H1461" s="4"/>
      <c r="I1461" s="4">
        <v>9.6829999999999998</v>
      </c>
      <c r="J1461" s="14">
        <f t="shared" si="143"/>
        <v>1155181.8999999999</v>
      </c>
      <c r="K1461" s="4">
        <v>0</v>
      </c>
      <c r="L1461" s="4">
        <v>0</v>
      </c>
      <c r="M1461" s="3">
        <f t="shared" si="144"/>
        <v>0</v>
      </c>
      <c r="N1461" s="23">
        <f t="shared" si="145"/>
        <v>9.6829999999999998</v>
      </c>
      <c r="O1461" s="23">
        <f t="shared" si="146"/>
        <v>0</v>
      </c>
    </row>
    <row r="1462" spans="1:15" ht="11.25" customHeight="1" outlineLevel="2" x14ac:dyDescent="0.2">
      <c r="A1462" s="12">
        <v>1777</v>
      </c>
      <c r="B1462" s="2" t="s">
        <v>1405</v>
      </c>
      <c r="C1462" s="4" t="str">
        <f>VLOOKUP(B1462,[1]Склад!$A$381:$N$4753,14,0)</f>
        <v>НХ</v>
      </c>
      <c r="D1462" s="7">
        <v>119300</v>
      </c>
      <c r="E1462" s="4" t="s">
        <v>78</v>
      </c>
      <c r="F1462" s="4">
        <v>156.751</v>
      </c>
      <c r="G1462" s="4">
        <v>7.3659999999999997</v>
      </c>
      <c r="H1462" s="4">
        <v>7.3659999999999997</v>
      </c>
      <c r="I1462" s="4">
        <v>156.751</v>
      </c>
      <c r="J1462" s="14">
        <f t="shared" si="143"/>
        <v>18700394.300000001</v>
      </c>
      <c r="K1462" s="4">
        <v>0</v>
      </c>
      <c r="L1462" s="4">
        <v>0</v>
      </c>
      <c r="M1462" s="3">
        <f t="shared" si="144"/>
        <v>0</v>
      </c>
      <c r="N1462" s="23">
        <f t="shared" si="145"/>
        <v>0</v>
      </c>
      <c r="O1462" s="23">
        <f t="shared" si="146"/>
        <v>156.751</v>
      </c>
    </row>
    <row r="1463" spans="1:15" ht="11.25" hidden="1" customHeight="1" outlineLevel="2" x14ac:dyDescent="0.2">
      <c r="A1463" s="12">
        <v>1778</v>
      </c>
      <c r="B1463" s="2" t="s">
        <v>1406</v>
      </c>
      <c r="C1463" s="4" t="str">
        <f>VLOOKUP(B1463,[1]Склад!$A$381:$N$4753,14,0)</f>
        <v>НХ</v>
      </c>
      <c r="D1463" s="7">
        <v>98338</v>
      </c>
      <c r="E1463" s="4" t="s">
        <v>8</v>
      </c>
      <c r="F1463" s="4">
        <v>1.01</v>
      </c>
      <c r="G1463" s="4"/>
      <c r="H1463" s="4"/>
      <c r="I1463" s="4">
        <v>1.01</v>
      </c>
      <c r="J1463" s="14">
        <f t="shared" si="143"/>
        <v>99321.38</v>
      </c>
      <c r="K1463" s="4">
        <v>0.15</v>
      </c>
      <c r="L1463" s="4">
        <v>0</v>
      </c>
      <c r="M1463" s="3">
        <f t="shared" si="144"/>
        <v>0.15</v>
      </c>
      <c r="N1463" s="23">
        <f t="shared" si="145"/>
        <v>0.86</v>
      </c>
      <c r="O1463" s="23">
        <f t="shared" si="146"/>
        <v>0</v>
      </c>
    </row>
    <row r="1464" spans="1:15" ht="11.25" hidden="1" customHeight="1" outlineLevel="2" x14ac:dyDescent="0.2">
      <c r="A1464" s="12">
        <v>1779</v>
      </c>
      <c r="B1464" s="2" t="s">
        <v>1407</v>
      </c>
      <c r="C1464" s="4" t="str">
        <f>VLOOKUP(B1464,[1]Склад!$A$381:$N$4753,14,0)</f>
        <v>ГОЗ</v>
      </c>
      <c r="D1464" s="7">
        <v>80167.850000000006</v>
      </c>
      <c r="E1464" s="4" t="s">
        <v>8</v>
      </c>
      <c r="F1464" s="4">
        <v>236.49</v>
      </c>
      <c r="G1464" s="4">
        <v>56.58</v>
      </c>
      <c r="H1464" s="4">
        <v>185.57</v>
      </c>
      <c r="I1464" s="4">
        <v>107.5</v>
      </c>
      <c r="J1464" s="14">
        <f t="shared" si="143"/>
        <v>8618043.875</v>
      </c>
      <c r="K1464" s="4">
        <v>0</v>
      </c>
      <c r="L1464" s="4">
        <v>556.73869800000011</v>
      </c>
      <c r="M1464" s="3">
        <f t="shared" si="144"/>
        <v>556.73869800000011</v>
      </c>
      <c r="N1464" s="23">
        <f t="shared" si="145"/>
        <v>0</v>
      </c>
      <c r="O1464" s="23">
        <f t="shared" si="146"/>
        <v>0</v>
      </c>
    </row>
    <row r="1465" spans="1:15" ht="11.25" customHeight="1" outlineLevel="2" x14ac:dyDescent="0.2">
      <c r="A1465" s="12">
        <v>1780</v>
      </c>
      <c r="B1465" s="2" t="s">
        <v>1408</v>
      </c>
      <c r="C1465" s="4" t="str">
        <f>VLOOKUP(B1465,[1]Склад!$A$381:$N$4753,14,0)</f>
        <v>НХ</v>
      </c>
      <c r="D1465" s="7">
        <v>151824.57</v>
      </c>
      <c r="E1465" s="4" t="s">
        <v>11</v>
      </c>
      <c r="F1465" s="4">
        <v>17.77</v>
      </c>
      <c r="G1465" s="4"/>
      <c r="H1465" s="4"/>
      <c r="I1465" s="4">
        <v>17.77</v>
      </c>
      <c r="J1465" s="14">
        <f t="shared" si="143"/>
        <v>2697922.6088999999</v>
      </c>
      <c r="K1465" s="4">
        <v>0</v>
      </c>
      <c r="L1465" s="4">
        <v>0</v>
      </c>
      <c r="M1465" s="3">
        <f t="shared" si="144"/>
        <v>0</v>
      </c>
      <c r="N1465" s="23">
        <f t="shared" si="145"/>
        <v>17.77</v>
      </c>
      <c r="O1465" s="23">
        <f t="shared" si="146"/>
        <v>0</v>
      </c>
    </row>
    <row r="1466" spans="1:15" ht="11.25" hidden="1" customHeight="1" outlineLevel="2" x14ac:dyDescent="0.2">
      <c r="A1466" s="12">
        <v>1782</v>
      </c>
      <c r="B1466" s="2" t="s">
        <v>1409</v>
      </c>
      <c r="C1466" s="4" t="str">
        <f>VLOOKUP(B1466,[1]Склад!$A$381:$N$4753,14,0)</f>
        <v>НХ</v>
      </c>
      <c r="D1466" s="3">
        <v>105899.4220730798</v>
      </c>
      <c r="E1466" s="4" t="s">
        <v>8</v>
      </c>
      <c r="F1466" s="4">
        <v>2.2349999999999999</v>
      </c>
      <c r="G1466" s="4"/>
      <c r="H1466" s="4"/>
      <c r="I1466" s="4">
        <v>2.2349999999999999</v>
      </c>
      <c r="J1466" s="14">
        <f t="shared" si="143"/>
        <v>236685.20833333334</v>
      </c>
      <c r="K1466" s="4">
        <v>0.64400000000000002</v>
      </c>
      <c r="L1466" s="4">
        <v>0</v>
      </c>
      <c r="M1466" s="3">
        <f t="shared" si="144"/>
        <v>0.64400000000000002</v>
      </c>
      <c r="N1466" s="23">
        <f t="shared" si="145"/>
        <v>1.5909999999999997</v>
      </c>
      <c r="O1466" s="23">
        <f t="shared" si="146"/>
        <v>0</v>
      </c>
    </row>
    <row r="1467" spans="1:15" ht="11.25" hidden="1" customHeight="1" outlineLevel="2" x14ac:dyDescent="0.2">
      <c r="A1467" s="12">
        <v>1783</v>
      </c>
      <c r="B1467" s="2" t="s">
        <v>1410</v>
      </c>
      <c r="C1467" s="4" t="str">
        <f>VLOOKUP(B1467,[1]Склад!$A$381:$N$4753,14,0)</f>
        <v>НХ</v>
      </c>
      <c r="D1467" s="3">
        <v>89273.879221048279</v>
      </c>
      <c r="E1467" s="4" t="s">
        <v>8</v>
      </c>
      <c r="F1467" s="4">
        <v>8.0449999999999999</v>
      </c>
      <c r="G1467" s="4"/>
      <c r="H1467" s="4"/>
      <c r="I1467" s="4">
        <v>8.0449999999999999</v>
      </c>
      <c r="J1467" s="14">
        <f t="shared" si="143"/>
        <v>718208.3583333334</v>
      </c>
      <c r="K1467" s="4">
        <v>1.518</v>
      </c>
      <c r="L1467" s="4">
        <v>0</v>
      </c>
      <c r="M1467" s="3">
        <f t="shared" si="144"/>
        <v>1.518</v>
      </c>
      <c r="N1467" s="23">
        <f t="shared" si="145"/>
        <v>6.5270000000000001</v>
      </c>
      <c r="O1467" s="23">
        <f t="shared" si="146"/>
        <v>0</v>
      </c>
    </row>
    <row r="1468" spans="1:15" ht="11.25" hidden="1" customHeight="1" outlineLevel="2" x14ac:dyDescent="0.2">
      <c r="A1468" s="12">
        <v>1785</v>
      </c>
      <c r="B1468" s="2" t="s">
        <v>1411</v>
      </c>
      <c r="C1468" s="4" t="str">
        <f>VLOOKUP(B1468,[1]Склад!$A$381:$N$4753,14,0)</f>
        <v>ГОЗ</v>
      </c>
      <c r="D1468" s="7">
        <v>204672.14</v>
      </c>
      <c r="E1468" s="4" t="s">
        <v>11</v>
      </c>
      <c r="F1468" s="4">
        <v>0.93200000000000005</v>
      </c>
      <c r="G1468" s="4"/>
      <c r="H1468" s="4"/>
      <c r="I1468" s="4">
        <v>0.93200000000000005</v>
      </c>
      <c r="J1468" s="14">
        <f t="shared" si="143"/>
        <v>190754.43448000003</v>
      </c>
      <c r="K1468" s="4">
        <v>0</v>
      </c>
      <c r="L1468" s="4">
        <v>0</v>
      </c>
      <c r="M1468" s="3">
        <f t="shared" si="144"/>
        <v>0</v>
      </c>
      <c r="N1468" s="23">
        <f t="shared" si="145"/>
        <v>0.93200000000000005</v>
      </c>
      <c r="O1468" s="23">
        <f t="shared" si="146"/>
        <v>0</v>
      </c>
    </row>
    <row r="1469" spans="1:15" ht="11.25" customHeight="1" outlineLevel="2" x14ac:dyDescent="0.2">
      <c r="A1469" s="12">
        <v>1786</v>
      </c>
      <c r="B1469" s="2" t="s">
        <v>1412</v>
      </c>
      <c r="C1469" s="4" t="str">
        <f>VLOOKUP(B1469,[1]Склад!$A$381:$N$4753,14,0)</f>
        <v>НХ</v>
      </c>
      <c r="D1469" s="7">
        <v>93096</v>
      </c>
      <c r="E1469" s="4" t="s">
        <v>11</v>
      </c>
      <c r="F1469" s="4">
        <v>21.669</v>
      </c>
      <c r="G1469" s="4"/>
      <c r="H1469" s="4"/>
      <c r="I1469" s="4">
        <v>21.669</v>
      </c>
      <c r="J1469" s="14">
        <f t="shared" si="143"/>
        <v>2017297.2239999999</v>
      </c>
      <c r="K1469" s="4">
        <v>0</v>
      </c>
      <c r="L1469" s="4">
        <v>0</v>
      </c>
      <c r="M1469" s="3">
        <f t="shared" si="144"/>
        <v>0</v>
      </c>
      <c r="N1469" s="23">
        <f t="shared" si="145"/>
        <v>21.669</v>
      </c>
      <c r="O1469" s="23">
        <f t="shared" si="146"/>
        <v>0</v>
      </c>
    </row>
    <row r="1470" spans="1:15" ht="11.25" hidden="1" customHeight="1" outlineLevel="2" x14ac:dyDescent="0.2">
      <c r="A1470" s="12">
        <v>1788</v>
      </c>
      <c r="B1470" s="2" t="s">
        <v>1413</v>
      </c>
      <c r="C1470" s="4" t="str">
        <f>VLOOKUP(B1470,[1]Склад!$A$381:$N$4753,14,0)</f>
        <v>ГОЗ</v>
      </c>
      <c r="D1470" s="7">
        <v>72942.62</v>
      </c>
      <c r="E1470" s="4" t="s">
        <v>78</v>
      </c>
      <c r="F1470" s="4"/>
      <c r="G1470" s="4">
        <v>6.35</v>
      </c>
      <c r="H1470" s="4">
        <v>3.1749999999999998</v>
      </c>
      <c r="I1470" s="4">
        <v>3.1749999999999998</v>
      </c>
      <c r="J1470" s="14">
        <f t="shared" si="143"/>
        <v>231592.81849999996</v>
      </c>
      <c r="K1470" s="4">
        <v>0</v>
      </c>
      <c r="L1470" s="4">
        <v>0</v>
      </c>
      <c r="M1470" s="3">
        <f t="shared" si="144"/>
        <v>0</v>
      </c>
      <c r="N1470" s="23">
        <f t="shared" si="145"/>
        <v>0</v>
      </c>
      <c r="O1470" s="23">
        <f t="shared" si="146"/>
        <v>3.1749999999999998</v>
      </c>
    </row>
    <row r="1471" spans="1:15" ht="11.25" hidden="1" customHeight="1" outlineLevel="2" x14ac:dyDescent="0.2">
      <c r="A1471" s="12">
        <v>1791</v>
      </c>
      <c r="B1471" s="2" t="s">
        <v>1414</v>
      </c>
      <c r="C1471" s="4" t="str">
        <f>VLOOKUP(B1471,[1]Склад!$A$381:$N$4753,14,0)</f>
        <v>ГОЗ</v>
      </c>
      <c r="D1471" s="7">
        <v>654020.96</v>
      </c>
      <c r="E1471" s="4" t="s">
        <v>78</v>
      </c>
      <c r="F1471" s="4"/>
      <c r="G1471" s="4">
        <v>1.0620000000000001</v>
      </c>
      <c r="H1471" s="4">
        <v>1.016</v>
      </c>
      <c r="I1471" s="4">
        <v>4.5999999999999999E-2</v>
      </c>
      <c r="J1471" s="14">
        <f t="shared" si="143"/>
        <v>30084.96416</v>
      </c>
      <c r="K1471" s="4">
        <v>0</v>
      </c>
      <c r="L1471" s="4">
        <v>0</v>
      </c>
      <c r="M1471" s="3">
        <f t="shared" si="144"/>
        <v>0</v>
      </c>
      <c r="N1471" s="23">
        <f t="shared" si="145"/>
        <v>0</v>
      </c>
      <c r="O1471" s="23">
        <f t="shared" si="146"/>
        <v>4.5999999999999999E-2</v>
      </c>
    </row>
    <row r="1472" spans="1:15" ht="11.25" customHeight="1" outlineLevel="2" x14ac:dyDescent="0.2">
      <c r="A1472" s="12">
        <v>1793</v>
      </c>
      <c r="B1472" s="2" t="s">
        <v>1415</v>
      </c>
      <c r="C1472" s="4" t="str">
        <f>VLOOKUP(B1472,[1]Склад!$A$381:$N$4753,14,0)</f>
        <v>НХ</v>
      </c>
      <c r="D1472" s="3">
        <v>767977.14583333337</v>
      </c>
      <c r="E1472" s="4" t="s">
        <v>11</v>
      </c>
      <c r="F1472" s="4">
        <v>7.931</v>
      </c>
      <c r="G1472" s="4"/>
      <c r="H1472" s="4"/>
      <c r="I1472" s="4">
        <v>7.931</v>
      </c>
      <c r="J1472" s="14">
        <f t="shared" si="143"/>
        <v>6090826.7436041674</v>
      </c>
      <c r="K1472" s="4">
        <v>0</v>
      </c>
      <c r="L1472" s="4">
        <v>0</v>
      </c>
      <c r="M1472" s="3">
        <f t="shared" si="144"/>
        <v>0</v>
      </c>
      <c r="N1472" s="23">
        <f t="shared" si="145"/>
        <v>7.931</v>
      </c>
      <c r="O1472" s="23">
        <f t="shared" si="146"/>
        <v>0</v>
      </c>
    </row>
    <row r="1473" spans="1:15" ht="11.25" customHeight="1" outlineLevel="2" x14ac:dyDescent="0.2">
      <c r="A1473" s="12">
        <v>1794</v>
      </c>
      <c r="B1473" s="2" t="s">
        <v>1416</v>
      </c>
      <c r="C1473" s="4" t="str">
        <f>VLOOKUP(B1473,[1]Склад!$A$381:$N$4753,14,0)</f>
        <v>НХ</v>
      </c>
      <c r="D1473" s="7">
        <v>99030.5</v>
      </c>
      <c r="E1473" s="4" t="s">
        <v>11</v>
      </c>
      <c r="F1473" s="4">
        <v>1.2E-2</v>
      </c>
      <c r="G1473" s="4"/>
      <c r="H1473" s="4"/>
      <c r="I1473" s="4">
        <v>1.2E-2</v>
      </c>
      <c r="J1473" s="14">
        <f t="shared" si="143"/>
        <v>1188.366</v>
      </c>
      <c r="K1473" s="4">
        <v>0</v>
      </c>
      <c r="L1473" s="4">
        <v>0</v>
      </c>
      <c r="M1473" s="3">
        <f t="shared" si="144"/>
        <v>0</v>
      </c>
      <c r="N1473" s="23">
        <f t="shared" si="145"/>
        <v>1.2E-2</v>
      </c>
      <c r="O1473" s="23">
        <f t="shared" si="146"/>
        <v>0</v>
      </c>
    </row>
    <row r="1474" spans="1:15" ht="11.25" hidden="1" customHeight="1" outlineLevel="2" x14ac:dyDescent="0.2">
      <c r="A1474" s="12">
        <v>1799</v>
      </c>
      <c r="B1474" s="2" t="s">
        <v>374</v>
      </c>
      <c r="C1474" s="4" t="str">
        <f>VLOOKUP(B1474,[1]Склад!$A$381:$N$4753,14,0)</f>
        <v>ГОЗ</v>
      </c>
      <c r="D1474" s="7">
        <v>139500</v>
      </c>
      <c r="E1474" s="4" t="s">
        <v>78</v>
      </c>
      <c r="F1474" s="4">
        <v>0.14000000000000001</v>
      </c>
      <c r="G1474" s="4">
        <v>7.0999999999999994E-2</v>
      </c>
      <c r="H1474" s="4">
        <v>0.14000000000000001</v>
      </c>
      <c r="I1474" s="4">
        <v>7.0999999999999994E-2</v>
      </c>
      <c r="J1474" s="14">
        <f t="shared" si="143"/>
        <v>9904.5</v>
      </c>
      <c r="K1474" s="4">
        <v>0</v>
      </c>
      <c r="L1474" s="4">
        <v>0</v>
      </c>
      <c r="M1474" s="3">
        <f t="shared" si="144"/>
        <v>0</v>
      </c>
      <c r="N1474" s="23">
        <f t="shared" si="145"/>
        <v>0</v>
      </c>
      <c r="O1474" s="23">
        <f t="shared" si="146"/>
        <v>7.0999999999999994E-2</v>
      </c>
    </row>
    <row r="1475" spans="1:15" ht="11.25" customHeight="1" outlineLevel="2" x14ac:dyDescent="0.2">
      <c r="A1475" s="12">
        <v>1800</v>
      </c>
      <c r="B1475" s="2" t="s">
        <v>455</v>
      </c>
      <c r="C1475" s="4" t="str">
        <f>VLOOKUP(B1475,[1]Склад!$A$381:$N$4753,14,0)</f>
        <v>НХ</v>
      </c>
      <c r="D1475" s="7">
        <v>140299.34</v>
      </c>
      <c r="E1475" s="4" t="s">
        <v>11</v>
      </c>
      <c r="F1475" s="4">
        <v>2.4449999999999998</v>
      </c>
      <c r="G1475" s="4"/>
      <c r="H1475" s="4"/>
      <c r="I1475" s="4">
        <v>2.4449999999999998</v>
      </c>
      <c r="J1475" s="14">
        <f t="shared" si="143"/>
        <v>343031.88629999995</v>
      </c>
      <c r="K1475" s="4">
        <v>0</v>
      </c>
      <c r="L1475" s="4">
        <v>0</v>
      </c>
      <c r="M1475" s="3">
        <f t="shared" si="144"/>
        <v>0</v>
      </c>
      <c r="N1475" s="23">
        <f t="shared" si="145"/>
        <v>2.4449999999999998</v>
      </c>
      <c r="O1475" s="23">
        <f t="shared" si="146"/>
        <v>0</v>
      </c>
    </row>
    <row r="1476" spans="1:15" ht="11.25" hidden="1" customHeight="1" outlineLevel="2" x14ac:dyDescent="0.2">
      <c r="A1476" s="12">
        <v>1801</v>
      </c>
      <c r="B1476" s="2" t="s">
        <v>1417</v>
      </c>
      <c r="C1476" s="4" t="str">
        <f>VLOOKUP(B1476,[1]Склад!$A$381:$N$4753,14,0)</f>
        <v>ГОЗ</v>
      </c>
      <c r="D1476" s="7">
        <v>140299.34</v>
      </c>
      <c r="E1476" s="4" t="s">
        <v>8</v>
      </c>
      <c r="F1476" s="4">
        <v>1.47</v>
      </c>
      <c r="G1476" s="4"/>
      <c r="H1476" s="4"/>
      <c r="I1476" s="4">
        <v>1.47</v>
      </c>
      <c r="J1476" s="14">
        <f t="shared" si="143"/>
        <v>206240.02979999999</v>
      </c>
      <c r="K1476" s="4">
        <v>0</v>
      </c>
      <c r="L1476" s="4">
        <v>1.35</v>
      </c>
      <c r="M1476" s="3">
        <f t="shared" si="144"/>
        <v>1.35</v>
      </c>
      <c r="N1476" s="23">
        <f t="shared" si="145"/>
        <v>0.11999999999999988</v>
      </c>
      <c r="O1476" s="23">
        <f t="shared" si="146"/>
        <v>0</v>
      </c>
    </row>
    <row r="1477" spans="1:15" ht="11.25" customHeight="1" outlineLevel="2" x14ac:dyDescent="0.2">
      <c r="A1477" s="12">
        <v>1804</v>
      </c>
      <c r="B1477" s="2" t="s">
        <v>1418</v>
      </c>
      <c r="C1477" s="4" t="str">
        <f>VLOOKUP(B1477,[1]Склад!$A$381:$N$4753,14,0)</f>
        <v>НХ</v>
      </c>
      <c r="D1477">
        <v>967000</v>
      </c>
      <c r="E1477" s="4" t="s">
        <v>11</v>
      </c>
      <c r="F1477" s="4">
        <v>0.18</v>
      </c>
      <c r="G1477" s="4">
        <v>0</v>
      </c>
      <c r="H1477" s="4">
        <v>0</v>
      </c>
      <c r="I1477" s="4">
        <v>0.18</v>
      </c>
      <c r="J1477" s="14">
        <f t="shared" si="143"/>
        <v>174060</v>
      </c>
      <c r="K1477" s="4">
        <v>0</v>
      </c>
      <c r="L1477" s="4">
        <v>0</v>
      </c>
      <c r="M1477" s="3">
        <f t="shared" si="144"/>
        <v>0</v>
      </c>
      <c r="N1477" s="23">
        <f t="shared" si="145"/>
        <v>0.18</v>
      </c>
      <c r="O1477" s="23">
        <f t="shared" si="146"/>
        <v>0</v>
      </c>
    </row>
    <row r="1478" spans="1:15" ht="11.25" hidden="1" customHeight="1" outlineLevel="2" x14ac:dyDescent="0.2">
      <c r="A1478" s="12">
        <v>1805</v>
      </c>
      <c r="B1478" s="2" t="s">
        <v>1419</v>
      </c>
      <c r="C1478" s="4" t="s">
        <v>1852</v>
      </c>
      <c r="D1478">
        <v>1250000</v>
      </c>
      <c r="E1478" s="4" t="s">
        <v>8</v>
      </c>
      <c r="F1478" s="4">
        <v>0</v>
      </c>
      <c r="G1478" s="4">
        <v>3.4460000000000002</v>
      </c>
      <c r="H1478" s="4">
        <v>1.3180000000000001</v>
      </c>
      <c r="I1478" s="4">
        <v>2.1280000000000001</v>
      </c>
      <c r="J1478" s="14">
        <f t="shared" si="143"/>
        <v>2660000</v>
      </c>
      <c r="K1478" s="4">
        <v>0</v>
      </c>
      <c r="L1478" s="4">
        <v>4.4252500000000001</v>
      </c>
      <c r="M1478" s="3">
        <f t="shared" si="144"/>
        <v>4.4252500000000001</v>
      </c>
      <c r="N1478" s="23">
        <f t="shared" si="145"/>
        <v>0</v>
      </c>
      <c r="O1478" s="23">
        <f t="shared" si="146"/>
        <v>0</v>
      </c>
    </row>
    <row r="1479" spans="1:15" ht="11.25" hidden="1" customHeight="1" outlineLevel="2" x14ac:dyDescent="0.2">
      <c r="A1479" s="12">
        <v>1806</v>
      </c>
      <c r="B1479" s="2" t="s">
        <v>456</v>
      </c>
      <c r="C1479" s="4" t="str">
        <f>VLOOKUP(B1479,[1]Склад!$A$381:$N$4753,14,0)</f>
        <v>ГОЗ</v>
      </c>
      <c r="D1479" s="7">
        <v>1150000</v>
      </c>
      <c r="E1479" s="4" t="s">
        <v>8</v>
      </c>
      <c r="F1479" s="4">
        <v>8.7999999999999995E-2</v>
      </c>
      <c r="G1479" s="4">
        <v>0.22</v>
      </c>
      <c r="H1479" s="4">
        <v>0.154</v>
      </c>
      <c r="I1479" s="4">
        <v>0.155</v>
      </c>
      <c r="J1479" s="14">
        <f t="shared" si="143"/>
        <v>178250</v>
      </c>
      <c r="K1479" s="4">
        <v>33.587000000000003</v>
      </c>
      <c r="L1479" s="4">
        <v>679.01214285714286</v>
      </c>
      <c r="M1479" s="3">
        <f t="shared" si="144"/>
        <v>712.59914285714285</v>
      </c>
      <c r="N1479" s="23">
        <f t="shared" si="145"/>
        <v>0</v>
      </c>
      <c r="O1479" s="23">
        <f t="shared" si="146"/>
        <v>0</v>
      </c>
    </row>
    <row r="1480" spans="1:15" ht="11.25" hidden="1" customHeight="1" outlineLevel="2" x14ac:dyDescent="0.2">
      <c r="A1480" s="12">
        <v>1807</v>
      </c>
      <c r="B1480" s="2" t="s">
        <v>1420</v>
      </c>
      <c r="C1480" s="4" t="str">
        <f>VLOOKUP(B1480,[1]Склад!$A$381:$N$4753,14,0)</f>
        <v>ГОЗ</v>
      </c>
      <c r="D1480" s="7">
        <v>1250000</v>
      </c>
      <c r="E1480" s="4" t="s">
        <v>8</v>
      </c>
      <c r="F1480" s="4"/>
      <c r="G1480" s="4">
        <v>449.49599999999998</v>
      </c>
      <c r="H1480" s="4">
        <v>388.30399999999997</v>
      </c>
      <c r="I1480" s="4">
        <v>61.192</v>
      </c>
      <c r="J1480" s="14">
        <f t="shared" si="143"/>
        <v>76490000</v>
      </c>
      <c r="K1480" s="4">
        <v>104.496</v>
      </c>
      <c r="L1480" s="4">
        <v>1123.3725176000003</v>
      </c>
      <c r="M1480" s="3">
        <f t="shared" si="144"/>
        <v>1227.8685176000004</v>
      </c>
      <c r="N1480" s="23">
        <f t="shared" si="145"/>
        <v>0</v>
      </c>
      <c r="O1480" s="23">
        <f t="shared" si="146"/>
        <v>0</v>
      </c>
    </row>
    <row r="1481" spans="1:15" ht="11.25" hidden="1" customHeight="1" outlineLevel="2" x14ac:dyDescent="0.2">
      <c r="A1481" s="12">
        <v>1808</v>
      </c>
      <c r="B1481" s="2" t="s">
        <v>1421</v>
      </c>
      <c r="C1481" s="4" t="str">
        <f>VLOOKUP(B1481,[1]Склад!$A$381:$N$4753,14,0)</f>
        <v>ГОЗ</v>
      </c>
      <c r="D1481">
        <v>1100000</v>
      </c>
      <c r="E1481" s="4" t="s">
        <v>11</v>
      </c>
      <c r="F1481" s="4">
        <v>2.0630000000000002</v>
      </c>
      <c r="G1481" s="4">
        <v>0</v>
      </c>
      <c r="H1481" s="4">
        <v>0</v>
      </c>
      <c r="I1481" s="4">
        <v>2.0630000000000002</v>
      </c>
      <c r="J1481" s="14">
        <f t="shared" si="143"/>
        <v>2269300</v>
      </c>
      <c r="K1481" s="4">
        <v>0</v>
      </c>
      <c r="L1481" s="4">
        <v>0</v>
      </c>
      <c r="M1481" s="3">
        <f t="shared" si="144"/>
        <v>0</v>
      </c>
      <c r="N1481" s="23">
        <f t="shared" si="145"/>
        <v>2.0630000000000002</v>
      </c>
      <c r="O1481" s="23">
        <f t="shared" si="146"/>
        <v>0</v>
      </c>
    </row>
    <row r="1482" spans="1:15" ht="11.25" hidden="1" customHeight="1" outlineLevel="2" x14ac:dyDescent="0.2">
      <c r="A1482" s="12">
        <v>1809</v>
      </c>
      <c r="B1482" s="2" t="s">
        <v>457</v>
      </c>
      <c r="C1482" s="4" t="str">
        <f>VLOOKUP(B1482,[1]Склад!$A$381:$N$4753,14,0)</f>
        <v>ГОЗ</v>
      </c>
      <c r="D1482" s="7">
        <v>131083.49</v>
      </c>
      <c r="E1482" s="4" t="s">
        <v>78</v>
      </c>
      <c r="F1482" s="4">
        <v>283.45499999999998</v>
      </c>
      <c r="G1482" s="4"/>
      <c r="H1482" s="4">
        <v>30.22</v>
      </c>
      <c r="I1482" s="4">
        <v>253.23500000000001</v>
      </c>
      <c r="J1482" s="14">
        <f t="shared" si="143"/>
        <v>33194927.590149999</v>
      </c>
      <c r="K1482" s="4">
        <v>58.561</v>
      </c>
      <c r="L1482" s="4">
        <v>345</v>
      </c>
      <c r="M1482" s="3">
        <f t="shared" si="144"/>
        <v>403.56099999999998</v>
      </c>
      <c r="N1482" s="23">
        <f t="shared" si="145"/>
        <v>0</v>
      </c>
      <c r="O1482" s="23">
        <f t="shared" si="146"/>
        <v>253.23500000000001</v>
      </c>
    </row>
    <row r="1483" spans="1:15" ht="11.25" hidden="1" customHeight="1" outlineLevel="2" x14ac:dyDescent="0.2">
      <c r="A1483" s="12">
        <v>1810</v>
      </c>
      <c r="B1483" s="2" t="s">
        <v>1422</v>
      </c>
      <c r="C1483" s="4" t="str">
        <f>VLOOKUP(B1483,[1]Склад!$A$381:$N$4753,14,0)</f>
        <v>ГОЗ</v>
      </c>
      <c r="D1483" s="7">
        <v>89000</v>
      </c>
      <c r="E1483" s="4" t="s">
        <v>11</v>
      </c>
      <c r="F1483" s="4">
        <v>1.399</v>
      </c>
      <c r="G1483" s="4"/>
      <c r="H1483" s="4">
        <v>0.28000000000000003</v>
      </c>
      <c r="I1483" s="4">
        <v>1.119</v>
      </c>
      <c r="J1483" s="14">
        <f t="shared" si="143"/>
        <v>99591</v>
      </c>
      <c r="K1483" s="4">
        <v>0</v>
      </c>
      <c r="L1483" s="4">
        <v>0.04</v>
      </c>
      <c r="M1483" s="3">
        <f t="shared" si="144"/>
        <v>0.04</v>
      </c>
      <c r="N1483" s="23">
        <f t="shared" si="145"/>
        <v>0</v>
      </c>
      <c r="O1483" s="23">
        <f t="shared" si="146"/>
        <v>0</v>
      </c>
    </row>
    <row r="1484" spans="1:15" ht="11.25" customHeight="1" outlineLevel="2" x14ac:dyDescent="0.2">
      <c r="A1484" s="12">
        <v>1812</v>
      </c>
      <c r="B1484" s="2" t="s">
        <v>1423</v>
      </c>
      <c r="C1484" s="4" t="s">
        <v>1852</v>
      </c>
      <c r="D1484" s="7">
        <v>754000</v>
      </c>
      <c r="E1484" s="4" t="s">
        <v>11</v>
      </c>
      <c r="F1484" s="4"/>
      <c r="G1484" s="4">
        <v>0.86199999999999999</v>
      </c>
      <c r="H1484" s="4"/>
      <c r="I1484" s="4">
        <v>862</v>
      </c>
      <c r="J1484" s="14">
        <f t="shared" si="143"/>
        <v>649948000</v>
      </c>
      <c r="K1484" s="4">
        <v>0</v>
      </c>
      <c r="L1484" s="4">
        <v>4.5939624999999999</v>
      </c>
      <c r="M1484" s="3">
        <f t="shared" si="144"/>
        <v>4.5939624999999999</v>
      </c>
      <c r="N1484" s="23">
        <f t="shared" si="145"/>
        <v>0</v>
      </c>
      <c r="O1484" s="23">
        <f t="shared" si="146"/>
        <v>0</v>
      </c>
    </row>
    <row r="1485" spans="1:15" ht="11.25" hidden="1" customHeight="1" outlineLevel="1" x14ac:dyDescent="0.2">
      <c r="A1485" s="11">
        <v>1813</v>
      </c>
      <c r="B1485" s="5" t="s">
        <v>1424</v>
      </c>
      <c r="C1485" s="5"/>
      <c r="D1485" s="5"/>
      <c r="E1485" s="5"/>
      <c r="F1485" s="5">
        <f t="shared" ref="F1485:O1485" si="147">SUM(F1486:F1508)</f>
        <v>15.035</v>
      </c>
      <c r="G1485" s="5">
        <f t="shared" si="147"/>
        <v>0</v>
      </c>
      <c r="H1485" s="5">
        <f t="shared" si="147"/>
        <v>0</v>
      </c>
      <c r="I1485" s="5">
        <f t="shared" si="147"/>
        <v>15.035</v>
      </c>
      <c r="J1485" s="13">
        <f t="shared" si="147"/>
        <v>7473569.1677589267</v>
      </c>
      <c r="K1485" s="5">
        <f t="shared" si="147"/>
        <v>3.5479999999999996</v>
      </c>
      <c r="L1485" s="5">
        <f t="shared" si="147"/>
        <v>5.65</v>
      </c>
      <c r="M1485" s="19">
        <f t="shared" si="147"/>
        <v>9.1980000000000004</v>
      </c>
      <c r="N1485" s="22">
        <f t="shared" si="147"/>
        <v>10.827000000000002</v>
      </c>
      <c r="O1485" s="22">
        <f t="shared" si="147"/>
        <v>0</v>
      </c>
    </row>
    <row r="1486" spans="1:15" ht="11.25" customHeight="1" outlineLevel="2" x14ac:dyDescent="0.2">
      <c r="A1486" s="12">
        <v>1814</v>
      </c>
      <c r="B1486" s="2" t="s">
        <v>1425</v>
      </c>
      <c r="C1486" s="4" t="str">
        <f>VLOOKUP(B1486,[1]Склад!$A$4756:$N$4793,14,0)</f>
        <v>НХ</v>
      </c>
      <c r="D1486" s="3">
        <v>10666.666666666668</v>
      </c>
      <c r="E1486" s="4" t="s">
        <v>11</v>
      </c>
      <c r="F1486" s="4">
        <v>1.86</v>
      </c>
      <c r="G1486" s="4"/>
      <c r="H1486" s="4"/>
      <c r="I1486" s="4">
        <v>1.86</v>
      </c>
      <c r="J1486" s="14">
        <f t="shared" ref="J1486:J1508" si="148">D1486*I1486</f>
        <v>19840.000000000004</v>
      </c>
      <c r="K1486" s="4">
        <v>0</v>
      </c>
      <c r="L1486" s="4">
        <v>0</v>
      </c>
      <c r="M1486" s="3">
        <f t="shared" ref="M1486:M1508" si="149">SUM(K1486,L1486)</f>
        <v>0</v>
      </c>
      <c r="N1486" s="23">
        <f t="shared" ref="N1486:N1508" si="150">IF(G1486+H1486=0,MAX(0,F1486-M1486),0)</f>
        <v>1.86</v>
      </c>
      <c r="O1486" s="23">
        <f t="shared" ref="O1486:O1508" si="151">IF(E1486="сверхзапас",I1486,0)</f>
        <v>0</v>
      </c>
    </row>
    <row r="1487" spans="1:15" ht="11.25" hidden="1" customHeight="1" outlineLevel="2" x14ac:dyDescent="0.2">
      <c r="A1487" s="12">
        <v>1815</v>
      </c>
      <c r="B1487" s="2" t="s">
        <v>1426</v>
      </c>
      <c r="C1487" s="4" t="str">
        <f>VLOOKUP(B1487,[1]Склад!$A$4756:$N$4793,14,0)</f>
        <v>НХ</v>
      </c>
      <c r="D1487" s="7">
        <v>396790</v>
      </c>
      <c r="E1487" s="4" t="s">
        <v>8</v>
      </c>
      <c r="F1487" s="4">
        <v>1</v>
      </c>
      <c r="G1487" s="4"/>
      <c r="H1487" s="4"/>
      <c r="I1487" s="4">
        <v>1</v>
      </c>
      <c r="J1487" s="14">
        <f t="shared" si="148"/>
        <v>396790</v>
      </c>
      <c r="K1487" s="4">
        <v>1</v>
      </c>
      <c r="L1487" s="4">
        <v>0</v>
      </c>
      <c r="M1487" s="3">
        <f t="shared" si="149"/>
        <v>1</v>
      </c>
      <c r="N1487" s="23">
        <f t="shared" si="150"/>
        <v>0</v>
      </c>
      <c r="O1487" s="23">
        <f t="shared" si="151"/>
        <v>0</v>
      </c>
    </row>
    <row r="1488" spans="1:15" ht="11.25" hidden="1" customHeight="1" outlineLevel="2" x14ac:dyDescent="0.2">
      <c r="A1488" s="12">
        <v>1816</v>
      </c>
      <c r="B1488" s="2" t="s">
        <v>1427</v>
      </c>
      <c r="C1488" s="4" t="str">
        <f>VLOOKUP(B1488,[1]Склад!$A$4756:$N$4793,14,0)</f>
        <v>НХ</v>
      </c>
      <c r="D1488" s="7">
        <v>59890</v>
      </c>
      <c r="E1488" s="4" t="s">
        <v>8</v>
      </c>
      <c r="F1488" s="4">
        <v>2.44</v>
      </c>
      <c r="G1488" s="4"/>
      <c r="H1488" s="4"/>
      <c r="I1488" s="4">
        <v>2.44</v>
      </c>
      <c r="J1488" s="14">
        <f t="shared" si="148"/>
        <v>146131.6</v>
      </c>
      <c r="K1488" s="4">
        <v>2.44</v>
      </c>
      <c r="L1488" s="4">
        <v>0</v>
      </c>
      <c r="M1488" s="3">
        <f t="shared" si="149"/>
        <v>2.44</v>
      </c>
      <c r="N1488" s="23">
        <f t="shared" si="150"/>
        <v>0</v>
      </c>
      <c r="O1488" s="23">
        <f t="shared" si="151"/>
        <v>0</v>
      </c>
    </row>
    <row r="1489" spans="1:15" ht="11.25" hidden="1" customHeight="1" outlineLevel="2" x14ac:dyDescent="0.2">
      <c r="A1489" s="12">
        <v>1817</v>
      </c>
      <c r="B1489" s="2" t="s">
        <v>463</v>
      </c>
      <c r="C1489" s="4" t="str">
        <f>VLOOKUP(B1489,[1]Склад!$A$4756:$N$4793,14,0)</f>
        <v>ГОЗ</v>
      </c>
      <c r="D1489" s="3">
        <v>16161.502347417843</v>
      </c>
      <c r="E1489" s="4" t="s">
        <v>11</v>
      </c>
      <c r="F1489" s="4">
        <v>0.17499999999999999</v>
      </c>
      <c r="G1489" s="4"/>
      <c r="H1489" s="4"/>
      <c r="I1489" s="4">
        <v>0.17499999999999999</v>
      </c>
      <c r="J1489" s="14">
        <f t="shared" si="148"/>
        <v>2828.2629107981224</v>
      </c>
      <c r="K1489" s="4">
        <v>0</v>
      </c>
      <c r="L1489" s="4">
        <v>0</v>
      </c>
      <c r="M1489" s="3">
        <f t="shared" si="149"/>
        <v>0</v>
      </c>
      <c r="N1489" s="23">
        <f t="shared" si="150"/>
        <v>0.17499999999999999</v>
      </c>
      <c r="O1489" s="23">
        <f t="shared" si="151"/>
        <v>0</v>
      </c>
    </row>
    <row r="1490" spans="1:15" ht="11.25" hidden="1" customHeight="1" outlineLevel="2" x14ac:dyDescent="0.2">
      <c r="A1490" s="12">
        <v>1818</v>
      </c>
      <c r="B1490" s="2" t="s">
        <v>469</v>
      </c>
      <c r="C1490" s="4" t="str">
        <f>VLOOKUP(B1490,[1]Склад!$A$4756:$N$4793,14,0)</f>
        <v>НХ</v>
      </c>
      <c r="D1490" s="7">
        <v>150000</v>
      </c>
      <c r="E1490" s="4" t="s">
        <v>8</v>
      </c>
      <c r="F1490" s="4">
        <v>0.11</v>
      </c>
      <c r="G1490" s="4"/>
      <c r="H1490" s="4"/>
      <c r="I1490" s="4">
        <v>0.11</v>
      </c>
      <c r="J1490" s="14">
        <f t="shared" si="148"/>
        <v>16500</v>
      </c>
      <c r="K1490" s="4">
        <v>0</v>
      </c>
      <c r="L1490" s="4">
        <v>0.8</v>
      </c>
      <c r="M1490" s="3">
        <f t="shared" si="149"/>
        <v>0.8</v>
      </c>
      <c r="N1490" s="23">
        <f t="shared" si="150"/>
        <v>0</v>
      </c>
      <c r="O1490" s="23">
        <f t="shared" si="151"/>
        <v>0</v>
      </c>
    </row>
    <row r="1491" spans="1:15" ht="11.25" hidden="1" customHeight="1" outlineLevel="2" x14ac:dyDescent="0.2">
      <c r="A1491" s="12">
        <v>1819</v>
      </c>
      <c r="B1491" s="2" t="s">
        <v>472</v>
      </c>
      <c r="C1491" s="4" t="str">
        <f>VLOOKUP(B1491,[1]Склад!$A$4756:$N$4793,14,0)</f>
        <v>ГОЗ</v>
      </c>
      <c r="D1491" s="3">
        <v>33708.095662507432</v>
      </c>
      <c r="E1491" s="4" t="s">
        <v>8</v>
      </c>
      <c r="F1491" s="4">
        <v>0.45</v>
      </c>
      <c r="G1491" s="4"/>
      <c r="H1491" s="4"/>
      <c r="I1491" s="4">
        <v>0.45</v>
      </c>
      <c r="J1491" s="14">
        <f t="shared" si="148"/>
        <v>15168.643048128344</v>
      </c>
      <c r="K1491" s="4">
        <v>0</v>
      </c>
      <c r="L1491" s="4">
        <v>1</v>
      </c>
      <c r="M1491" s="3">
        <f t="shared" si="149"/>
        <v>1</v>
      </c>
      <c r="N1491" s="23">
        <f t="shared" si="150"/>
        <v>0</v>
      </c>
      <c r="O1491" s="23">
        <f t="shared" si="151"/>
        <v>0</v>
      </c>
    </row>
    <row r="1492" spans="1:15" ht="11.25" customHeight="1" outlineLevel="2" x14ac:dyDescent="0.2">
      <c r="A1492" s="12">
        <v>1820</v>
      </c>
      <c r="B1492" s="2" t="s">
        <v>1428</v>
      </c>
      <c r="C1492" s="4" t="str">
        <f>VLOOKUP(B1492,[1]Склад!$A$4756:$N$4793,14,0)</f>
        <v>НХ</v>
      </c>
      <c r="D1492" s="3">
        <v>40709.46078431372</v>
      </c>
      <c r="E1492" s="4" t="s">
        <v>11</v>
      </c>
      <c r="F1492" s="4">
        <v>0.17</v>
      </c>
      <c r="G1492" s="4"/>
      <c r="H1492" s="4"/>
      <c r="I1492" s="4">
        <v>0.17</v>
      </c>
      <c r="J1492" s="14">
        <f t="shared" si="148"/>
        <v>6920.6083333333327</v>
      </c>
      <c r="K1492" s="4">
        <v>0</v>
      </c>
      <c r="L1492" s="4">
        <v>0</v>
      </c>
      <c r="M1492" s="3">
        <f t="shared" si="149"/>
        <v>0</v>
      </c>
      <c r="N1492" s="23">
        <f t="shared" si="150"/>
        <v>0.17</v>
      </c>
      <c r="O1492" s="23">
        <f t="shared" si="151"/>
        <v>0</v>
      </c>
    </row>
    <row r="1493" spans="1:15" ht="11.25" customHeight="1" outlineLevel="2" x14ac:dyDescent="0.2">
      <c r="A1493" s="12">
        <v>1821</v>
      </c>
      <c r="B1493" s="2" t="s">
        <v>54</v>
      </c>
      <c r="C1493" s="4" t="str">
        <f>VLOOKUP(B1493,[1]Склад!$A$4756:$N$4793,14,0)</f>
        <v>НХ</v>
      </c>
      <c r="D1493" s="7">
        <v>75000</v>
      </c>
      <c r="E1493" s="4" t="s">
        <v>11</v>
      </c>
      <c r="F1493" s="4">
        <v>0.111</v>
      </c>
      <c r="G1493" s="4"/>
      <c r="H1493" s="4"/>
      <c r="I1493" s="4">
        <v>0.111</v>
      </c>
      <c r="J1493" s="14">
        <f t="shared" si="148"/>
        <v>8325</v>
      </c>
      <c r="K1493" s="4">
        <v>0</v>
      </c>
      <c r="L1493" s="4">
        <v>0</v>
      </c>
      <c r="M1493" s="3">
        <f t="shared" si="149"/>
        <v>0</v>
      </c>
      <c r="N1493" s="23">
        <f t="shared" si="150"/>
        <v>0.111</v>
      </c>
      <c r="O1493" s="23">
        <f t="shared" si="151"/>
        <v>0</v>
      </c>
    </row>
    <row r="1494" spans="1:15" ht="11.25" hidden="1" customHeight="1" outlineLevel="2" x14ac:dyDescent="0.2">
      <c r="A1494" s="12">
        <v>1822</v>
      </c>
      <c r="B1494" s="2" t="s">
        <v>1429</v>
      </c>
      <c r="C1494" s="4" t="str">
        <f>VLOOKUP(B1494,[1]Склад!$A$4756:$N$4793,14,0)</f>
        <v>ГОЗ</v>
      </c>
      <c r="D1494" s="7">
        <v>90000</v>
      </c>
      <c r="E1494" s="4" t="s">
        <v>8</v>
      </c>
      <c r="F1494" s="4">
        <v>0.1</v>
      </c>
      <c r="G1494" s="4"/>
      <c r="H1494" s="4"/>
      <c r="I1494" s="4">
        <v>0.1</v>
      </c>
      <c r="J1494" s="14">
        <f t="shared" si="148"/>
        <v>9000</v>
      </c>
      <c r="K1494" s="4">
        <v>0</v>
      </c>
      <c r="L1494" s="4">
        <v>3.35</v>
      </c>
      <c r="M1494" s="3">
        <f t="shared" si="149"/>
        <v>3.35</v>
      </c>
      <c r="N1494" s="23">
        <f t="shared" si="150"/>
        <v>0</v>
      </c>
      <c r="O1494" s="23">
        <f t="shared" si="151"/>
        <v>0</v>
      </c>
    </row>
    <row r="1495" spans="1:15" ht="11.25" customHeight="1" outlineLevel="2" x14ac:dyDescent="0.2">
      <c r="A1495" s="12">
        <v>1823</v>
      </c>
      <c r="B1495" s="2" t="s">
        <v>1430</v>
      </c>
      <c r="C1495" s="4" t="str">
        <f>VLOOKUP(B1495,[1]Склад!$A$4756:$N$4793,14,0)</f>
        <v>НХ</v>
      </c>
      <c r="D1495" s="3">
        <v>136479.33333333331</v>
      </c>
      <c r="E1495" s="4" t="s">
        <v>11</v>
      </c>
      <c r="F1495" s="4">
        <v>0.05</v>
      </c>
      <c r="G1495" s="4"/>
      <c r="H1495" s="4"/>
      <c r="I1495" s="4">
        <v>0.05</v>
      </c>
      <c r="J1495" s="14">
        <f t="shared" si="148"/>
        <v>6823.9666666666662</v>
      </c>
      <c r="K1495" s="4">
        <v>0</v>
      </c>
      <c r="L1495" s="4">
        <v>0</v>
      </c>
      <c r="M1495" s="3">
        <f t="shared" si="149"/>
        <v>0</v>
      </c>
      <c r="N1495" s="23">
        <f t="shared" si="150"/>
        <v>0.05</v>
      </c>
      <c r="O1495" s="23">
        <f t="shared" si="151"/>
        <v>0</v>
      </c>
    </row>
    <row r="1496" spans="1:15" ht="11.25" customHeight="1" outlineLevel="2" x14ac:dyDescent="0.2">
      <c r="A1496" s="12">
        <v>1824</v>
      </c>
      <c r="B1496" s="2" t="s">
        <v>1431</v>
      </c>
      <c r="C1496" s="4" t="str">
        <f>VLOOKUP(B1496,[1]Склад!$A$4756:$N$4793,14,0)</f>
        <v>НХ</v>
      </c>
      <c r="D1496" s="7">
        <v>211864.4</v>
      </c>
      <c r="E1496" s="4" t="s">
        <v>11</v>
      </c>
      <c r="F1496" s="4">
        <v>0.92200000000000004</v>
      </c>
      <c r="G1496" s="4"/>
      <c r="H1496" s="4"/>
      <c r="I1496" s="4">
        <v>0.92200000000000004</v>
      </c>
      <c r="J1496" s="14">
        <f t="shared" si="148"/>
        <v>195338.9768</v>
      </c>
      <c r="K1496" s="4">
        <v>0</v>
      </c>
      <c r="L1496" s="4">
        <v>0</v>
      </c>
      <c r="M1496" s="3">
        <f t="shared" si="149"/>
        <v>0</v>
      </c>
      <c r="N1496" s="23">
        <f t="shared" si="150"/>
        <v>0.92200000000000004</v>
      </c>
      <c r="O1496" s="23">
        <f t="shared" si="151"/>
        <v>0</v>
      </c>
    </row>
    <row r="1497" spans="1:15" ht="11.25" customHeight="1" outlineLevel="2" x14ac:dyDescent="0.2">
      <c r="A1497" s="12">
        <v>1825</v>
      </c>
      <c r="B1497" s="2" t="s">
        <v>89</v>
      </c>
      <c r="C1497" s="4" t="str">
        <f>VLOOKUP(B1497,[1]Склад!$A$4756:$N$4793,14,0)</f>
        <v>НХ</v>
      </c>
      <c r="D1497" s="7">
        <v>22899.48</v>
      </c>
      <c r="E1497" s="4" t="s">
        <v>11</v>
      </c>
      <c r="F1497" s="4">
        <v>1</v>
      </c>
      <c r="G1497" s="4"/>
      <c r="H1497" s="4"/>
      <c r="I1497" s="4">
        <v>1</v>
      </c>
      <c r="J1497" s="14">
        <f t="shared" si="148"/>
        <v>22899.48</v>
      </c>
      <c r="K1497" s="4">
        <v>0</v>
      </c>
      <c r="L1497" s="4">
        <v>0</v>
      </c>
      <c r="M1497" s="3">
        <f t="shared" si="149"/>
        <v>0</v>
      </c>
      <c r="N1497" s="23">
        <f t="shared" si="150"/>
        <v>1</v>
      </c>
      <c r="O1497" s="23">
        <f t="shared" si="151"/>
        <v>0</v>
      </c>
    </row>
    <row r="1498" spans="1:15" ht="11.25" customHeight="1" outlineLevel="2" x14ac:dyDescent="0.2">
      <c r="A1498" s="12">
        <v>1826</v>
      </c>
      <c r="B1498" s="2" t="s">
        <v>315</v>
      </c>
      <c r="C1498" s="4" t="str">
        <f>VLOOKUP(B1498,[1]Склад!$A$4756:$N$4793,14,0)</f>
        <v>НХ</v>
      </c>
      <c r="D1498" s="3">
        <v>79508.840090090103</v>
      </c>
      <c r="E1498" s="4" t="s">
        <v>11</v>
      </c>
      <c r="F1498" s="4">
        <v>0.14799999999999999</v>
      </c>
      <c r="G1498" s="4"/>
      <c r="H1498" s="4"/>
      <c r="I1498" s="4">
        <v>0.14799999999999999</v>
      </c>
      <c r="J1498" s="14">
        <f t="shared" si="148"/>
        <v>11767.308333333334</v>
      </c>
      <c r="K1498" s="4">
        <v>0</v>
      </c>
      <c r="L1498" s="4">
        <v>0</v>
      </c>
      <c r="M1498" s="3">
        <f t="shared" si="149"/>
        <v>0</v>
      </c>
      <c r="N1498" s="23">
        <f t="shared" si="150"/>
        <v>0.14799999999999999</v>
      </c>
      <c r="O1498" s="23">
        <f t="shared" si="151"/>
        <v>0</v>
      </c>
    </row>
    <row r="1499" spans="1:15" ht="11.25" hidden="1" customHeight="1" outlineLevel="2" x14ac:dyDescent="0.2">
      <c r="A1499" s="12">
        <v>1827</v>
      </c>
      <c r="B1499" s="2" t="s">
        <v>1432</v>
      </c>
      <c r="C1499" s="4" t="str">
        <f>VLOOKUP(B1499,[1]Склад!$A$4756:$N$4793,14,0)</f>
        <v>НХ</v>
      </c>
      <c r="D1499">
        <v>77460</v>
      </c>
      <c r="E1499" s="4" t="s">
        <v>8</v>
      </c>
      <c r="F1499" s="4">
        <v>2.4E-2</v>
      </c>
      <c r="G1499" s="4">
        <v>0</v>
      </c>
      <c r="H1499" s="4">
        <v>0</v>
      </c>
      <c r="I1499" s="4">
        <v>2.4E-2</v>
      </c>
      <c r="J1499" s="14">
        <f t="shared" si="148"/>
        <v>1859.04</v>
      </c>
      <c r="K1499" s="4">
        <v>1.2E-2</v>
      </c>
      <c r="L1499" s="4">
        <v>0</v>
      </c>
      <c r="M1499" s="3">
        <f t="shared" si="149"/>
        <v>1.2E-2</v>
      </c>
      <c r="N1499" s="23">
        <f t="shared" si="150"/>
        <v>1.2E-2</v>
      </c>
      <c r="O1499" s="23">
        <f t="shared" si="151"/>
        <v>0</v>
      </c>
    </row>
    <row r="1500" spans="1:15" ht="11.25" customHeight="1" outlineLevel="2" x14ac:dyDescent="0.2">
      <c r="A1500" s="12">
        <v>1828</v>
      </c>
      <c r="B1500" s="2" t="s">
        <v>1433</v>
      </c>
      <c r="C1500" s="4" t="str">
        <f>VLOOKUP(B1500,[1]Склад!$A$4756:$N$4793,14,0)</f>
        <v>НХ</v>
      </c>
      <c r="D1500" s="3">
        <v>53061.397523376298</v>
      </c>
      <c r="E1500" s="4" t="s">
        <v>11</v>
      </c>
      <c r="F1500" s="4">
        <v>2.6379999999999999</v>
      </c>
      <c r="G1500" s="4"/>
      <c r="H1500" s="4"/>
      <c r="I1500" s="4">
        <v>2.6379999999999999</v>
      </c>
      <c r="J1500" s="14">
        <f t="shared" si="148"/>
        <v>139975.96666666667</v>
      </c>
      <c r="K1500" s="4">
        <v>0</v>
      </c>
      <c r="L1500" s="4">
        <v>0</v>
      </c>
      <c r="M1500" s="3">
        <f t="shared" si="149"/>
        <v>0</v>
      </c>
      <c r="N1500" s="23">
        <f t="shared" si="150"/>
        <v>2.6379999999999999</v>
      </c>
      <c r="O1500" s="23">
        <f t="shared" si="151"/>
        <v>0</v>
      </c>
    </row>
    <row r="1501" spans="1:15" ht="11.25" customHeight="1" outlineLevel="2" x14ac:dyDescent="0.2">
      <c r="A1501" s="12">
        <v>1829</v>
      </c>
      <c r="B1501" s="2" t="s">
        <v>1434</v>
      </c>
      <c r="C1501" s="4" t="str">
        <f>VLOOKUP(B1501,[1]Склад!$A$4756:$N$4793,14,0)</f>
        <v>НХ</v>
      </c>
      <c r="D1501" s="3">
        <v>46568.650793650791</v>
      </c>
      <c r="E1501" s="4" t="s">
        <v>11</v>
      </c>
      <c r="F1501" s="4">
        <v>2.1000000000000001E-2</v>
      </c>
      <c r="G1501" s="4"/>
      <c r="H1501" s="4"/>
      <c r="I1501" s="4">
        <v>2.1000000000000001E-2</v>
      </c>
      <c r="J1501" s="14">
        <f t="shared" si="148"/>
        <v>977.94166666666672</v>
      </c>
      <c r="K1501" s="4">
        <v>0</v>
      </c>
      <c r="L1501" s="4">
        <v>0</v>
      </c>
      <c r="M1501" s="3">
        <f t="shared" si="149"/>
        <v>0</v>
      </c>
      <c r="N1501" s="23">
        <f t="shared" si="150"/>
        <v>2.1000000000000001E-2</v>
      </c>
      <c r="O1501" s="23">
        <f t="shared" si="151"/>
        <v>0</v>
      </c>
    </row>
    <row r="1502" spans="1:15" ht="11.25" customHeight="1" outlineLevel="2" x14ac:dyDescent="0.2">
      <c r="A1502" s="12">
        <v>1830</v>
      </c>
      <c r="B1502" s="2" t="s">
        <v>118</v>
      </c>
      <c r="C1502" s="4" t="str">
        <f>VLOOKUP(B1502,[1]Склад!$A$4756:$N$4793,14,0)</f>
        <v>НХ</v>
      </c>
      <c r="D1502" s="3">
        <v>43754.292929292926</v>
      </c>
      <c r="E1502" s="4" t="s">
        <v>11</v>
      </c>
      <c r="F1502" s="4">
        <v>3.3000000000000002E-2</v>
      </c>
      <c r="G1502" s="4"/>
      <c r="H1502" s="4"/>
      <c r="I1502" s="4">
        <v>3.3000000000000002E-2</v>
      </c>
      <c r="J1502" s="14">
        <f t="shared" si="148"/>
        <v>1443.8916666666667</v>
      </c>
      <c r="K1502" s="4">
        <v>0</v>
      </c>
      <c r="L1502" s="4">
        <v>0</v>
      </c>
      <c r="M1502" s="3">
        <f t="shared" si="149"/>
        <v>0</v>
      </c>
      <c r="N1502" s="23">
        <f t="shared" si="150"/>
        <v>3.3000000000000002E-2</v>
      </c>
      <c r="O1502" s="23">
        <f t="shared" si="151"/>
        <v>0</v>
      </c>
    </row>
    <row r="1503" spans="1:15" ht="11.25" hidden="1" customHeight="1" outlineLevel="2" x14ac:dyDescent="0.2">
      <c r="A1503" s="12">
        <v>1831</v>
      </c>
      <c r="B1503" s="2" t="s">
        <v>1435</v>
      </c>
      <c r="C1503" s="4" t="str">
        <f>VLOOKUP(B1503,[1]Склад!$A$4756:$N$4793,14,0)</f>
        <v>НХ</v>
      </c>
      <c r="D1503" s="3">
        <v>134722.22222222222</v>
      </c>
      <c r="E1503" s="4" t="s">
        <v>8</v>
      </c>
      <c r="F1503" s="4">
        <v>7.8E-2</v>
      </c>
      <c r="G1503" s="4"/>
      <c r="H1503" s="4"/>
      <c r="I1503" s="4">
        <v>7.8E-2</v>
      </c>
      <c r="J1503" s="14">
        <f t="shared" si="148"/>
        <v>10508.333333333334</v>
      </c>
      <c r="K1503" s="4">
        <v>7.8E-2</v>
      </c>
      <c r="L1503" s="4">
        <v>0.5</v>
      </c>
      <c r="M1503" s="3">
        <f t="shared" si="149"/>
        <v>0.57799999999999996</v>
      </c>
      <c r="N1503" s="23">
        <f t="shared" si="150"/>
        <v>0</v>
      </c>
      <c r="O1503" s="23">
        <f t="shared" si="151"/>
        <v>0</v>
      </c>
    </row>
    <row r="1504" spans="1:15" ht="11.25" customHeight="1" outlineLevel="2" x14ac:dyDescent="0.2">
      <c r="A1504" s="12">
        <v>1832</v>
      </c>
      <c r="B1504" s="2" t="s">
        <v>1436</v>
      </c>
      <c r="C1504" s="4" t="str">
        <f>VLOOKUP(B1504,[1]Склад!$A$4756:$N$4793,14,0)</f>
        <v>НХ</v>
      </c>
      <c r="D1504" s="3">
        <v>2666000</v>
      </c>
      <c r="E1504" s="4" t="s">
        <v>11</v>
      </c>
      <c r="F1504" s="4">
        <v>2.375</v>
      </c>
      <c r="G1504" s="4"/>
      <c r="H1504" s="4"/>
      <c r="I1504" s="4">
        <v>2.375</v>
      </c>
      <c r="J1504" s="14">
        <f t="shared" si="148"/>
        <v>6331750</v>
      </c>
      <c r="K1504" s="4">
        <v>0</v>
      </c>
      <c r="L1504" s="4">
        <v>0</v>
      </c>
      <c r="M1504" s="3">
        <f t="shared" si="149"/>
        <v>0</v>
      </c>
      <c r="N1504" s="23">
        <f t="shared" si="150"/>
        <v>2.375</v>
      </c>
      <c r="O1504" s="23">
        <f t="shared" si="151"/>
        <v>0</v>
      </c>
    </row>
    <row r="1505" spans="1:15" ht="11.25" customHeight="1" outlineLevel="2" x14ac:dyDescent="0.2">
      <c r="A1505" s="12">
        <v>1833</v>
      </c>
      <c r="B1505" s="2" t="s">
        <v>356</v>
      </c>
      <c r="C1505" s="4" t="str">
        <f>VLOOKUP(B1505,[1]Склад!$A$4756:$N$4793,14,0)</f>
        <v>НХ</v>
      </c>
      <c r="D1505" s="3">
        <v>120109.30502746093</v>
      </c>
      <c r="E1505" s="4" t="s">
        <v>11</v>
      </c>
      <c r="F1505" s="4">
        <v>0.78900000000000003</v>
      </c>
      <c r="G1505" s="4"/>
      <c r="H1505" s="4"/>
      <c r="I1505" s="4">
        <v>0.78900000000000003</v>
      </c>
      <c r="J1505" s="14">
        <f t="shared" si="148"/>
        <v>94766.241666666669</v>
      </c>
      <c r="K1505" s="4">
        <v>0</v>
      </c>
      <c r="L1505" s="4">
        <v>0</v>
      </c>
      <c r="M1505" s="3">
        <f t="shared" si="149"/>
        <v>0</v>
      </c>
      <c r="N1505" s="23">
        <f t="shared" si="150"/>
        <v>0.78900000000000003</v>
      </c>
      <c r="O1505" s="23">
        <f t="shared" si="151"/>
        <v>0</v>
      </c>
    </row>
    <row r="1506" spans="1:15" ht="11.25" hidden="1" customHeight="1" outlineLevel="2" x14ac:dyDescent="0.2">
      <c r="A1506" s="12">
        <v>1834</v>
      </c>
      <c r="B1506" s="2" t="s">
        <v>1437</v>
      </c>
      <c r="C1506" s="4" t="str">
        <f>VLOOKUP(B1506,[1]Склад!$A$4756:$N$4793,14,0)</f>
        <v>НХ</v>
      </c>
      <c r="D1506">
        <v>560830</v>
      </c>
      <c r="E1506" s="4" t="s">
        <v>8</v>
      </c>
      <c r="F1506" s="4">
        <v>1.7999999999999999E-2</v>
      </c>
      <c r="G1506" s="4">
        <v>0</v>
      </c>
      <c r="H1506" s="4">
        <v>0</v>
      </c>
      <c r="I1506" s="4">
        <v>1.7999999999999999E-2</v>
      </c>
      <c r="J1506" s="14">
        <f t="shared" si="148"/>
        <v>10094.939999999999</v>
      </c>
      <c r="K1506" s="4">
        <v>1.7999999999999999E-2</v>
      </c>
      <c r="L1506" s="4">
        <v>0</v>
      </c>
      <c r="M1506" s="3">
        <f t="shared" si="149"/>
        <v>1.7999999999999999E-2</v>
      </c>
      <c r="N1506" s="23">
        <f t="shared" si="150"/>
        <v>0</v>
      </c>
      <c r="O1506" s="23">
        <f t="shared" si="151"/>
        <v>0</v>
      </c>
    </row>
    <row r="1507" spans="1:15" ht="11.25" customHeight="1" outlineLevel="2" x14ac:dyDescent="0.2">
      <c r="A1507" s="12">
        <v>1835</v>
      </c>
      <c r="B1507" s="2" t="s">
        <v>1438</v>
      </c>
      <c r="C1507" s="4" t="str">
        <f>VLOOKUP(B1507,[1]Склад!$A$4756:$N$4793,14,0)</f>
        <v>НХ</v>
      </c>
      <c r="D1507" s="7">
        <v>55000</v>
      </c>
      <c r="E1507" s="4" t="s">
        <v>11</v>
      </c>
      <c r="F1507" s="4">
        <v>0.38</v>
      </c>
      <c r="G1507" s="4"/>
      <c r="H1507" s="4"/>
      <c r="I1507" s="4">
        <v>0.38</v>
      </c>
      <c r="J1507" s="14">
        <f t="shared" si="148"/>
        <v>20900</v>
      </c>
      <c r="K1507" s="4">
        <v>0</v>
      </c>
      <c r="L1507" s="4">
        <v>0</v>
      </c>
      <c r="M1507" s="3">
        <f t="shared" si="149"/>
        <v>0</v>
      </c>
      <c r="N1507" s="23">
        <f t="shared" si="150"/>
        <v>0.38</v>
      </c>
      <c r="O1507" s="23">
        <f t="shared" si="151"/>
        <v>0</v>
      </c>
    </row>
    <row r="1508" spans="1:15" ht="11.25" customHeight="1" outlineLevel="2" x14ac:dyDescent="0.2">
      <c r="A1508" s="12">
        <v>1836</v>
      </c>
      <c r="B1508" s="2" t="s">
        <v>1439</v>
      </c>
      <c r="C1508" s="4" t="str">
        <f>VLOOKUP(B1508,[1]Склад!$A$4756:$N$4793,14,0)</f>
        <v>НХ</v>
      </c>
      <c r="D1508" s="3">
        <v>20692.074592074598</v>
      </c>
      <c r="E1508" s="4" t="s">
        <v>11</v>
      </c>
      <c r="F1508" s="4">
        <v>0.14299999999999999</v>
      </c>
      <c r="G1508" s="4"/>
      <c r="H1508" s="4"/>
      <c r="I1508" s="4">
        <v>0.14299999999999999</v>
      </c>
      <c r="J1508" s="14">
        <f t="shared" si="148"/>
        <v>2958.9666666666672</v>
      </c>
      <c r="K1508" s="4">
        <v>0</v>
      </c>
      <c r="L1508" s="4">
        <v>0</v>
      </c>
      <c r="M1508" s="3">
        <f t="shared" si="149"/>
        <v>0</v>
      </c>
      <c r="N1508" s="23">
        <f t="shared" si="150"/>
        <v>0.14299999999999999</v>
      </c>
      <c r="O1508" s="23">
        <f t="shared" si="151"/>
        <v>0</v>
      </c>
    </row>
    <row r="1509" spans="1:15" ht="11.25" hidden="1" customHeight="1" outlineLevel="1" x14ac:dyDescent="0.2">
      <c r="A1509" s="11">
        <v>1837</v>
      </c>
      <c r="B1509" s="5" t="s">
        <v>1440</v>
      </c>
      <c r="C1509" s="5"/>
      <c r="D1509" s="5"/>
      <c r="E1509" s="5"/>
      <c r="F1509" s="5">
        <f t="shared" ref="F1509:M1509" si="152">SUM(F1510:F1536)</f>
        <v>135.078</v>
      </c>
      <c r="G1509" s="5">
        <f t="shared" si="152"/>
        <v>16.378</v>
      </c>
      <c r="H1509" s="5">
        <f t="shared" si="152"/>
        <v>10.307</v>
      </c>
      <c r="I1509" s="5">
        <f t="shared" si="152"/>
        <v>141.149</v>
      </c>
      <c r="J1509" s="13">
        <f t="shared" si="152"/>
        <v>18157731.765000001</v>
      </c>
      <c r="K1509" s="5">
        <f t="shared" si="152"/>
        <v>15.413</v>
      </c>
      <c r="L1509" s="5">
        <f t="shared" si="152"/>
        <v>48.314</v>
      </c>
      <c r="M1509" s="19">
        <f t="shared" si="152"/>
        <v>63.727000000000004</v>
      </c>
      <c r="N1509" s="22">
        <f t="shared" ref="N1509" si="153">SUM(N1510:N1536)</f>
        <v>74.38000000000001</v>
      </c>
      <c r="O1509" s="22">
        <f t="shared" ref="O1509" si="154">SUM(O1510:O1536)</f>
        <v>44.12</v>
      </c>
    </row>
    <row r="1510" spans="1:15" ht="11.25" hidden="1" customHeight="1" outlineLevel="2" x14ac:dyDescent="0.2">
      <c r="A1510" s="12">
        <v>1838</v>
      </c>
      <c r="B1510" s="2" t="s">
        <v>1441</v>
      </c>
      <c r="C1510" s="4" t="str">
        <f>VLOOKUP(B1510,[1]Склад!$A$4796:$N$4844,14,0)</f>
        <v>НХ</v>
      </c>
      <c r="D1510" s="7">
        <v>66000</v>
      </c>
      <c r="E1510" s="4" t="s">
        <v>8</v>
      </c>
      <c r="F1510" s="4">
        <v>1.4530000000000001</v>
      </c>
      <c r="G1510" s="4"/>
      <c r="H1510" s="4">
        <v>0.48399999999999999</v>
      </c>
      <c r="I1510" s="4">
        <v>0.96899999999999997</v>
      </c>
      <c r="J1510" s="14">
        <f t="shared" ref="J1510:J1536" si="155">D1510*I1510</f>
        <v>63954</v>
      </c>
      <c r="K1510" s="4">
        <v>0</v>
      </c>
      <c r="L1510" s="4">
        <v>0.11</v>
      </c>
      <c r="M1510" s="3">
        <f t="shared" ref="M1510:M1536" si="156">SUM(K1510,L1510)</f>
        <v>0.11</v>
      </c>
      <c r="N1510" s="23">
        <f t="shared" ref="N1510:N1536" si="157">IF(G1510+H1510=0,MAX(0,F1510-M1510),0)</f>
        <v>0</v>
      </c>
      <c r="O1510" s="23">
        <f t="shared" ref="O1510:O1536" si="158">IF(E1510="сверхзапас",I1510,0)</f>
        <v>0</v>
      </c>
    </row>
    <row r="1511" spans="1:15" ht="11.25" hidden="1" customHeight="1" outlineLevel="2" x14ac:dyDescent="0.2">
      <c r="A1511" s="12">
        <v>1840</v>
      </c>
      <c r="B1511" s="2" t="s">
        <v>1442</v>
      </c>
      <c r="C1511" s="4" t="str">
        <f>VLOOKUP(B1511,[1]Склад!$A$4796:$N$4844,14,0)</f>
        <v>НХ</v>
      </c>
      <c r="D1511" s="3">
        <v>33852.042079207924</v>
      </c>
      <c r="E1511" s="4" t="s">
        <v>8</v>
      </c>
      <c r="F1511" s="4">
        <v>1.6160000000000001</v>
      </c>
      <c r="G1511" s="4"/>
      <c r="H1511" s="4"/>
      <c r="I1511" s="4">
        <v>1.6160000000000001</v>
      </c>
      <c r="J1511" s="14">
        <f t="shared" si="155"/>
        <v>54704.900000000009</v>
      </c>
      <c r="K1511" s="4">
        <v>0.77</v>
      </c>
      <c r="L1511" s="4">
        <v>0</v>
      </c>
      <c r="M1511" s="3">
        <f t="shared" si="156"/>
        <v>0.77</v>
      </c>
      <c r="N1511" s="23">
        <f t="shared" si="157"/>
        <v>0.84600000000000009</v>
      </c>
      <c r="O1511" s="23">
        <f t="shared" si="158"/>
        <v>0</v>
      </c>
    </row>
    <row r="1512" spans="1:15" ht="11.25" customHeight="1" outlineLevel="2" x14ac:dyDescent="0.2">
      <c r="A1512" s="12">
        <v>1842</v>
      </c>
      <c r="B1512" s="2" t="s">
        <v>1443</v>
      </c>
      <c r="C1512" s="4" t="str">
        <f>VLOOKUP(B1512,[1]Склад!$A$4796:$N$4844,14,0)</f>
        <v>НХ</v>
      </c>
      <c r="D1512" s="7">
        <v>56000</v>
      </c>
      <c r="E1512" s="4" t="s">
        <v>11</v>
      </c>
      <c r="F1512" s="4">
        <v>6.12</v>
      </c>
      <c r="G1512" s="4"/>
      <c r="H1512" s="4"/>
      <c r="I1512" s="4">
        <v>6.12</v>
      </c>
      <c r="J1512" s="14">
        <f t="shared" si="155"/>
        <v>342720</v>
      </c>
      <c r="K1512" s="4">
        <v>0</v>
      </c>
      <c r="L1512" s="4">
        <v>0</v>
      </c>
      <c r="M1512" s="3">
        <f t="shared" si="156"/>
        <v>0</v>
      </c>
      <c r="N1512" s="23">
        <f t="shared" si="157"/>
        <v>6.12</v>
      </c>
      <c r="O1512" s="23">
        <f t="shared" si="158"/>
        <v>0</v>
      </c>
    </row>
    <row r="1513" spans="1:15" ht="11.25" hidden="1" customHeight="1" outlineLevel="2" x14ac:dyDescent="0.2">
      <c r="A1513" s="12">
        <v>1845</v>
      </c>
      <c r="B1513" s="2" t="s">
        <v>1444</v>
      </c>
      <c r="C1513" s="4" t="str">
        <f>VLOOKUP(B1513,[1]Склад!$A$4796:$N$4844,14,0)</f>
        <v>НХ</v>
      </c>
      <c r="D1513" s="7">
        <v>90000</v>
      </c>
      <c r="E1513" s="4" t="s">
        <v>8</v>
      </c>
      <c r="F1513" s="4">
        <v>5.9</v>
      </c>
      <c r="G1513" s="4"/>
      <c r="H1513" s="4"/>
      <c r="I1513" s="4">
        <v>5.9</v>
      </c>
      <c r="J1513" s="14">
        <f t="shared" si="155"/>
        <v>531000</v>
      </c>
      <c r="K1513" s="4">
        <v>2.4409999999999998</v>
      </c>
      <c r="L1513" s="4">
        <v>0</v>
      </c>
      <c r="M1513" s="3">
        <f t="shared" si="156"/>
        <v>2.4409999999999998</v>
      </c>
      <c r="N1513" s="23">
        <f t="shared" si="157"/>
        <v>3.4590000000000005</v>
      </c>
      <c r="O1513" s="23">
        <f t="shared" si="158"/>
        <v>0</v>
      </c>
    </row>
    <row r="1514" spans="1:15" ht="11.25" hidden="1" customHeight="1" outlineLevel="2" x14ac:dyDescent="0.2">
      <c r="A1514" s="12">
        <v>1847</v>
      </c>
      <c r="B1514" s="2" t="s">
        <v>1445</v>
      </c>
      <c r="C1514" s="4" t="str">
        <f>VLOOKUP(B1514,[1]Склад!$A$4796:$N$4844,14,0)</f>
        <v>НХ</v>
      </c>
      <c r="D1514" s="7">
        <v>55000</v>
      </c>
      <c r="E1514" s="4" t="s">
        <v>8</v>
      </c>
      <c r="F1514" s="4">
        <v>0.42199999999999999</v>
      </c>
      <c r="G1514" s="4"/>
      <c r="H1514" s="4"/>
      <c r="I1514" s="4">
        <v>0.42199999999999999</v>
      </c>
      <c r="J1514" s="14">
        <f t="shared" si="155"/>
        <v>23210</v>
      </c>
      <c r="K1514" s="4">
        <v>0.42199999999999999</v>
      </c>
      <c r="L1514" s="4">
        <v>0</v>
      </c>
      <c r="M1514" s="3">
        <f t="shared" si="156"/>
        <v>0.42199999999999999</v>
      </c>
      <c r="N1514" s="23">
        <f t="shared" si="157"/>
        <v>0</v>
      </c>
      <c r="O1514" s="23">
        <f t="shared" si="158"/>
        <v>0</v>
      </c>
    </row>
    <row r="1515" spans="1:15" ht="11.25" hidden="1" customHeight="1" outlineLevel="2" x14ac:dyDescent="0.2">
      <c r="A1515" s="12">
        <v>1848</v>
      </c>
      <c r="B1515" s="2" t="s">
        <v>1446</v>
      </c>
      <c r="C1515" s="4" t="str">
        <f>VLOOKUP(B1515,[1]Склад!$A$4796:$N$4844,14,0)</f>
        <v>НХ</v>
      </c>
      <c r="D1515" s="7">
        <v>56000</v>
      </c>
      <c r="E1515" s="4" t="s">
        <v>8</v>
      </c>
      <c r="F1515" s="4">
        <v>10.835000000000001</v>
      </c>
      <c r="G1515" s="4"/>
      <c r="H1515" s="4"/>
      <c r="I1515" s="4">
        <v>10.835000000000001</v>
      </c>
      <c r="J1515" s="14">
        <f t="shared" si="155"/>
        <v>606760</v>
      </c>
      <c r="K1515" s="4">
        <v>10.835000000000001</v>
      </c>
      <c r="L1515" s="4">
        <v>0</v>
      </c>
      <c r="M1515" s="3">
        <f t="shared" si="156"/>
        <v>10.835000000000001</v>
      </c>
      <c r="N1515" s="23">
        <f t="shared" si="157"/>
        <v>0</v>
      </c>
      <c r="O1515" s="23">
        <f t="shared" si="158"/>
        <v>0</v>
      </c>
    </row>
    <row r="1516" spans="1:15" ht="11.25" customHeight="1" outlineLevel="2" x14ac:dyDescent="0.2">
      <c r="A1516" s="12">
        <v>1849</v>
      </c>
      <c r="B1516" s="2" t="s">
        <v>1447</v>
      </c>
      <c r="C1516" s="4" t="str">
        <f>VLOOKUP(B1516,[1]Склад!$A$4796:$N$4844,14,0)</f>
        <v>НХ</v>
      </c>
      <c r="D1516" s="7">
        <v>104880</v>
      </c>
      <c r="E1516" s="4" t="s">
        <v>11</v>
      </c>
      <c r="F1516" s="4">
        <v>3.3050000000000002</v>
      </c>
      <c r="G1516" s="4"/>
      <c r="H1516" s="4"/>
      <c r="I1516" s="4">
        <v>3.3050000000000002</v>
      </c>
      <c r="J1516" s="14">
        <f t="shared" si="155"/>
        <v>346628.4</v>
      </c>
      <c r="K1516" s="4">
        <v>0</v>
      </c>
      <c r="L1516" s="4">
        <v>0</v>
      </c>
      <c r="M1516" s="3">
        <f t="shared" si="156"/>
        <v>0</v>
      </c>
      <c r="N1516" s="23">
        <f t="shared" si="157"/>
        <v>3.3050000000000002</v>
      </c>
      <c r="O1516" s="23">
        <f t="shared" si="158"/>
        <v>0</v>
      </c>
    </row>
    <row r="1517" spans="1:15" ht="11.25" hidden="1" customHeight="1" outlineLevel="2" x14ac:dyDescent="0.2">
      <c r="A1517" s="12">
        <v>1850</v>
      </c>
      <c r="B1517" s="2" t="s">
        <v>1448</v>
      </c>
      <c r="C1517" s="4" t="str">
        <f>VLOOKUP(B1517,[1]Склад!$A$4796:$N$4844,14,0)</f>
        <v>НХ</v>
      </c>
      <c r="D1517" s="7">
        <v>54000</v>
      </c>
      <c r="E1517" s="4" t="s">
        <v>8</v>
      </c>
      <c r="F1517" s="4">
        <v>0.29199999999999998</v>
      </c>
      <c r="G1517" s="4"/>
      <c r="H1517" s="4"/>
      <c r="I1517" s="4">
        <v>0.29199999999999998</v>
      </c>
      <c r="J1517" s="14">
        <f t="shared" si="155"/>
        <v>15767.999999999998</v>
      </c>
      <c r="K1517" s="4">
        <v>0</v>
      </c>
      <c r="L1517" s="4">
        <v>0.3</v>
      </c>
      <c r="M1517" s="3">
        <f t="shared" si="156"/>
        <v>0.3</v>
      </c>
      <c r="N1517" s="23">
        <f t="shared" si="157"/>
        <v>0</v>
      </c>
      <c r="O1517" s="23">
        <f t="shared" si="158"/>
        <v>0</v>
      </c>
    </row>
    <row r="1518" spans="1:15" ht="11.25" customHeight="1" outlineLevel="2" x14ac:dyDescent="0.2">
      <c r="A1518" s="12">
        <v>1851</v>
      </c>
      <c r="B1518" s="2" t="s">
        <v>1449</v>
      </c>
      <c r="C1518" s="4" t="str">
        <f>VLOOKUP(B1518,[1]Склад!$A$4796:$N$4844,14,0)</f>
        <v>НХ</v>
      </c>
      <c r="D1518" s="7">
        <v>48606.55</v>
      </c>
      <c r="E1518" s="4" t="s">
        <v>11</v>
      </c>
      <c r="F1518" s="4">
        <v>4.3</v>
      </c>
      <c r="G1518" s="4"/>
      <c r="H1518" s="4"/>
      <c r="I1518" s="4">
        <v>4.3</v>
      </c>
      <c r="J1518" s="14">
        <f t="shared" si="155"/>
        <v>209008.16500000001</v>
      </c>
      <c r="K1518" s="4">
        <v>0</v>
      </c>
      <c r="L1518" s="4">
        <v>0</v>
      </c>
      <c r="M1518" s="3">
        <f t="shared" si="156"/>
        <v>0</v>
      </c>
      <c r="N1518" s="23">
        <f t="shared" si="157"/>
        <v>4.3</v>
      </c>
      <c r="O1518" s="23">
        <f t="shared" si="158"/>
        <v>0</v>
      </c>
    </row>
    <row r="1519" spans="1:15" ht="11.25" customHeight="1" outlineLevel="2" x14ac:dyDescent="0.2">
      <c r="A1519" s="12">
        <v>1854</v>
      </c>
      <c r="B1519" s="2" t="s">
        <v>1450</v>
      </c>
      <c r="C1519" s="4" t="str">
        <f>VLOOKUP(B1519,[1]Склад!$A$4796:$N$4844,14,0)</f>
        <v>НХ</v>
      </c>
      <c r="D1519" s="7">
        <v>59600</v>
      </c>
      <c r="E1519" s="4" t="s">
        <v>11</v>
      </c>
      <c r="F1519" s="4">
        <v>0.155</v>
      </c>
      <c r="G1519" s="4"/>
      <c r="H1519" s="4"/>
      <c r="I1519" s="4">
        <v>0.155</v>
      </c>
      <c r="J1519" s="14">
        <f t="shared" si="155"/>
        <v>9238</v>
      </c>
      <c r="K1519" s="4">
        <v>0</v>
      </c>
      <c r="L1519" s="4">
        <v>0</v>
      </c>
      <c r="M1519" s="3">
        <f t="shared" si="156"/>
        <v>0</v>
      </c>
      <c r="N1519" s="23">
        <f t="shared" si="157"/>
        <v>0.155</v>
      </c>
      <c r="O1519" s="23">
        <f t="shared" si="158"/>
        <v>0</v>
      </c>
    </row>
    <row r="1520" spans="1:15" ht="11.25" customHeight="1" outlineLevel="2" x14ac:dyDescent="0.2">
      <c r="A1520" s="12">
        <v>1857</v>
      </c>
      <c r="B1520" s="2" t="s">
        <v>1451</v>
      </c>
      <c r="C1520" s="4" t="str">
        <f>VLOOKUP(B1520,[1]Склад!$A$4796:$N$4844,14,0)</f>
        <v>НХ</v>
      </c>
      <c r="D1520" s="7">
        <v>52500</v>
      </c>
      <c r="E1520" s="4" t="s">
        <v>11</v>
      </c>
      <c r="F1520" s="4">
        <v>0.38</v>
      </c>
      <c r="G1520" s="4"/>
      <c r="H1520" s="4"/>
      <c r="I1520" s="4">
        <v>0.38</v>
      </c>
      <c r="J1520" s="14">
        <f t="shared" si="155"/>
        <v>19950</v>
      </c>
      <c r="K1520" s="4">
        <v>0</v>
      </c>
      <c r="L1520" s="4">
        <v>0</v>
      </c>
      <c r="M1520" s="3">
        <f t="shared" si="156"/>
        <v>0</v>
      </c>
      <c r="N1520" s="23">
        <f t="shared" si="157"/>
        <v>0.38</v>
      </c>
      <c r="O1520" s="23">
        <f t="shared" si="158"/>
        <v>0</v>
      </c>
    </row>
    <row r="1521" spans="1:15" ht="11.25" hidden="1" customHeight="1" outlineLevel="2" x14ac:dyDescent="0.2">
      <c r="A1521" s="12">
        <v>1859</v>
      </c>
      <c r="B1521" s="2" t="s">
        <v>921</v>
      </c>
      <c r="C1521" s="4" t="str">
        <f>VLOOKUP(B1521,[1]Склад!$A$4796:$N$4844,14,0)</f>
        <v>ГОЗ</v>
      </c>
      <c r="D1521" s="7">
        <v>51900</v>
      </c>
      <c r="E1521" s="4" t="s">
        <v>8</v>
      </c>
      <c r="F1521" s="4">
        <v>1.427</v>
      </c>
      <c r="G1521" s="4">
        <v>0.72</v>
      </c>
      <c r="H1521" s="4">
        <v>1.44</v>
      </c>
      <c r="I1521" s="4">
        <v>0.70699999999999996</v>
      </c>
      <c r="J1521" s="14">
        <f t="shared" si="155"/>
        <v>36693.299999999996</v>
      </c>
      <c r="K1521" s="4">
        <v>0.23</v>
      </c>
      <c r="L1521" s="4">
        <v>0</v>
      </c>
      <c r="M1521" s="3">
        <f t="shared" si="156"/>
        <v>0.23</v>
      </c>
      <c r="N1521" s="23">
        <f t="shared" si="157"/>
        <v>0</v>
      </c>
      <c r="O1521" s="23">
        <f t="shared" si="158"/>
        <v>0</v>
      </c>
    </row>
    <row r="1522" spans="1:15" ht="11.25" customHeight="1" outlineLevel="2" x14ac:dyDescent="0.2">
      <c r="A1522" s="12">
        <v>1860</v>
      </c>
      <c r="B1522" s="2" t="s">
        <v>961</v>
      </c>
      <c r="C1522" s="4" t="str">
        <f>VLOOKUP(B1522,[1]Склад!$A$4796:$N$4844,14,0)</f>
        <v>НХ</v>
      </c>
      <c r="D1522" s="3">
        <v>30833.333333333336</v>
      </c>
      <c r="E1522" s="4" t="s">
        <v>11</v>
      </c>
      <c r="F1522" s="4">
        <v>0.39</v>
      </c>
      <c r="G1522" s="4"/>
      <c r="H1522" s="4"/>
      <c r="I1522" s="4">
        <v>0.39</v>
      </c>
      <c r="J1522" s="14">
        <f t="shared" si="155"/>
        <v>12025.000000000002</v>
      </c>
      <c r="K1522" s="4">
        <v>0</v>
      </c>
      <c r="L1522" s="4">
        <v>0</v>
      </c>
      <c r="M1522" s="3">
        <f t="shared" si="156"/>
        <v>0</v>
      </c>
      <c r="N1522" s="23">
        <f t="shared" si="157"/>
        <v>0.39</v>
      </c>
      <c r="O1522" s="23">
        <f t="shared" si="158"/>
        <v>0</v>
      </c>
    </row>
    <row r="1523" spans="1:15" ht="11.25" customHeight="1" outlineLevel="2" x14ac:dyDescent="0.2">
      <c r="A1523" s="12">
        <v>1862</v>
      </c>
      <c r="B1523" s="2" t="s">
        <v>1452</v>
      </c>
      <c r="C1523" s="4" t="str">
        <f>VLOOKUP(B1523,[1]Склад!$A$4796:$N$4844,14,0)</f>
        <v>НХ</v>
      </c>
      <c r="D1523" s="7">
        <v>49500</v>
      </c>
      <c r="E1523" s="4" t="s">
        <v>11</v>
      </c>
      <c r="F1523" s="4">
        <v>1.536</v>
      </c>
      <c r="G1523" s="4"/>
      <c r="H1523" s="4"/>
      <c r="I1523" s="4">
        <v>1.536</v>
      </c>
      <c r="J1523" s="14">
        <f t="shared" si="155"/>
        <v>76032</v>
      </c>
      <c r="K1523" s="4">
        <v>0</v>
      </c>
      <c r="L1523" s="4">
        <v>0</v>
      </c>
      <c r="M1523" s="3">
        <f t="shared" si="156"/>
        <v>0</v>
      </c>
      <c r="N1523" s="23">
        <f t="shared" si="157"/>
        <v>1.536</v>
      </c>
      <c r="O1523" s="23">
        <f t="shared" si="158"/>
        <v>0</v>
      </c>
    </row>
    <row r="1524" spans="1:15" ht="21.75" customHeight="1" outlineLevel="2" x14ac:dyDescent="0.2">
      <c r="A1524" s="12">
        <v>1864</v>
      </c>
      <c r="B1524" s="2" t="s">
        <v>1453</v>
      </c>
      <c r="C1524" s="4" t="str">
        <f>VLOOKUP(B1524,[1]Склад!$A$4796:$N$4844,14,0)</f>
        <v>НХ</v>
      </c>
      <c r="D1524" s="7">
        <v>56000</v>
      </c>
      <c r="E1524" s="4" t="s">
        <v>11</v>
      </c>
      <c r="F1524" s="4">
        <v>6.202</v>
      </c>
      <c r="G1524" s="4"/>
      <c r="H1524" s="4"/>
      <c r="I1524" s="4">
        <v>6.202</v>
      </c>
      <c r="J1524" s="14">
        <f t="shared" si="155"/>
        <v>347312</v>
      </c>
      <c r="K1524" s="4">
        <v>0</v>
      </c>
      <c r="L1524" s="4">
        <v>0</v>
      </c>
      <c r="M1524" s="3">
        <f t="shared" si="156"/>
        <v>0</v>
      </c>
      <c r="N1524" s="23">
        <f t="shared" si="157"/>
        <v>6.202</v>
      </c>
      <c r="O1524" s="23">
        <f t="shared" si="158"/>
        <v>0</v>
      </c>
    </row>
    <row r="1525" spans="1:15" ht="11.25" hidden="1" customHeight="1" outlineLevel="2" x14ac:dyDescent="0.2">
      <c r="A1525" s="12">
        <v>1865</v>
      </c>
      <c r="B1525" s="2" t="s">
        <v>1454</v>
      </c>
      <c r="C1525" s="4" t="str">
        <f>VLOOKUP(B1525,[1]Склад!$A$4796:$N$4844,14,0)</f>
        <v>НХ</v>
      </c>
      <c r="D1525" s="7">
        <v>54000</v>
      </c>
      <c r="E1525" s="4" t="s">
        <v>8</v>
      </c>
      <c r="F1525" s="4">
        <v>4.6680000000000001</v>
      </c>
      <c r="G1525" s="4"/>
      <c r="H1525" s="4"/>
      <c r="I1525" s="4">
        <v>4.6680000000000001</v>
      </c>
      <c r="J1525" s="14">
        <f t="shared" si="155"/>
        <v>252072</v>
      </c>
      <c r="K1525" s="4">
        <v>8.6999999999999994E-2</v>
      </c>
      <c r="L1525" s="4">
        <v>0</v>
      </c>
      <c r="M1525" s="3">
        <f t="shared" si="156"/>
        <v>8.6999999999999994E-2</v>
      </c>
      <c r="N1525" s="23">
        <f t="shared" si="157"/>
        <v>4.5810000000000004</v>
      </c>
      <c r="O1525" s="23">
        <f t="shared" si="158"/>
        <v>0</v>
      </c>
    </row>
    <row r="1526" spans="1:15" ht="11.25" hidden="1" customHeight="1" outlineLevel="2" x14ac:dyDescent="0.2">
      <c r="A1526" s="12">
        <v>1866</v>
      </c>
      <c r="B1526" s="2" t="s">
        <v>1455</v>
      </c>
      <c r="C1526" s="4" t="str">
        <f>VLOOKUP(B1526,[1]Склад!$A$4796:$N$4844,14,0)</f>
        <v>НХ</v>
      </c>
      <c r="D1526" s="7">
        <v>50500</v>
      </c>
      <c r="E1526" s="4" t="s">
        <v>8</v>
      </c>
      <c r="F1526" s="4">
        <v>5.0609999999999999</v>
      </c>
      <c r="G1526" s="4"/>
      <c r="H1526" s="4"/>
      <c r="I1526" s="4">
        <v>5.0609999999999999</v>
      </c>
      <c r="J1526" s="14">
        <f t="shared" si="155"/>
        <v>255580.5</v>
      </c>
      <c r="K1526" s="4">
        <v>0.216</v>
      </c>
      <c r="L1526" s="4">
        <v>0</v>
      </c>
      <c r="M1526" s="3">
        <f t="shared" si="156"/>
        <v>0.216</v>
      </c>
      <c r="N1526" s="23">
        <f t="shared" si="157"/>
        <v>4.8449999999999998</v>
      </c>
      <c r="O1526" s="23">
        <f t="shared" si="158"/>
        <v>0</v>
      </c>
    </row>
    <row r="1527" spans="1:15" ht="11.25" customHeight="1" outlineLevel="2" x14ac:dyDescent="0.2">
      <c r="A1527" s="12">
        <v>1868</v>
      </c>
      <c r="B1527" s="2" t="s">
        <v>1171</v>
      </c>
      <c r="C1527" s="4" t="str">
        <f>VLOOKUP(B1527,[1]Склад!$A$4796:$N$4844,14,0)</f>
        <v>НХ</v>
      </c>
      <c r="D1527" s="7">
        <v>75000</v>
      </c>
      <c r="E1527" s="4" t="s">
        <v>11</v>
      </c>
      <c r="F1527" s="4">
        <v>5.0199999999999996</v>
      </c>
      <c r="G1527" s="4"/>
      <c r="H1527" s="4"/>
      <c r="I1527" s="4">
        <v>5.0199999999999996</v>
      </c>
      <c r="J1527" s="14">
        <f t="shared" si="155"/>
        <v>376499.99999999994</v>
      </c>
      <c r="K1527" s="4">
        <v>0</v>
      </c>
      <c r="L1527" s="4">
        <v>0</v>
      </c>
      <c r="M1527" s="3">
        <f t="shared" si="156"/>
        <v>0</v>
      </c>
      <c r="N1527" s="23">
        <f t="shared" si="157"/>
        <v>5.0199999999999996</v>
      </c>
      <c r="O1527" s="23">
        <f t="shared" si="158"/>
        <v>0</v>
      </c>
    </row>
    <row r="1528" spans="1:15" ht="11.25" hidden="1" customHeight="1" outlineLevel="2" x14ac:dyDescent="0.2">
      <c r="A1528" s="12">
        <v>1872</v>
      </c>
      <c r="B1528" s="2" t="s">
        <v>1229</v>
      </c>
      <c r="C1528" s="4" t="str">
        <f>VLOOKUP(B1528,[1]Склад!$A$4796:$N$4844,14,0)</f>
        <v>ГОЗ</v>
      </c>
      <c r="D1528" s="7">
        <v>80800</v>
      </c>
      <c r="E1528" s="4" t="s">
        <v>8</v>
      </c>
      <c r="F1528" s="4">
        <v>5.38</v>
      </c>
      <c r="G1528" s="4"/>
      <c r="H1528" s="4"/>
      <c r="I1528" s="4">
        <v>5.38</v>
      </c>
      <c r="J1528" s="14">
        <f t="shared" si="155"/>
        <v>434704</v>
      </c>
      <c r="K1528" s="4">
        <v>0.16200000000000001</v>
      </c>
      <c r="L1528" s="4">
        <v>47.624000000000002</v>
      </c>
      <c r="M1528" s="3">
        <f t="shared" si="156"/>
        <v>47.786000000000001</v>
      </c>
      <c r="N1528" s="23">
        <f t="shared" si="157"/>
        <v>0</v>
      </c>
      <c r="O1528" s="23">
        <f t="shared" si="158"/>
        <v>0</v>
      </c>
    </row>
    <row r="1529" spans="1:15" ht="11.25" customHeight="1" outlineLevel="2" x14ac:dyDescent="0.2">
      <c r="A1529" s="12">
        <v>1873</v>
      </c>
      <c r="B1529" s="2" t="s">
        <v>1235</v>
      </c>
      <c r="C1529" s="4" t="s">
        <v>1852</v>
      </c>
      <c r="D1529" s="7">
        <v>40000</v>
      </c>
      <c r="E1529" s="4" t="s">
        <v>78</v>
      </c>
      <c r="F1529" s="4"/>
      <c r="G1529" s="4">
        <v>3.988</v>
      </c>
      <c r="H1529" s="4">
        <v>2.008</v>
      </c>
      <c r="I1529" s="4">
        <v>1.98</v>
      </c>
      <c r="J1529" s="14">
        <f t="shared" si="155"/>
        <v>79200</v>
      </c>
      <c r="K1529" s="4">
        <v>0</v>
      </c>
      <c r="L1529" s="4"/>
      <c r="M1529" s="3">
        <f t="shared" si="156"/>
        <v>0</v>
      </c>
      <c r="N1529" s="23">
        <f t="shared" si="157"/>
        <v>0</v>
      </c>
      <c r="O1529" s="23">
        <f t="shared" si="158"/>
        <v>1.98</v>
      </c>
    </row>
    <row r="1530" spans="1:15" ht="11.25" hidden="1" customHeight="1" outlineLevel="2" x14ac:dyDescent="0.2">
      <c r="A1530" s="12">
        <v>1875</v>
      </c>
      <c r="B1530" s="2" t="s">
        <v>1456</v>
      </c>
      <c r="C1530" s="4" t="str">
        <f>VLOOKUP(B1530,[1]Склад!$A$4796:$N$4844,14,0)</f>
        <v>ГОЗ</v>
      </c>
      <c r="D1530" s="7">
        <v>54000</v>
      </c>
      <c r="E1530" s="4" t="s">
        <v>8</v>
      </c>
      <c r="F1530" s="4">
        <v>6.0860000000000003</v>
      </c>
      <c r="G1530" s="4"/>
      <c r="H1530" s="4"/>
      <c r="I1530" s="4">
        <v>6.0860000000000003</v>
      </c>
      <c r="J1530" s="14">
        <f t="shared" si="155"/>
        <v>328644</v>
      </c>
      <c r="K1530" s="4">
        <v>0.25</v>
      </c>
      <c r="L1530" s="4">
        <v>0.28000000000000003</v>
      </c>
      <c r="M1530" s="3">
        <f t="shared" si="156"/>
        <v>0.53</v>
      </c>
      <c r="N1530" s="23">
        <f t="shared" si="157"/>
        <v>5.556</v>
      </c>
      <c r="O1530" s="23">
        <f t="shared" si="158"/>
        <v>0</v>
      </c>
    </row>
    <row r="1531" spans="1:15" ht="11.25" customHeight="1" outlineLevel="2" x14ac:dyDescent="0.2">
      <c r="A1531" s="12">
        <v>1876</v>
      </c>
      <c r="B1531" s="2" t="s">
        <v>1457</v>
      </c>
      <c r="C1531" s="4" t="str">
        <f>VLOOKUP(B1531,[1]Склад!$A$4796:$N$4844,14,0)</f>
        <v>НХ</v>
      </c>
      <c r="D1531" s="7">
        <v>52500</v>
      </c>
      <c r="E1531" s="4" t="s">
        <v>11</v>
      </c>
      <c r="F1531" s="4">
        <v>2.3250000000000002</v>
      </c>
      <c r="G1531" s="4"/>
      <c r="H1531" s="4"/>
      <c r="I1531" s="4">
        <v>2.3250000000000002</v>
      </c>
      <c r="J1531" s="14">
        <f t="shared" si="155"/>
        <v>122062.50000000001</v>
      </c>
      <c r="K1531" s="4">
        <v>0</v>
      </c>
      <c r="L1531" s="4">
        <v>0</v>
      </c>
      <c r="M1531" s="3">
        <f t="shared" si="156"/>
        <v>0</v>
      </c>
      <c r="N1531" s="23">
        <f t="shared" si="157"/>
        <v>2.3250000000000002</v>
      </c>
      <c r="O1531" s="23">
        <f t="shared" si="158"/>
        <v>0</v>
      </c>
    </row>
    <row r="1532" spans="1:15" ht="11.25" customHeight="1" outlineLevel="2" x14ac:dyDescent="0.2">
      <c r="A1532" s="12">
        <v>1877</v>
      </c>
      <c r="B1532" s="2" t="s">
        <v>1458</v>
      </c>
      <c r="C1532" s="4" t="str">
        <f>VLOOKUP(B1532,[1]Склад!$A$4796:$N$4844,14,0)</f>
        <v>НХ</v>
      </c>
      <c r="D1532" s="7">
        <v>52500</v>
      </c>
      <c r="E1532" s="4" t="s">
        <v>11</v>
      </c>
      <c r="F1532" s="4">
        <v>4.25</v>
      </c>
      <c r="G1532" s="4"/>
      <c r="H1532" s="4"/>
      <c r="I1532" s="4">
        <v>4.25</v>
      </c>
      <c r="J1532" s="14">
        <f t="shared" si="155"/>
        <v>223125</v>
      </c>
      <c r="K1532" s="4">
        <v>0</v>
      </c>
      <c r="L1532" s="4">
        <v>0</v>
      </c>
      <c r="M1532" s="3">
        <f t="shared" si="156"/>
        <v>0</v>
      </c>
      <c r="N1532" s="23">
        <f t="shared" si="157"/>
        <v>4.25</v>
      </c>
      <c r="O1532" s="23">
        <f t="shared" si="158"/>
        <v>0</v>
      </c>
    </row>
    <row r="1533" spans="1:15" ht="11.25" customHeight="1" outlineLevel="2" x14ac:dyDescent="0.2">
      <c r="A1533" s="12">
        <v>1878</v>
      </c>
      <c r="B1533" s="2" t="s">
        <v>1459</v>
      </c>
      <c r="C1533" s="4" t="str">
        <f>VLOOKUP(B1533,[1]Склад!$A$4796:$N$4844,14,0)</f>
        <v>НХ</v>
      </c>
      <c r="D1533" s="7">
        <v>473384</v>
      </c>
      <c r="E1533" s="4" t="s">
        <v>11</v>
      </c>
      <c r="F1533" s="4">
        <v>6.25</v>
      </c>
      <c r="G1533" s="4"/>
      <c r="H1533" s="4"/>
      <c r="I1533" s="4">
        <v>6.25</v>
      </c>
      <c r="J1533" s="14">
        <f t="shared" si="155"/>
        <v>2958650</v>
      </c>
      <c r="K1533" s="4">
        <v>0</v>
      </c>
      <c r="L1533" s="4">
        <v>0</v>
      </c>
      <c r="M1533" s="3">
        <f t="shared" si="156"/>
        <v>0</v>
      </c>
      <c r="N1533" s="23">
        <f t="shared" si="157"/>
        <v>6.25</v>
      </c>
      <c r="O1533" s="23">
        <f t="shared" si="158"/>
        <v>0</v>
      </c>
    </row>
    <row r="1534" spans="1:15" ht="11.25" customHeight="1" outlineLevel="2" x14ac:dyDescent="0.2">
      <c r="A1534" s="12">
        <v>1879</v>
      </c>
      <c r="B1534" s="2" t="s">
        <v>1460</v>
      </c>
      <c r="C1534" s="4" t="s">
        <v>1852</v>
      </c>
      <c r="D1534" s="7">
        <v>235000</v>
      </c>
      <c r="E1534" s="4" t="s">
        <v>78</v>
      </c>
      <c r="F1534" s="4"/>
      <c r="G1534" s="4">
        <v>11.67</v>
      </c>
      <c r="H1534" s="4"/>
      <c r="I1534" s="4">
        <v>11.67</v>
      </c>
      <c r="J1534" s="14">
        <f t="shared" si="155"/>
        <v>2742450</v>
      </c>
      <c r="K1534" s="4">
        <v>0</v>
      </c>
      <c r="L1534" s="4"/>
      <c r="M1534" s="3">
        <f t="shared" si="156"/>
        <v>0</v>
      </c>
      <c r="N1534" s="23">
        <f t="shared" si="157"/>
        <v>0</v>
      </c>
      <c r="O1534" s="23">
        <f t="shared" si="158"/>
        <v>11.67</v>
      </c>
    </row>
    <row r="1535" spans="1:15" ht="11.25" customHeight="1" outlineLevel="2" x14ac:dyDescent="0.2">
      <c r="A1535" s="12">
        <v>1880</v>
      </c>
      <c r="B1535" s="2" t="s">
        <v>1461</v>
      </c>
      <c r="C1535" s="4" t="str">
        <f>VLOOKUP(B1535,[1]Склад!$A$4796:$N$4844,14,0)</f>
        <v>НХ</v>
      </c>
      <c r="D1535" s="7">
        <v>168000</v>
      </c>
      <c r="E1535" s="4" t="s">
        <v>78</v>
      </c>
      <c r="F1535" s="4">
        <v>36.844999999999999</v>
      </c>
      <c r="G1535" s="4"/>
      <c r="H1535" s="4">
        <v>6.375</v>
      </c>
      <c r="I1535" s="4">
        <v>30.47</v>
      </c>
      <c r="J1535" s="14">
        <f t="shared" si="155"/>
        <v>5118960</v>
      </c>
      <c r="K1535" s="4">
        <v>0</v>
      </c>
      <c r="L1535" s="4">
        <v>0</v>
      </c>
      <c r="M1535" s="3">
        <f t="shared" si="156"/>
        <v>0</v>
      </c>
      <c r="N1535" s="23">
        <f t="shared" si="157"/>
        <v>0</v>
      </c>
      <c r="O1535" s="23">
        <f t="shared" si="158"/>
        <v>30.47</v>
      </c>
    </row>
    <row r="1536" spans="1:15" ht="11.25" customHeight="1" outlineLevel="2" x14ac:dyDescent="0.2">
      <c r="A1536" s="12">
        <v>1881</v>
      </c>
      <c r="B1536" s="2" t="s">
        <v>1462</v>
      </c>
      <c r="C1536" s="4" t="str">
        <f>VLOOKUP(B1536,[1]Склад!$A$4796:$N$4844,14,0)</f>
        <v>НХ</v>
      </c>
      <c r="D1536" s="7">
        <v>173000</v>
      </c>
      <c r="E1536" s="4" t="s">
        <v>11</v>
      </c>
      <c r="F1536" s="4">
        <v>14.86</v>
      </c>
      <c r="G1536" s="4"/>
      <c r="H1536" s="4"/>
      <c r="I1536" s="4">
        <v>14.86</v>
      </c>
      <c r="J1536" s="14">
        <f t="shared" si="155"/>
        <v>2570780</v>
      </c>
      <c r="K1536" s="4">
        <v>0</v>
      </c>
      <c r="L1536" s="4">
        <v>0</v>
      </c>
      <c r="M1536" s="3">
        <f t="shared" si="156"/>
        <v>0</v>
      </c>
      <c r="N1536" s="23">
        <f t="shared" si="157"/>
        <v>14.86</v>
      </c>
      <c r="O1536" s="23">
        <f t="shared" si="158"/>
        <v>0</v>
      </c>
    </row>
    <row r="1537" spans="1:15" ht="11.25" hidden="1" customHeight="1" outlineLevel="1" x14ac:dyDescent="0.2">
      <c r="A1537" s="11">
        <v>1882</v>
      </c>
      <c r="B1537" s="5" t="s">
        <v>1463</v>
      </c>
      <c r="C1537" s="5"/>
      <c r="D1537" s="5"/>
      <c r="E1537" s="5"/>
      <c r="F1537" s="5">
        <f t="shared" ref="F1537:M1537" si="159">SUM(F1538:F1586)</f>
        <v>628.67699999999991</v>
      </c>
      <c r="G1537" s="5">
        <f t="shared" si="159"/>
        <v>274.95699999999999</v>
      </c>
      <c r="H1537" s="5">
        <f t="shared" si="159"/>
        <v>244.54000000000002</v>
      </c>
      <c r="I1537" s="5">
        <f t="shared" si="159"/>
        <v>659.09400000000005</v>
      </c>
      <c r="J1537" s="13">
        <f t="shared" si="159"/>
        <v>149947183.23932001</v>
      </c>
      <c r="K1537" s="5">
        <f t="shared" si="159"/>
        <v>100.53101599999999</v>
      </c>
      <c r="L1537" s="5">
        <f t="shared" si="159"/>
        <v>738.15152199999989</v>
      </c>
      <c r="M1537" s="19">
        <f t="shared" si="159"/>
        <v>838.68253799999968</v>
      </c>
      <c r="N1537" s="22">
        <f t="shared" ref="N1537" si="160">SUM(N1538:N1586)</f>
        <v>123.452</v>
      </c>
      <c r="O1537" s="22">
        <f t="shared" ref="O1537" si="161">SUM(O1538:O1586)</f>
        <v>41.001999999999995</v>
      </c>
    </row>
    <row r="1538" spans="1:15" ht="11.25" hidden="1" customHeight="1" outlineLevel="2" x14ac:dyDescent="0.2">
      <c r="A1538" s="12">
        <v>1883</v>
      </c>
      <c r="B1538" s="2" t="s">
        <v>1464</v>
      </c>
      <c r="C1538" s="4" t="str">
        <f>VLOOKUP(B1538,[1]Склад!$A$4849:$N$4988,14,0)</f>
        <v>ГОЗ</v>
      </c>
      <c r="D1538" s="3">
        <v>200653.33333333334</v>
      </c>
      <c r="E1538" s="4" t="s">
        <v>11</v>
      </c>
      <c r="F1538" s="4">
        <v>0.115</v>
      </c>
      <c r="G1538" s="4"/>
      <c r="H1538" s="4"/>
      <c r="I1538" s="4">
        <v>0.115</v>
      </c>
      <c r="J1538" s="14">
        <f t="shared" ref="J1538:J1569" si="162">D1538*I1538</f>
        <v>23075.133333333335</v>
      </c>
      <c r="K1538" s="4">
        <v>0</v>
      </c>
      <c r="L1538" s="4">
        <v>0</v>
      </c>
      <c r="M1538" s="3">
        <f t="shared" ref="M1538:M1569" si="163">SUM(K1538,L1538)</f>
        <v>0</v>
      </c>
      <c r="N1538" s="23">
        <f t="shared" ref="N1538:N1569" si="164">IF(G1538+H1538=0,MAX(0,F1538-M1538),0)</f>
        <v>0.115</v>
      </c>
      <c r="O1538" s="23">
        <f t="shared" ref="O1538:O1569" si="165">IF(E1538="сверхзапас",I1538,0)</f>
        <v>0</v>
      </c>
    </row>
    <row r="1539" spans="1:15" ht="11.25" customHeight="1" outlineLevel="2" x14ac:dyDescent="0.2">
      <c r="A1539" s="12">
        <v>1885</v>
      </c>
      <c r="B1539" s="2" t="s">
        <v>1465</v>
      </c>
      <c r="C1539" s="4" t="str">
        <f>VLOOKUP(B1539,[1]Склад!$A$4849:$N$4988,14,0)</f>
        <v>НХ</v>
      </c>
      <c r="D1539" s="7">
        <v>365039.02</v>
      </c>
      <c r="E1539" s="4" t="s">
        <v>11</v>
      </c>
      <c r="F1539" s="4">
        <v>0.14299999999999999</v>
      </c>
      <c r="G1539" s="4"/>
      <c r="H1539" s="4"/>
      <c r="I1539" s="4">
        <v>0.14299999999999999</v>
      </c>
      <c r="J1539" s="14">
        <f t="shared" si="162"/>
        <v>52200.579859999998</v>
      </c>
      <c r="K1539" s="4">
        <v>0</v>
      </c>
      <c r="L1539" s="4">
        <v>0</v>
      </c>
      <c r="M1539" s="3">
        <f t="shared" si="163"/>
        <v>0</v>
      </c>
      <c r="N1539" s="23">
        <f t="shared" si="164"/>
        <v>0.14299999999999999</v>
      </c>
      <c r="O1539" s="23">
        <f t="shared" si="165"/>
        <v>0</v>
      </c>
    </row>
    <row r="1540" spans="1:15" ht="11.25" hidden="1" customHeight="1" outlineLevel="2" x14ac:dyDescent="0.2">
      <c r="A1540" s="12">
        <v>1886</v>
      </c>
      <c r="B1540" s="2" t="s">
        <v>1466</v>
      </c>
      <c r="C1540" s="4" t="str">
        <f>VLOOKUP(B1540,[1]Склад!$A$4849:$N$4988,14,0)</f>
        <v>ГОЗ</v>
      </c>
      <c r="D1540" s="7">
        <v>365039.04</v>
      </c>
      <c r="E1540" s="4" t="s">
        <v>11</v>
      </c>
      <c r="F1540" s="4">
        <v>0.115</v>
      </c>
      <c r="G1540" s="4"/>
      <c r="H1540" s="4"/>
      <c r="I1540" s="4">
        <v>0.115</v>
      </c>
      <c r="J1540" s="14">
        <f t="shared" si="162"/>
        <v>41979.489600000001</v>
      </c>
      <c r="K1540" s="4">
        <v>0</v>
      </c>
      <c r="L1540" s="4">
        <v>0</v>
      </c>
      <c r="M1540" s="3">
        <f t="shared" si="163"/>
        <v>0</v>
      </c>
      <c r="N1540" s="23">
        <f t="shared" si="164"/>
        <v>0.115</v>
      </c>
      <c r="O1540" s="23">
        <f t="shared" si="165"/>
        <v>0</v>
      </c>
    </row>
    <row r="1541" spans="1:15" ht="11.25" hidden="1" customHeight="1" outlineLevel="2" x14ac:dyDescent="0.2">
      <c r="A1541" s="12">
        <v>1888</v>
      </c>
      <c r="B1541" s="2" t="s">
        <v>1467</v>
      </c>
      <c r="C1541" s="4" t="str">
        <f>VLOOKUP(B1541,[1]Склад!$A$4849:$N$4988,14,0)</f>
        <v>ГОЗ</v>
      </c>
      <c r="D1541" s="7">
        <v>65930</v>
      </c>
      <c r="E1541" s="4" t="s">
        <v>8</v>
      </c>
      <c r="F1541" s="4">
        <v>45.85</v>
      </c>
      <c r="G1541" s="4">
        <v>50.22</v>
      </c>
      <c r="H1541" s="4">
        <v>23.398</v>
      </c>
      <c r="I1541" s="4">
        <v>72.671999999999997</v>
      </c>
      <c r="J1541" s="14">
        <f t="shared" si="162"/>
        <v>4791264.96</v>
      </c>
      <c r="K1541" s="4">
        <v>8.4670000000000005</v>
      </c>
      <c r="L1541" s="4">
        <v>19.38</v>
      </c>
      <c r="M1541" s="3">
        <f t="shared" si="163"/>
        <v>27.847000000000001</v>
      </c>
      <c r="N1541" s="23">
        <f t="shared" si="164"/>
        <v>0</v>
      </c>
      <c r="O1541" s="23">
        <f t="shared" si="165"/>
        <v>0</v>
      </c>
    </row>
    <row r="1542" spans="1:15" ht="11.25" hidden="1" customHeight="1" outlineLevel="2" x14ac:dyDescent="0.2">
      <c r="A1542" s="12">
        <v>1889</v>
      </c>
      <c r="B1542" s="2" t="s">
        <v>1468</v>
      </c>
      <c r="C1542" s="4" t="str">
        <f>VLOOKUP(B1542,[1]Склад!$A$4849:$N$4988,14,0)</f>
        <v>ГОЗ</v>
      </c>
      <c r="D1542" s="7">
        <v>60520</v>
      </c>
      <c r="E1542" s="4" t="s">
        <v>8</v>
      </c>
      <c r="F1542" s="4"/>
      <c r="G1542" s="4">
        <v>222.44399999999999</v>
      </c>
      <c r="H1542" s="4">
        <v>160.36600000000001</v>
      </c>
      <c r="I1542" s="4">
        <v>62.078000000000003</v>
      </c>
      <c r="J1542" s="14">
        <f t="shared" si="162"/>
        <v>3756960.56</v>
      </c>
      <c r="K1542" s="4">
        <v>24.238</v>
      </c>
      <c r="L1542" s="4">
        <v>446.90625</v>
      </c>
      <c r="M1542" s="3">
        <f t="shared" si="163"/>
        <v>471.14425</v>
      </c>
      <c r="N1542" s="23">
        <f t="shared" si="164"/>
        <v>0</v>
      </c>
      <c r="O1542" s="23">
        <f t="shared" si="165"/>
        <v>0</v>
      </c>
    </row>
    <row r="1543" spans="1:15" ht="11.25" hidden="1" customHeight="1" outlineLevel="2" x14ac:dyDescent="0.2">
      <c r="A1543" s="12">
        <v>1891</v>
      </c>
      <c r="B1543" s="2" t="s">
        <v>1469</v>
      </c>
      <c r="C1543" s="4" t="str">
        <f>VLOOKUP(B1543,[1]Склад!$A$4849:$N$4988,14,0)</f>
        <v>ГОЗ</v>
      </c>
      <c r="D1543" s="3">
        <v>50152.71574303833</v>
      </c>
      <c r="E1543" s="4" t="s">
        <v>8</v>
      </c>
      <c r="F1543" s="4">
        <v>7.2539999999999996</v>
      </c>
      <c r="G1543" s="4"/>
      <c r="H1543" s="4"/>
      <c r="I1543" s="4">
        <v>7.2539999999999996</v>
      </c>
      <c r="J1543" s="14">
        <f t="shared" si="162"/>
        <v>363807.80000000005</v>
      </c>
      <c r="K1543" s="4">
        <v>0</v>
      </c>
      <c r="L1543" s="4">
        <v>7.25</v>
      </c>
      <c r="M1543" s="3">
        <f t="shared" si="163"/>
        <v>7.25</v>
      </c>
      <c r="N1543" s="23">
        <f t="shared" si="164"/>
        <v>3.9999999999995595E-3</v>
      </c>
      <c r="O1543" s="23">
        <f t="shared" si="165"/>
        <v>0</v>
      </c>
    </row>
    <row r="1544" spans="1:15" ht="11.25" hidden="1" customHeight="1" outlineLevel="2" x14ac:dyDescent="0.2">
      <c r="A1544" s="12">
        <v>1893</v>
      </c>
      <c r="B1544" s="2" t="s">
        <v>1470</v>
      </c>
      <c r="C1544" s="4" t="str">
        <f>VLOOKUP(B1544,[1]Склад!$A$4849:$N$4988,14,0)</f>
        <v>ГОЗ</v>
      </c>
      <c r="D1544" s="7">
        <v>370197.75</v>
      </c>
      <c r="E1544" s="4" t="s">
        <v>8</v>
      </c>
      <c r="F1544" s="4">
        <v>1.4E-2</v>
      </c>
      <c r="G1544" s="4"/>
      <c r="H1544" s="4"/>
      <c r="I1544" s="4">
        <v>1.4E-2</v>
      </c>
      <c r="J1544" s="14">
        <f t="shared" si="162"/>
        <v>5182.7685000000001</v>
      </c>
      <c r="K1544" s="4">
        <v>1.4E-2</v>
      </c>
      <c r="L1544" s="4">
        <v>0.2</v>
      </c>
      <c r="M1544" s="3">
        <f t="shared" si="163"/>
        <v>0.21400000000000002</v>
      </c>
      <c r="N1544" s="23">
        <f t="shared" si="164"/>
        <v>0</v>
      </c>
      <c r="O1544" s="23">
        <f t="shared" si="165"/>
        <v>0</v>
      </c>
    </row>
    <row r="1545" spans="1:15" ht="11.25" customHeight="1" outlineLevel="2" x14ac:dyDescent="0.2">
      <c r="A1545" s="12">
        <v>1894</v>
      </c>
      <c r="B1545" s="2" t="s">
        <v>1471</v>
      </c>
      <c r="C1545" s="4" t="str">
        <f>VLOOKUP(B1545,[1]Склад!$A$4849:$N$4988,14,0)</f>
        <v>НХ</v>
      </c>
      <c r="D1545" s="7">
        <v>59910</v>
      </c>
      <c r="E1545" s="4" t="s">
        <v>11</v>
      </c>
      <c r="F1545" s="4">
        <v>19.27</v>
      </c>
      <c r="G1545" s="4"/>
      <c r="H1545" s="4"/>
      <c r="I1545" s="4">
        <v>19.27</v>
      </c>
      <c r="J1545" s="14">
        <f t="shared" si="162"/>
        <v>1154465.7</v>
      </c>
      <c r="K1545" s="4">
        <v>0</v>
      </c>
      <c r="L1545" s="4">
        <v>0</v>
      </c>
      <c r="M1545" s="3">
        <f t="shared" si="163"/>
        <v>0</v>
      </c>
      <c r="N1545" s="23">
        <f t="shared" si="164"/>
        <v>19.27</v>
      </c>
      <c r="O1545" s="23">
        <f t="shared" si="165"/>
        <v>0</v>
      </c>
    </row>
    <row r="1546" spans="1:15" ht="11.25" customHeight="1" outlineLevel="2" x14ac:dyDescent="0.2">
      <c r="A1546" s="12">
        <v>1895</v>
      </c>
      <c r="B1546" s="2" t="s">
        <v>1472</v>
      </c>
      <c r="C1546" s="4" t="str">
        <f>VLOOKUP(B1546,[1]Склад!$A$4849:$N$4988,14,0)</f>
        <v>НХ</v>
      </c>
      <c r="D1546" s="7">
        <v>147500</v>
      </c>
      <c r="E1546" s="4" t="s">
        <v>11</v>
      </c>
      <c r="F1546" s="4"/>
      <c r="G1546" s="4">
        <v>2.0070000000000001</v>
      </c>
      <c r="H1546" s="4"/>
      <c r="I1546" s="4">
        <v>2.0070000000000001</v>
      </c>
      <c r="J1546" s="14">
        <f t="shared" si="162"/>
        <v>296032.5</v>
      </c>
      <c r="K1546" s="4">
        <v>5.6000000000000001E-2</v>
      </c>
      <c r="L1546" s="4">
        <v>0</v>
      </c>
      <c r="M1546" s="3">
        <f t="shared" si="163"/>
        <v>5.6000000000000001E-2</v>
      </c>
      <c r="N1546" s="23">
        <f t="shared" si="164"/>
        <v>0</v>
      </c>
      <c r="O1546" s="23">
        <f t="shared" si="165"/>
        <v>0</v>
      </c>
    </row>
    <row r="1547" spans="1:15" ht="11.25" customHeight="1" outlineLevel="2" x14ac:dyDescent="0.2">
      <c r="A1547" s="12">
        <v>1897</v>
      </c>
      <c r="B1547" s="2" t="s">
        <v>1473</v>
      </c>
      <c r="C1547" s="4" t="str">
        <f>VLOOKUP(B1547,[1]Склад!$A$4849:$N$4988,14,0)</f>
        <v>НХ</v>
      </c>
      <c r="D1547" s="7">
        <v>180000</v>
      </c>
      <c r="E1547" s="4" t="s">
        <v>11</v>
      </c>
      <c r="F1547" s="4">
        <v>2.9820000000000002</v>
      </c>
      <c r="G1547" s="4"/>
      <c r="H1547" s="4"/>
      <c r="I1547" s="4">
        <v>2.9820000000000002</v>
      </c>
      <c r="J1547" s="14">
        <f t="shared" si="162"/>
        <v>536760</v>
      </c>
      <c r="K1547" s="4">
        <v>1E-3</v>
      </c>
      <c r="L1547" s="4">
        <v>0</v>
      </c>
      <c r="M1547" s="3">
        <f t="shared" si="163"/>
        <v>1E-3</v>
      </c>
      <c r="N1547" s="23">
        <f t="shared" si="164"/>
        <v>2.9810000000000003</v>
      </c>
      <c r="O1547" s="23">
        <f t="shared" si="165"/>
        <v>0</v>
      </c>
    </row>
    <row r="1548" spans="1:15" ht="11.25" customHeight="1" outlineLevel="2" x14ac:dyDescent="0.2">
      <c r="A1548" s="12">
        <v>1898</v>
      </c>
      <c r="B1548" s="2" t="s">
        <v>1474</v>
      </c>
      <c r="C1548" s="4" t="str">
        <f>VLOOKUP(B1548,[1]Склад!$A$4849:$N$4988,14,0)</f>
        <v>НХ</v>
      </c>
      <c r="D1548" s="7">
        <v>90000</v>
      </c>
      <c r="E1548" s="4" t="s">
        <v>11</v>
      </c>
      <c r="F1548" s="4">
        <v>4.26</v>
      </c>
      <c r="G1548" s="4"/>
      <c r="H1548" s="4"/>
      <c r="I1548" s="4">
        <v>4.26</v>
      </c>
      <c r="J1548" s="14">
        <f t="shared" si="162"/>
        <v>383400</v>
      </c>
      <c r="K1548" s="4">
        <v>0</v>
      </c>
      <c r="L1548" s="4">
        <v>0</v>
      </c>
      <c r="M1548" s="3">
        <f t="shared" si="163"/>
        <v>0</v>
      </c>
      <c r="N1548" s="23">
        <f t="shared" si="164"/>
        <v>4.26</v>
      </c>
      <c r="O1548" s="23">
        <f t="shared" si="165"/>
        <v>0</v>
      </c>
    </row>
    <row r="1549" spans="1:15" ht="11.25" hidden="1" customHeight="1" outlineLevel="2" x14ac:dyDescent="0.2">
      <c r="A1549" s="12">
        <v>1899</v>
      </c>
      <c r="B1549" s="2" t="s">
        <v>1475</v>
      </c>
      <c r="C1549" s="4" t="str">
        <f>VLOOKUP(B1549,[1]Склад!$A$4849:$N$4988,14,0)</f>
        <v>НХ</v>
      </c>
      <c r="D1549" s="7">
        <v>48333.33</v>
      </c>
      <c r="E1549" s="4" t="s">
        <v>8</v>
      </c>
      <c r="F1549" s="4">
        <v>0.80500000000000005</v>
      </c>
      <c r="G1549" s="4"/>
      <c r="H1549" s="4"/>
      <c r="I1549" s="4">
        <v>0.80500000000000005</v>
      </c>
      <c r="J1549" s="14">
        <f t="shared" si="162"/>
        <v>38908.330650000004</v>
      </c>
      <c r="K1549" s="4">
        <v>0.80500000000000005</v>
      </c>
      <c r="L1549" s="4">
        <v>0</v>
      </c>
      <c r="M1549" s="3">
        <f t="shared" si="163"/>
        <v>0.80500000000000005</v>
      </c>
      <c r="N1549" s="23">
        <f t="shared" si="164"/>
        <v>0</v>
      </c>
      <c r="O1549" s="23">
        <f t="shared" si="165"/>
        <v>0</v>
      </c>
    </row>
    <row r="1550" spans="1:15" ht="11.25" customHeight="1" outlineLevel="2" x14ac:dyDescent="0.2">
      <c r="A1550" s="12">
        <v>1900</v>
      </c>
      <c r="B1550" s="2" t="s">
        <v>1476</v>
      </c>
      <c r="C1550" s="4" t="str">
        <f>VLOOKUP(B1550,[1]Склад!$A$4849:$N$4988,14,0)</f>
        <v>НХ</v>
      </c>
      <c r="D1550" s="7">
        <v>120000</v>
      </c>
      <c r="E1550" s="4" t="s">
        <v>11</v>
      </c>
      <c r="F1550" s="4">
        <v>1.71</v>
      </c>
      <c r="G1550" s="4"/>
      <c r="H1550" s="4"/>
      <c r="I1550" s="4">
        <v>1.71</v>
      </c>
      <c r="J1550" s="14">
        <f t="shared" si="162"/>
        <v>205200</v>
      </c>
      <c r="K1550" s="4">
        <v>0</v>
      </c>
      <c r="L1550" s="4">
        <v>0</v>
      </c>
      <c r="M1550" s="3">
        <f t="shared" si="163"/>
        <v>0</v>
      </c>
      <c r="N1550" s="23">
        <f t="shared" si="164"/>
        <v>1.71</v>
      </c>
      <c r="O1550" s="23">
        <f t="shared" si="165"/>
        <v>0</v>
      </c>
    </row>
    <row r="1551" spans="1:15" ht="11.25" customHeight="1" outlineLevel="2" x14ac:dyDescent="0.2">
      <c r="A1551" s="12">
        <v>1901</v>
      </c>
      <c r="B1551" s="2" t="s">
        <v>1477</v>
      </c>
      <c r="C1551" s="4" t="str">
        <f>VLOOKUP(B1551,[1]Склад!$A$4849:$N$4988,14,0)</f>
        <v>НХ</v>
      </c>
      <c r="D1551" s="7">
        <v>350000</v>
      </c>
      <c r="E1551" s="4" t="s">
        <v>11</v>
      </c>
      <c r="F1551" s="4">
        <v>9.6000000000000002E-2</v>
      </c>
      <c r="G1551" s="4"/>
      <c r="H1551" s="4"/>
      <c r="I1551" s="4">
        <v>9.6000000000000002E-2</v>
      </c>
      <c r="J1551" s="14">
        <f t="shared" si="162"/>
        <v>33600</v>
      </c>
      <c r="K1551" s="4">
        <v>0</v>
      </c>
      <c r="L1551" s="4">
        <v>0</v>
      </c>
      <c r="M1551" s="3">
        <f t="shared" si="163"/>
        <v>0</v>
      </c>
      <c r="N1551" s="23">
        <f t="shared" si="164"/>
        <v>9.6000000000000002E-2</v>
      </c>
      <c r="O1551" s="23">
        <f t="shared" si="165"/>
        <v>0</v>
      </c>
    </row>
    <row r="1552" spans="1:15" ht="11.25" hidden="1" customHeight="1" outlineLevel="2" x14ac:dyDescent="0.2">
      <c r="A1552" s="12">
        <v>1902</v>
      </c>
      <c r="B1552" s="2" t="s">
        <v>1478</v>
      </c>
      <c r="C1552" s="4" t="str">
        <f>VLOOKUP(B1552,[1]Склад!$A$4849:$N$4988,14,0)</f>
        <v>НХ</v>
      </c>
      <c r="D1552" s="3">
        <v>475694.44688967138</v>
      </c>
      <c r="E1552" s="4" t="s">
        <v>8</v>
      </c>
      <c r="F1552" s="4">
        <v>3.4079999999999999</v>
      </c>
      <c r="G1552" s="4"/>
      <c r="H1552" s="4"/>
      <c r="I1552" s="4">
        <v>3.4079999999999999</v>
      </c>
      <c r="J1552" s="14">
        <f t="shared" si="162"/>
        <v>1621166.675</v>
      </c>
      <c r="K1552" s="4">
        <v>0.106</v>
      </c>
      <c r="L1552" s="4">
        <v>0</v>
      </c>
      <c r="M1552" s="3">
        <f t="shared" si="163"/>
        <v>0.106</v>
      </c>
      <c r="N1552" s="23">
        <f t="shared" si="164"/>
        <v>3.302</v>
      </c>
      <c r="O1552" s="23">
        <f t="shared" si="165"/>
        <v>0</v>
      </c>
    </row>
    <row r="1553" spans="1:15" ht="11.25" hidden="1" customHeight="1" outlineLevel="2" x14ac:dyDescent="0.2">
      <c r="A1553" s="12">
        <v>1903</v>
      </c>
      <c r="B1553" s="2" t="s">
        <v>1479</v>
      </c>
      <c r="C1553" s="4" t="str">
        <f>VLOOKUP(B1553,[1]Склад!$A$4849:$N$4988,14,0)</f>
        <v>ГОЗ</v>
      </c>
      <c r="D1553">
        <v>433000</v>
      </c>
      <c r="E1553" s="4" t="s">
        <v>11</v>
      </c>
      <c r="F1553" s="4">
        <v>5.0309999999999997</v>
      </c>
      <c r="G1553" s="4">
        <v>0</v>
      </c>
      <c r="H1553" s="4">
        <v>6.0000000000000001E-3</v>
      </c>
      <c r="I1553" s="4">
        <v>5.0250000000000004</v>
      </c>
      <c r="J1553" s="14">
        <f t="shared" si="162"/>
        <v>2175825</v>
      </c>
      <c r="K1553" s="4">
        <v>0.196016</v>
      </c>
      <c r="L1553" s="4">
        <v>0.73624999999999996</v>
      </c>
      <c r="M1553" s="3">
        <f t="shared" si="163"/>
        <v>0.93226599999999993</v>
      </c>
      <c r="N1553" s="23">
        <f t="shared" si="164"/>
        <v>0</v>
      </c>
      <c r="O1553" s="23">
        <f t="shared" si="165"/>
        <v>0</v>
      </c>
    </row>
    <row r="1554" spans="1:15" ht="11.25" hidden="1" customHeight="1" outlineLevel="2" x14ac:dyDescent="0.2">
      <c r="A1554" s="12">
        <v>1904</v>
      </c>
      <c r="B1554" s="2" t="s">
        <v>1480</v>
      </c>
      <c r="C1554" s="4" t="str">
        <f>VLOOKUP(B1554,[1]Склад!$A$4849:$N$4988,14,0)</f>
        <v>НХ</v>
      </c>
      <c r="D1554" s="7">
        <v>73000</v>
      </c>
      <c r="E1554" s="4" t="s">
        <v>8</v>
      </c>
      <c r="F1554" s="4">
        <v>0.5</v>
      </c>
      <c r="G1554" s="4"/>
      <c r="H1554" s="4"/>
      <c r="I1554" s="4">
        <v>0.5</v>
      </c>
      <c r="J1554" s="14">
        <f t="shared" si="162"/>
        <v>36500</v>
      </c>
      <c r="K1554" s="4">
        <v>1.9E-2</v>
      </c>
      <c r="L1554" s="4">
        <v>0</v>
      </c>
      <c r="M1554" s="3">
        <f t="shared" si="163"/>
        <v>1.9E-2</v>
      </c>
      <c r="N1554" s="23">
        <f t="shared" si="164"/>
        <v>0.48099999999999998</v>
      </c>
      <c r="O1554" s="23">
        <f t="shared" si="165"/>
        <v>0</v>
      </c>
    </row>
    <row r="1555" spans="1:15" ht="11.25" customHeight="1" outlineLevel="2" x14ac:dyDescent="0.2">
      <c r="A1555" s="12">
        <v>1905</v>
      </c>
      <c r="B1555" s="2" t="s">
        <v>1481</v>
      </c>
      <c r="C1555" s="4" t="str">
        <f>VLOOKUP(B1555,[1]Склад!$A$4849:$N$4988,14,0)</f>
        <v>НХ</v>
      </c>
      <c r="D1555" s="7">
        <v>59800</v>
      </c>
      <c r="E1555" s="4" t="s">
        <v>78</v>
      </c>
      <c r="F1555" s="4">
        <v>17.347999999999999</v>
      </c>
      <c r="G1555" s="4"/>
      <c r="H1555" s="4">
        <v>2.6930000000000001</v>
      </c>
      <c r="I1555" s="4">
        <v>14.654999999999999</v>
      </c>
      <c r="J1555" s="14">
        <f t="shared" si="162"/>
        <v>876369</v>
      </c>
      <c r="K1555" s="4">
        <v>8.3689999999999998</v>
      </c>
      <c r="L1555" s="4">
        <v>30.055374999999998</v>
      </c>
      <c r="M1555" s="3">
        <f t="shared" si="163"/>
        <v>38.424374999999998</v>
      </c>
      <c r="N1555" s="23">
        <f t="shared" si="164"/>
        <v>0</v>
      </c>
      <c r="O1555" s="23">
        <f t="shared" si="165"/>
        <v>14.654999999999999</v>
      </c>
    </row>
    <row r="1556" spans="1:15" ht="11.25" hidden="1" customHeight="1" outlineLevel="2" x14ac:dyDescent="0.2">
      <c r="A1556" s="12">
        <v>1906</v>
      </c>
      <c r="B1556" s="2" t="s">
        <v>1482</v>
      </c>
      <c r="C1556" s="4" t="str">
        <f>VLOOKUP(B1556,[1]Склад!$A$4849:$N$4988,14,0)</f>
        <v>ГОЗ</v>
      </c>
      <c r="D1556" s="7">
        <v>401000</v>
      </c>
      <c r="E1556" s="4" t="s">
        <v>78</v>
      </c>
      <c r="F1556" s="4">
        <v>1.167</v>
      </c>
      <c r="G1556" s="4"/>
      <c r="H1556" s="4">
        <v>0.32400000000000001</v>
      </c>
      <c r="I1556" s="4">
        <v>0.84299999999999997</v>
      </c>
      <c r="J1556" s="14">
        <f t="shared" si="162"/>
        <v>338043</v>
      </c>
      <c r="K1556" s="4">
        <v>0.19700000000000001</v>
      </c>
      <c r="L1556" s="4">
        <v>1.2447999999999999</v>
      </c>
      <c r="M1556" s="3">
        <f t="shared" si="163"/>
        <v>1.4418</v>
      </c>
      <c r="N1556" s="23">
        <f t="shared" si="164"/>
        <v>0</v>
      </c>
      <c r="O1556" s="23">
        <f t="shared" si="165"/>
        <v>0.84299999999999997</v>
      </c>
    </row>
    <row r="1557" spans="1:15" ht="11.25" hidden="1" customHeight="1" outlineLevel="2" x14ac:dyDescent="0.2">
      <c r="A1557" s="12">
        <v>1908</v>
      </c>
      <c r="B1557" s="2" t="s">
        <v>1483</v>
      </c>
      <c r="C1557" s="4" t="str">
        <f>VLOOKUP(B1557,[1]Склад!$A$4849:$N$4988,14,0)</f>
        <v>НХ</v>
      </c>
      <c r="D1557" s="7">
        <v>295833.33</v>
      </c>
      <c r="E1557" s="4" t="s">
        <v>8</v>
      </c>
      <c r="F1557" s="4">
        <v>2.3039999999999998</v>
      </c>
      <c r="G1557" s="4"/>
      <c r="H1557" s="4"/>
      <c r="I1557" s="4">
        <v>2.3039999999999998</v>
      </c>
      <c r="J1557" s="14">
        <f t="shared" si="162"/>
        <v>681599.99231999996</v>
      </c>
      <c r="K1557" s="4">
        <v>2.181</v>
      </c>
      <c r="L1557" s="4">
        <v>0</v>
      </c>
      <c r="M1557" s="3">
        <f t="shared" si="163"/>
        <v>2.181</v>
      </c>
      <c r="N1557" s="23">
        <f t="shared" si="164"/>
        <v>0.12299999999999978</v>
      </c>
      <c r="O1557" s="23">
        <f t="shared" si="165"/>
        <v>0</v>
      </c>
    </row>
    <row r="1558" spans="1:15" ht="11.25" customHeight="1" outlineLevel="2" x14ac:dyDescent="0.2">
      <c r="A1558" s="12">
        <v>1909</v>
      </c>
      <c r="B1558" s="2" t="s">
        <v>1484</v>
      </c>
      <c r="C1558" s="4" t="str">
        <f>VLOOKUP(B1558,[1]Склад!$A$4849:$N$4988,14,0)</f>
        <v>НХ</v>
      </c>
      <c r="D1558" s="8">
        <v>322980</v>
      </c>
      <c r="E1558" s="4" t="s">
        <v>11</v>
      </c>
      <c r="F1558" s="4">
        <v>81.756</v>
      </c>
      <c r="G1558" s="4"/>
      <c r="H1558" s="4">
        <v>2.9790000000000001</v>
      </c>
      <c r="I1558" s="4">
        <v>78.777000000000001</v>
      </c>
      <c r="J1558" s="14">
        <f t="shared" si="162"/>
        <v>25443395.460000001</v>
      </c>
      <c r="K1558" s="4">
        <v>15.52</v>
      </c>
      <c r="L1558" s="4">
        <v>0</v>
      </c>
      <c r="M1558" s="3">
        <f t="shared" si="163"/>
        <v>15.52</v>
      </c>
      <c r="N1558" s="23">
        <f t="shared" si="164"/>
        <v>0</v>
      </c>
      <c r="O1558" s="23">
        <f t="shared" si="165"/>
        <v>0</v>
      </c>
    </row>
    <row r="1559" spans="1:15" ht="11.25" hidden="1" customHeight="1" outlineLevel="2" x14ac:dyDescent="0.2">
      <c r="A1559" s="12">
        <v>1910</v>
      </c>
      <c r="B1559" s="2" t="s">
        <v>1485</v>
      </c>
      <c r="C1559" s="4" t="str">
        <f>VLOOKUP(B1559,[1]Склад!$A$4849:$N$4988,14,0)</f>
        <v>НХ</v>
      </c>
      <c r="D1559" s="7">
        <v>395000</v>
      </c>
      <c r="E1559" s="4" t="s">
        <v>8</v>
      </c>
      <c r="F1559" s="4">
        <v>2.8130000000000002</v>
      </c>
      <c r="G1559" s="4"/>
      <c r="H1559" s="4"/>
      <c r="I1559" s="4">
        <v>2.8130000000000002</v>
      </c>
      <c r="J1559" s="14">
        <f t="shared" si="162"/>
        <v>1111135</v>
      </c>
      <c r="K1559" s="4">
        <v>2.8130000000000002</v>
      </c>
      <c r="L1559" s="4">
        <v>0</v>
      </c>
      <c r="M1559" s="3">
        <f t="shared" si="163"/>
        <v>2.8130000000000002</v>
      </c>
      <c r="N1559" s="23">
        <f t="shared" si="164"/>
        <v>0</v>
      </c>
      <c r="O1559" s="23">
        <f t="shared" si="165"/>
        <v>0</v>
      </c>
    </row>
    <row r="1560" spans="1:15" ht="11.25" customHeight="1" outlineLevel="2" x14ac:dyDescent="0.2">
      <c r="A1560" s="12">
        <v>1912</v>
      </c>
      <c r="B1560" s="2" t="s">
        <v>1486</v>
      </c>
      <c r="C1560" s="4" t="s">
        <v>1852</v>
      </c>
      <c r="D1560" s="7">
        <v>81900</v>
      </c>
      <c r="E1560" s="4" t="s">
        <v>78</v>
      </c>
      <c r="F1560" s="4"/>
      <c r="G1560" s="4">
        <v>0.28599999999999998</v>
      </c>
      <c r="H1560" s="4"/>
      <c r="I1560" s="4">
        <v>0.28599999999999998</v>
      </c>
      <c r="J1560" s="14">
        <f t="shared" si="162"/>
        <v>23423.399999999998</v>
      </c>
      <c r="K1560" s="4">
        <v>0</v>
      </c>
      <c r="L1560" s="4"/>
      <c r="M1560" s="3">
        <f t="shared" si="163"/>
        <v>0</v>
      </c>
      <c r="N1560" s="23">
        <f t="shared" si="164"/>
        <v>0</v>
      </c>
      <c r="O1560" s="23">
        <f t="shared" si="165"/>
        <v>0.28599999999999998</v>
      </c>
    </row>
    <row r="1561" spans="1:15" ht="11.25" hidden="1" customHeight="1" outlineLevel="2" x14ac:dyDescent="0.2">
      <c r="A1561" s="12">
        <v>1914</v>
      </c>
      <c r="B1561" s="2" t="s">
        <v>1487</v>
      </c>
      <c r="C1561" s="4" t="str">
        <f>VLOOKUP(B1561,[1]Склад!$A$4849:$N$4988,14,0)</f>
        <v>ГОЗ</v>
      </c>
      <c r="D1561" s="7">
        <v>51632</v>
      </c>
      <c r="E1561" s="4" t="s">
        <v>8</v>
      </c>
      <c r="F1561" s="4">
        <v>79.935000000000002</v>
      </c>
      <c r="G1561" s="4"/>
      <c r="H1561" s="4"/>
      <c r="I1561" s="4">
        <v>79.935000000000002</v>
      </c>
      <c r="J1561" s="14">
        <f t="shared" si="162"/>
        <v>4127203.92</v>
      </c>
      <c r="K1561" s="4">
        <v>12.208</v>
      </c>
      <c r="L1561" s="4">
        <v>2.4</v>
      </c>
      <c r="M1561" s="3">
        <f t="shared" si="163"/>
        <v>14.608000000000001</v>
      </c>
      <c r="N1561" s="23">
        <f t="shared" si="164"/>
        <v>65.326999999999998</v>
      </c>
      <c r="O1561" s="23">
        <f t="shared" si="165"/>
        <v>0</v>
      </c>
    </row>
    <row r="1562" spans="1:15" ht="11.25" hidden="1" customHeight="1" outlineLevel="2" x14ac:dyDescent="0.2">
      <c r="A1562" s="12">
        <v>1915</v>
      </c>
      <c r="B1562" s="2" t="s">
        <v>1488</v>
      </c>
      <c r="C1562" s="4" t="str">
        <f>VLOOKUP(B1562,[1]Склад!$A$4849:$N$4988,14,0)</f>
        <v>ГОЗ</v>
      </c>
      <c r="D1562" s="3">
        <v>37825</v>
      </c>
      <c r="E1562" s="4" t="s">
        <v>11</v>
      </c>
      <c r="F1562" s="4">
        <v>16.702999999999999</v>
      </c>
      <c r="G1562" s="4"/>
      <c r="H1562" s="4">
        <v>0.14799999999999999</v>
      </c>
      <c r="I1562" s="4">
        <v>16.555</v>
      </c>
      <c r="J1562" s="14">
        <f t="shared" si="162"/>
        <v>626192.875</v>
      </c>
      <c r="K1562" s="4">
        <v>5.0709999999999997</v>
      </c>
      <c r="L1562" s="4">
        <v>0.2</v>
      </c>
      <c r="M1562" s="3">
        <f t="shared" si="163"/>
        <v>5.2709999999999999</v>
      </c>
      <c r="N1562" s="23">
        <f t="shared" si="164"/>
        <v>0</v>
      </c>
      <c r="O1562" s="23">
        <f t="shared" si="165"/>
        <v>0</v>
      </c>
    </row>
    <row r="1563" spans="1:15" ht="11.25" hidden="1" customHeight="1" outlineLevel="2" x14ac:dyDescent="0.2">
      <c r="A1563" s="12">
        <v>1916</v>
      </c>
      <c r="B1563" s="2" t="s">
        <v>1489</v>
      </c>
      <c r="C1563" s="4" t="str">
        <f>VLOOKUP(B1563,[1]Склад!$A$4849:$N$4988,14,0)</f>
        <v>ГОЗ</v>
      </c>
      <c r="D1563" s="7">
        <v>49070</v>
      </c>
      <c r="E1563" s="4" t="s">
        <v>11</v>
      </c>
      <c r="F1563" s="4">
        <v>3.5249999999999999</v>
      </c>
      <c r="G1563" s="4"/>
      <c r="H1563" s="4"/>
      <c r="I1563" s="4">
        <v>3.5249999999999999</v>
      </c>
      <c r="J1563" s="14">
        <f t="shared" si="162"/>
        <v>172971.75</v>
      </c>
      <c r="K1563" s="4">
        <v>0</v>
      </c>
      <c r="L1563" s="4">
        <v>0</v>
      </c>
      <c r="M1563" s="3">
        <f t="shared" si="163"/>
        <v>0</v>
      </c>
      <c r="N1563" s="23">
        <f t="shared" si="164"/>
        <v>3.5249999999999999</v>
      </c>
      <c r="O1563" s="23">
        <f t="shared" si="165"/>
        <v>0</v>
      </c>
    </row>
    <row r="1564" spans="1:15" ht="11.25" hidden="1" customHeight="1" outlineLevel="2" x14ac:dyDescent="0.2">
      <c r="A1564" s="12">
        <v>1918</v>
      </c>
      <c r="B1564" s="2" t="s">
        <v>1490</v>
      </c>
      <c r="C1564" s="4" t="str">
        <f>VLOOKUP(B1564,[1]Склад!$A$4849:$N$4988,14,0)</f>
        <v>ГОЗ</v>
      </c>
      <c r="D1564" s="7">
        <v>75000</v>
      </c>
      <c r="E1564" s="4" t="s">
        <v>8</v>
      </c>
      <c r="F1564" s="4">
        <v>2.8130000000000002</v>
      </c>
      <c r="G1564" s="4"/>
      <c r="H1564" s="4"/>
      <c r="I1564" s="4">
        <v>2.8130000000000002</v>
      </c>
      <c r="J1564" s="14">
        <f t="shared" si="162"/>
        <v>210975</v>
      </c>
      <c r="K1564" s="4">
        <v>2.8130000000000002</v>
      </c>
      <c r="L1564" s="4">
        <v>0</v>
      </c>
      <c r="M1564" s="3">
        <f t="shared" si="163"/>
        <v>2.8130000000000002</v>
      </c>
      <c r="N1564" s="23">
        <f t="shared" si="164"/>
        <v>0</v>
      </c>
      <c r="O1564" s="23">
        <f t="shared" si="165"/>
        <v>0</v>
      </c>
    </row>
    <row r="1565" spans="1:15" ht="11.25" hidden="1" customHeight="1" outlineLevel="2" x14ac:dyDescent="0.2">
      <c r="A1565" s="12">
        <v>1920</v>
      </c>
      <c r="B1565" s="2" t="s">
        <v>1491</v>
      </c>
      <c r="C1565" s="4" t="str">
        <f>VLOOKUP(B1565,[1]Склад!$A$4849:$N$4988,14,0)</f>
        <v>ГОЗ</v>
      </c>
      <c r="D1565" s="7">
        <v>92500</v>
      </c>
      <c r="E1565" s="4" t="s">
        <v>11</v>
      </c>
      <c r="F1565" s="4">
        <v>5.306</v>
      </c>
      <c r="G1565" s="4"/>
      <c r="H1565" s="4">
        <v>0.27500000000000002</v>
      </c>
      <c r="I1565" s="4">
        <v>5.0309999999999997</v>
      </c>
      <c r="J1565" s="14">
        <f t="shared" si="162"/>
        <v>465367.5</v>
      </c>
      <c r="K1565" s="4">
        <v>6.7000000000000004E-2</v>
      </c>
      <c r="L1565" s="4">
        <v>0.14970000000000003</v>
      </c>
      <c r="M1565" s="3">
        <f t="shared" si="163"/>
        <v>0.21670000000000003</v>
      </c>
      <c r="N1565" s="23">
        <f t="shared" si="164"/>
        <v>0</v>
      </c>
      <c r="O1565" s="23">
        <f t="shared" si="165"/>
        <v>0</v>
      </c>
    </row>
    <row r="1566" spans="1:15" ht="21.75" hidden="1" customHeight="1" outlineLevel="2" x14ac:dyDescent="0.2">
      <c r="A1566" s="12">
        <v>1921</v>
      </c>
      <c r="B1566" s="2" t="s">
        <v>1492</v>
      </c>
      <c r="C1566" s="4" t="str">
        <f>VLOOKUP(B1566,[1]Склад!$A$4849:$N$4988,14,0)</f>
        <v>ГОЗ</v>
      </c>
      <c r="D1566" s="7">
        <v>45610</v>
      </c>
      <c r="E1566" s="4" t="s">
        <v>11</v>
      </c>
      <c r="F1566" s="4">
        <v>178.49</v>
      </c>
      <c r="G1566" s="4"/>
      <c r="H1566" s="4">
        <v>30.36</v>
      </c>
      <c r="I1566" s="4">
        <v>148.13</v>
      </c>
      <c r="J1566" s="14">
        <f t="shared" si="162"/>
        <v>6756209.2999999998</v>
      </c>
      <c r="K1566" s="4">
        <v>0</v>
      </c>
      <c r="L1566" s="4">
        <v>146.10000000000002</v>
      </c>
      <c r="M1566" s="3">
        <f t="shared" si="163"/>
        <v>146.10000000000002</v>
      </c>
      <c r="N1566" s="23">
        <f t="shared" si="164"/>
        <v>0</v>
      </c>
      <c r="O1566" s="23">
        <f t="shared" si="165"/>
        <v>0</v>
      </c>
    </row>
    <row r="1567" spans="1:15" ht="11.25" hidden="1" customHeight="1" outlineLevel="2" x14ac:dyDescent="0.2">
      <c r="A1567" s="12">
        <v>1922</v>
      </c>
      <c r="B1567" s="2" t="s">
        <v>1493</v>
      </c>
      <c r="C1567" s="4" t="str">
        <f>VLOOKUP(B1567,[1]Склад!$A$4849:$N$4988,14,0)</f>
        <v>ГОЗ</v>
      </c>
      <c r="D1567" s="7">
        <v>58780</v>
      </c>
      <c r="E1567" s="4" t="s">
        <v>11</v>
      </c>
      <c r="F1567" s="4">
        <v>12.712</v>
      </c>
      <c r="G1567" s="4"/>
      <c r="H1567" s="4">
        <v>1.591</v>
      </c>
      <c r="I1567" s="4">
        <v>11.121</v>
      </c>
      <c r="J1567" s="14">
        <f t="shared" si="162"/>
        <v>653692.38</v>
      </c>
      <c r="K1567" s="4">
        <v>4.1959999999999997</v>
      </c>
      <c r="L1567" s="4">
        <v>2.92</v>
      </c>
      <c r="M1567" s="3">
        <f t="shared" si="163"/>
        <v>7.1159999999999997</v>
      </c>
      <c r="N1567" s="23">
        <f t="shared" si="164"/>
        <v>0</v>
      </c>
      <c r="O1567" s="23">
        <f t="shared" si="165"/>
        <v>0</v>
      </c>
    </row>
    <row r="1568" spans="1:15" ht="11.25" hidden="1" customHeight="1" outlineLevel="2" x14ac:dyDescent="0.2">
      <c r="A1568" s="12">
        <v>1923</v>
      </c>
      <c r="B1568" s="2" t="s">
        <v>1494</v>
      </c>
      <c r="C1568" s="4" t="str">
        <f>VLOOKUP(B1568,[1]Склад!$A$4849:$N$4988,14,0)</f>
        <v>НХ</v>
      </c>
      <c r="D1568" s="3">
        <v>51933.333333333343</v>
      </c>
      <c r="E1568" s="4" t="s">
        <v>8</v>
      </c>
      <c r="F1568" s="4">
        <v>3.2389999999999999</v>
      </c>
      <c r="G1568" s="4"/>
      <c r="H1568" s="4"/>
      <c r="I1568" s="4">
        <v>3.2389999999999999</v>
      </c>
      <c r="J1568" s="14">
        <f t="shared" si="162"/>
        <v>168212.06666666668</v>
      </c>
      <c r="K1568" s="4">
        <v>3.2389999999999999</v>
      </c>
      <c r="L1568" s="4">
        <v>20.246521999999999</v>
      </c>
      <c r="M1568" s="3">
        <f t="shared" si="163"/>
        <v>23.485522</v>
      </c>
      <c r="N1568" s="23">
        <f t="shared" si="164"/>
        <v>0</v>
      </c>
      <c r="O1568" s="23">
        <f t="shared" si="165"/>
        <v>0</v>
      </c>
    </row>
    <row r="1569" spans="1:15" ht="11.25" hidden="1" customHeight="1" outlineLevel="2" x14ac:dyDescent="0.2">
      <c r="A1569" s="12">
        <v>1924</v>
      </c>
      <c r="B1569" s="2" t="s">
        <v>1495</v>
      </c>
      <c r="C1569" s="4" t="str">
        <f>VLOOKUP(B1569,[1]Склад!$A$4849:$N$4988,14,0)</f>
        <v>ГОЗ</v>
      </c>
      <c r="D1569" s="7">
        <v>189747.07</v>
      </c>
      <c r="E1569" s="4" t="s">
        <v>8</v>
      </c>
      <c r="F1569" s="4">
        <v>0.85399999999999998</v>
      </c>
      <c r="G1569" s="4"/>
      <c r="H1569" s="4">
        <v>0.57699999999999996</v>
      </c>
      <c r="I1569" s="4">
        <v>0.27700000000000002</v>
      </c>
      <c r="J1569" s="14">
        <f t="shared" si="162"/>
        <v>52559.938390000003</v>
      </c>
      <c r="K1569" s="4">
        <v>0.27700000000000002</v>
      </c>
      <c r="L1569" s="4">
        <v>0</v>
      </c>
      <c r="M1569" s="3">
        <f t="shared" si="163"/>
        <v>0.27700000000000002</v>
      </c>
      <c r="N1569" s="23">
        <f t="shared" si="164"/>
        <v>0</v>
      </c>
      <c r="O1569" s="23">
        <f t="shared" si="165"/>
        <v>0</v>
      </c>
    </row>
    <row r="1570" spans="1:15" ht="11.25" customHeight="1" outlineLevel="2" x14ac:dyDescent="0.2">
      <c r="A1570" s="12">
        <v>1925</v>
      </c>
      <c r="B1570" s="2" t="s">
        <v>1496</v>
      </c>
      <c r="C1570" s="4" t="str">
        <f>VLOOKUP(B1570,[1]Склад!$A$4849:$N$4988,14,0)</f>
        <v>НХ</v>
      </c>
      <c r="D1570" s="7">
        <v>1904409</v>
      </c>
      <c r="E1570" s="4" t="s">
        <v>11</v>
      </c>
      <c r="F1570" s="4">
        <v>3</v>
      </c>
      <c r="G1570" s="4"/>
      <c r="H1570" s="4"/>
      <c r="I1570" s="4">
        <v>3</v>
      </c>
      <c r="J1570" s="14">
        <f t="shared" ref="J1570:J1586" si="166">D1570*I1570</f>
        <v>5713227</v>
      </c>
      <c r="K1570" s="4">
        <v>0</v>
      </c>
      <c r="L1570" s="4">
        <v>0</v>
      </c>
      <c r="M1570" s="3">
        <f t="shared" ref="M1570:M1586" si="167">SUM(K1570,L1570)</f>
        <v>0</v>
      </c>
      <c r="N1570" s="23">
        <f t="shared" ref="N1570:N1586" si="168">IF(G1570+H1570=0,MAX(0,F1570-M1570),0)</f>
        <v>3</v>
      </c>
      <c r="O1570" s="23">
        <f t="shared" ref="O1570:O1586" si="169">IF(E1570="сверхзапас",I1570,0)</f>
        <v>0</v>
      </c>
    </row>
    <row r="1571" spans="1:15" ht="11.25" hidden="1" customHeight="1" outlineLevel="2" x14ac:dyDescent="0.2">
      <c r="A1571" s="12">
        <v>1926</v>
      </c>
      <c r="B1571" s="2" t="s">
        <v>1497</v>
      </c>
      <c r="C1571" s="4" t="str">
        <f>VLOOKUP(B1571,[1]Склад!$A$4849:$N$4988,14,0)</f>
        <v>НХ</v>
      </c>
      <c r="D1571" s="7">
        <v>2693520</v>
      </c>
      <c r="E1571" s="4" t="s">
        <v>8</v>
      </c>
      <c r="F1571" s="4">
        <v>2</v>
      </c>
      <c r="G1571" s="4"/>
      <c r="H1571" s="4"/>
      <c r="I1571" s="4">
        <v>2</v>
      </c>
      <c r="J1571" s="14">
        <f t="shared" si="166"/>
        <v>5387040</v>
      </c>
      <c r="K1571" s="4">
        <v>2</v>
      </c>
      <c r="L1571" s="4">
        <v>0</v>
      </c>
      <c r="M1571" s="3">
        <f t="shared" si="167"/>
        <v>2</v>
      </c>
      <c r="N1571" s="23">
        <f t="shared" si="168"/>
        <v>0</v>
      </c>
      <c r="O1571" s="23">
        <f t="shared" si="169"/>
        <v>0</v>
      </c>
    </row>
    <row r="1572" spans="1:15" ht="11.25" customHeight="1" outlineLevel="2" x14ac:dyDescent="0.2">
      <c r="A1572" s="12">
        <v>1927</v>
      </c>
      <c r="B1572" s="2" t="s">
        <v>1498</v>
      </c>
      <c r="C1572" s="4" t="str">
        <f>VLOOKUP(B1572,[1]Склад!$A$4849:$N$4988,14,0)</f>
        <v>НХ</v>
      </c>
      <c r="D1572" s="7">
        <v>4428138</v>
      </c>
      <c r="E1572" s="4" t="s">
        <v>11</v>
      </c>
      <c r="F1572" s="4">
        <v>1</v>
      </c>
      <c r="G1572" s="4"/>
      <c r="H1572" s="4"/>
      <c r="I1572" s="4">
        <v>1</v>
      </c>
      <c r="J1572" s="14">
        <f t="shared" si="166"/>
        <v>4428138</v>
      </c>
      <c r="K1572" s="4">
        <v>0</v>
      </c>
      <c r="L1572" s="4">
        <v>0</v>
      </c>
      <c r="M1572" s="3">
        <f t="shared" si="167"/>
        <v>0</v>
      </c>
      <c r="N1572" s="23">
        <f t="shared" si="168"/>
        <v>1</v>
      </c>
      <c r="O1572" s="23">
        <f t="shared" si="169"/>
        <v>0</v>
      </c>
    </row>
    <row r="1573" spans="1:15" ht="11.25" customHeight="1" outlineLevel="2" x14ac:dyDescent="0.2">
      <c r="A1573" s="12">
        <v>1928</v>
      </c>
      <c r="B1573" s="2" t="s">
        <v>1499</v>
      </c>
      <c r="C1573" s="4" t="str">
        <f>VLOOKUP(B1573,[1]Склад!$A$4849:$N$4988,14,0)</f>
        <v>НХ</v>
      </c>
      <c r="D1573" s="7">
        <v>3030210</v>
      </c>
      <c r="E1573" s="4" t="s">
        <v>11</v>
      </c>
      <c r="F1573" s="4">
        <v>2</v>
      </c>
      <c r="G1573" s="4"/>
      <c r="H1573" s="4"/>
      <c r="I1573" s="4">
        <v>2</v>
      </c>
      <c r="J1573" s="14">
        <f t="shared" si="166"/>
        <v>6060420</v>
      </c>
      <c r="K1573" s="4">
        <v>0</v>
      </c>
      <c r="L1573" s="4">
        <v>0</v>
      </c>
      <c r="M1573" s="3">
        <f t="shared" si="167"/>
        <v>0</v>
      </c>
      <c r="N1573" s="23">
        <f t="shared" si="168"/>
        <v>2</v>
      </c>
      <c r="O1573" s="23">
        <f t="shared" si="169"/>
        <v>0</v>
      </c>
    </row>
    <row r="1574" spans="1:15" ht="11.25" customHeight="1" outlineLevel="2" x14ac:dyDescent="0.2">
      <c r="A1574" s="12">
        <v>1929</v>
      </c>
      <c r="B1574" s="2" t="s">
        <v>1500</v>
      </c>
      <c r="C1574" s="4" t="s">
        <v>1852</v>
      </c>
      <c r="D1574" s="7">
        <v>2892227.17</v>
      </c>
      <c r="E1574" s="4" t="s">
        <v>11</v>
      </c>
      <c r="F1574" s="4">
        <v>3</v>
      </c>
      <c r="G1574" s="4"/>
      <c r="H1574" s="4"/>
      <c r="I1574" s="4">
        <v>3</v>
      </c>
      <c r="J1574" s="14">
        <f t="shared" si="166"/>
        <v>8676681.5099999998</v>
      </c>
      <c r="K1574" s="4">
        <v>0</v>
      </c>
      <c r="L1574" s="4"/>
      <c r="M1574" s="3">
        <f t="shared" si="167"/>
        <v>0</v>
      </c>
      <c r="N1574" s="23">
        <f t="shared" si="168"/>
        <v>3</v>
      </c>
      <c r="O1574" s="23">
        <f t="shared" si="169"/>
        <v>0</v>
      </c>
    </row>
    <row r="1575" spans="1:15" ht="11.25" hidden="1" customHeight="1" outlineLevel="2" x14ac:dyDescent="0.2">
      <c r="A1575" s="12">
        <v>1930</v>
      </c>
      <c r="B1575" s="2" t="s">
        <v>1501</v>
      </c>
      <c r="C1575" s="4" t="str">
        <f>VLOOKUP(B1575,[1]Склад!$A$4849:$N$4988,14,0)</f>
        <v>НХ</v>
      </c>
      <c r="D1575" s="7">
        <v>2361750</v>
      </c>
      <c r="E1575" s="4" t="s">
        <v>8</v>
      </c>
      <c r="F1575" s="4">
        <v>4</v>
      </c>
      <c r="G1575" s="4"/>
      <c r="H1575" s="4"/>
      <c r="I1575" s="4">
        <v>4</v>
      </c>
      <c r="J1575" s="14">
        <f t="shared" si="166"/>
        <v>9447000</v>
      </c>
      <c r="K1575" s="4">
        <v>4</v>
      </c>
      <c r="L1575" s="4">
        <v>0</v>
      </c>
      <c r="M1575" s="3">
        <f t="shared" si="167"/>
        <v>4</v>
      </c>
      <c r="N1575" s="23">
        <f t="shared" si="168"/>
        <v>0</v>
      </c>
      <c r="O1575" s="23">
        <f t="shared" si="169"/>
        <v>0</v>
      </c>
    </row>
    <row r="1576" spans="1:15" ht="11.25" customHeight="1" outlineLevel="2" x14ac:dyDescent="0.2">
      <c r="A1576" s="12">
        <v>1931</v>
      </c>
      <c r="B1576" s="2" t="s">
        <v>1502</v>
      </c>
      <c r="C1576" s="4" t="str">
        <f>VLOOKUP(B1576,[1]Склад!$A$4849:$N$4988,14,0)</f>
        <v>НХ</v>
      </c>
      <c r="D1576" s="7">
        <v>2762425.25</v>
      </c>
      <c r="E1576" s="4" t="s">
        <v>11</v>
      </c>
      <c r="F1576" s="4">
        <v>2</v>
      </c>
      <c r="G1576" s="4"/>
      <c r="H1576" s="4"/>
      <c r="I1576" s="4">
        <v>2</v>
      </c>
      <c r="J1576" s="14">
        <f t="shared" si="166"/>
        <v>5524850.5</v>
      </c>
      <c r="K1576" s="4">
        <v>0</v>
      </c>
      <c r="L1576" s="4">
        <v>0</v>
      </c>
      <c r="M1576" s="3">
        <f t="shared" si="167"/>
        <v>0</v>
      </c>
      <c r="N1576" s="23">
        <f t="shared" si="168"/>
        <v>2</v>
      </c>
      <c r="O1576" s="23">
        <f t="shared" si="169"/>
        <v>0</v>
      </c>
    </row>
    <row r="1577" spans="1:15" ht="11.25" customHeight="1" outlineLevel="2" x14ac:dyDescent="0.2">
      <c r="A1577" s="12">
        <v>1932</v>
      </c>
      <c r="B1577" s="2" t="s">
        <v>1503</v>
      </c>
      <c r="C1577" s="4" t="str">
        <f>VLOOKUP(B1577,[1]Склад!$A$4849:$N$4988,14,0)</f>
        <v>НХ</v>
      </c>
      <c r="D1577" s="7">
        <v>2414880</v>
      </c>
      <c r="E1577" s="4" t="s">
        <v>11</v>
      </c>
      <c r="F1577" s="4">
        <v>5</v>
      </c>
      <c r="G1577" s="4"/>
      <c r="H1577" s="4"/>
      <c r="I1577" s="4">
        <v>5</v>
      </c>
      <c r="J1577" s="14">
        <f t="shared" si="166"/>
        <v>12074400</v>
      </c>
      <c r="K1577" s="4">
        <v>0</v>
      </c>
      <c r="L1577" s="4">
        <v>0</v>
      </c>
      <c r="M1577" s="3">
        <f t="shared" si="167"/>
        <v>0</v>
      </c>
      <c r="N1577" s="23">
        <f t="shared" si="168"/>
        <v>5</v>
      </c>
      <c r="O1577" s="23">
        <f t="shared" si="169"/>
        <v>0</v>
      </c>
    </row>
    <row r="1578" spans="1:15" ht="11.25" hidden="1" customHeight="1" outlineLevel="2" x14ac:dyDescent="0.2">
      <c r="A1578" s="12">
        <v>1933</v>
      </c>
      <c r="B1578" s="2" t="s">
        <v>1504</v>
      </c>
      <c r="C1578" s="4" t="str">
        <f>VLOOKUP(B1578,[1]Склад!$A$4849:$N$4988,14,0)</f>
        <v>НХ</v>
      </c>
      <c r="D1578" s="7">
        <v>2852850</v>
      </c>
      <c r="E1578" s="4" t="s">
        <v>8</v>
      </c>
      <c r="F1578" s="4">
        <v>3</v>
      </c>
      <c r="G1578" s="4"/>
      <c r="H1578" s="4"/>
      <c r="I1578" s="4">
        <v>3</v>
      </c>
      <c r="J1578" s="14">
        <f t="shared" si="166"/>
        <v>8558550</v>
      </c>
      <c r="K1578" s="4">
        <v>2</v>
      </c>
      <c r="L1578" s="4">
        <v>0</v>
      </c>
      <c r="M1578" s="3">
        <f t="shared" si="167"/>
        <v>2</v>
      </c>
      <c r="N1578" s="23">
        <f t="shared" si="168"/>
        <v>1</v>
      </c>
      <c r="O1578" s="23">
        <f t="shared" si="169"/>
        <v>0</v>
      </c>
    </row>
    <row r="1579" spans="1:15" ht="11.25" customHeight="1" outlineLevel="2" x14ac:dyDescent="0.2">
      <c r="A1579" s="12">
        <v>1934</v>
      </c>
      <c r="B1579" s="2" t="s">
        <v>1505</v>
      </c>
      <c r="C1579" s="4" t="str">
        <f>VLOOKUP(B1579,[1]Склад!$A$4849:$N$4988,14,0)</f>
        <v>НХ</v>
      </c>
      <c r="D1579" s="7">
        <v>1864850</v>
      </c>
      <c r="E1579" s="4" t="s">
        <v>11</v>
      </c>
      <c r="F1579" s="4">
        <v>3</v>
      </c>
      <c r="G1579" s="4"/>
      <c r="H1579" s="4"/>
      <c r="I1579" s="4">
        <v>3</v>
      </c>
      <c r="J1579" s="14">
        <f t="shared" si="166"/>
        <v>5594550</v>
      </c>
      <c r="K1579" s="4">
        <v>0</v>
      </c>
      <c r="L1579" s="4">
        <v>0</v>
      </c>
      <c r="M1579" s="3">
        <f t="shared" si="167"/>
        <v>0</v>
      </c>
      <c r="N1579" s="23">
        <f t="shared" si="168"/>
        <v>3</v>
      </c>
      <c r="O1579" s="23">
        <f t="shared" si="169"/>
        <v>0</v>
      </c>
    </row>
    <row r="1580" spans="1:15" ht="11.25" customHeight="1" outlineLevel="2" x14ac:dyDescent="0.2">
      <c r="A1580" s="12">
        <v>1935</v>
      </c>
      <c r="B1580" s="2" t="s">
        <v>1506</v>
      </c>
      <c r="C1580" s="4" t="str">
        <f>VLOOKUP(B1580,[1]Склад!$A$4849:$N$4988,14,0)</f>
        <v>НХ</v>
      </c>
      <c r="D1580" s="7">
        <v>2595000</v>
      </c>
      <c r="E1580" s="4" t="s">
        <v>78</v>
      </c>
      <c r="F1580" s="4">
        <v>3</v>
      </c>
      <c r="G1580" s="4"/>
      <c r="H1580" s="4">
        <v>1</v>
      </c>
      <c r="I1580" s="4">
        <v>2</v>
      </c>
      <c r="J1580" s="14">
        <f t="shared" si="166"/>
        <v>5190000</v>
      </c>
      <c r="K1580" s="4">
        <v>0</v>
      </c>
      <c r="L1580" s="4">
        <v>0</v>
      </c>
      <c r="M1580" s="3">
        <f t="shared" si="167"/>
        <v>0</v>
      </c>
      <c r="N1580" s="23">
        <f t="shared" si="168"/>
        <v>0</v>
      </c>
      <c r="O1580" s="23">
        <f t="shared" si="169"/>
        <v>2</v>
      </c>
    </row>
    <row r="1581" spans="1:15" ht="11.25" customHeight="1" outlineLevel="2" x14ac:dyDescent="0.2">
      <c r="A1581" s="12">
        <v>1936</v>
      </c>
      <c r="B1581" s="2" t="s">
        <v>1507</v>
      </c>
      <c r="C1581" s="4" t="s">
        <v>1852</v>
      </c>
      <c r="D1581" s="7">
        <v>2113280</v>
      </c>
      <c r="E1581" s="4" t="s">
        <v>11</v>
      </c>
      <c r="F1581" s="4">
        <v>1</v>
      </c>
      <c r="G1581" s="4"/>
      <c r="H1581" s="4"/>
      <c r="I1581" s="4">
        <v>1</v>
      </c>
      <c r="J1581" s="14">
        <f t="shared" si="166"/>
        <v>2113280</v>
      </c>
      <c r="K1581" s="4">
        <v>0</v>
      </c>
      <c r="L1581" s="4"/>
      <c r="M1581" s="3">
        <f t="shared" si="167"/>
        <v>0</v>
      </c>
      <c r="N1581" s="23">
        <f t="shared" si="168"/>
        <v>1</v>
      </c>
      <c r="O1581" s="23">
        <f t="shared" si="169"/>
        <v>0</v>
      </c>
    </row>
    <row r="1582" spans="1:15" ht="11.25" customHeight="1" outlineLevel="2" x14ac:dyDescent="0.2">
      <c r="A1582" s="12">
        <v>1937</v>
      </c>
      <c r="B1582" s="2" t="s">
        <v>1508</v>
      </c>
      <c r="C1582" s="4" t="s">
        <v>1852</v>
      </c>
      <c r="D1582" s="7">
        <v>2761250</v>
      </c>
      <c r="E1582" s="4" t="s">
        <v>78</v>
      </c>
      <c r="F1582" s="4">
        <v>3</v>
      </c>
      <c r="G1582" s="4"/>
      <c r="H1582" s="4">
        <v>2</v>
      </c>
      <c r="I1582" s="4">
        <v>1</v>
      </c>
      <c r="J1582" s="14">
        <f t="shared" si="166"/>
        <v>2761250</v>
      </c>
      <c r="K1582" s="4">
        <v>0</v>
      </c>
      <c r="L1582" s="4"/>
      <c r="M1582" s="3">
        <f t="shared" si="167"/>
        <v>0</v>
      </c>
      <c r="N1582" s="23">
        <f t="shared" si="168"/>
        <v>0</v>
      </c>
      <c r="O1582" s="23">
        <f t="shared" si="169"/>
        <v>1</v>
      </c>
    </row>
    <row r="1583" spans="1:15" ht="11.25" customHeight="1" outlineLevel="2" x14ac:dyDescent="0.2">
      <c r="A1583" s="12">
        <v>1938</v>
      </c>
      <c r="B1583" s="2" t="s">
        <v>1509</v>
      </c>
      <c r="C1583" s="4" t="s">
        <v>1852</v>
      </c>
      <c r="D1583" s="7">
        <v>4204924.75</v>
      </c>
      <c r="E1583" s="4" t="s">
        <v>11</v>
      </c>
      <c r="F1583" s="4">
        <v>1</v>
      </c>
      <c r="G1583" s="4"/>
      <c r="H1583" s="4"/>
      <c r="I1583" s="4">
        <v>1</v>
      </c>
      <c r="J1583" s="14">
        <f t="shared" si="166"/>
        <v>4204924.75</v>
      </c>
      <c r="K1583" s="4">
        <v>0</v>
      </c>
      <c r="L1583" s="4"/>
      <c r="M1583" s="3">
        <f t="shared" si="167"/>
        <v>0</v>
      </c>
      <c r="N1583" s="23">
        <f t="shared" si="168"/>
        <v>1</v>
      </c>
      <c r="O1583" s="23">
        <f t="shared" si="169"/>
        <v>0</v>
      </c>
    </row>
    <row r="1584" spans="1:15" ht="21.75" customHeight="1" outlineLevel="2" x14ac:dyDescent="0.2">
      <c r="A1584" s="12">
        <v>1939</v>
      </c>
      <c r="B1584" s="2" t="s">
        <v>1510</v>
      </c>
      <c r="C1584" s="4" t="str">
        <f>VLOOKUP(B1584,[1]Склад!$A$4849:$N$4988,14,0)</f>
        <v>НХ</v>
      </c>
      <c r="D1584" s="7">
        <v>621500</v>
      </c>
      <c r="E1584" s="4" t="s">
        <v>78</v>
      </c>
      <c r="F1584" s="4">
        <v>0.66200000000000003</v>
      </c>
      <c r="G1584" s="4"/>
      <c r="H1584" s="4">
        <v>0.49199999999999999</v>
      </c>
      <c r="I1584" s="4">
        <v>0.17</v>
      </c>
      <c r="J1584" s="14">
        <f t="shared" si="166"/>
        <v>105655.00000000001</v>
      </c>
      <c r="K1584" s="4">
        <v>0.17</v>
      </c>
      <c r="L1584" s="4">
        <v>0</v>
      </c>
      <c r="M1584" s="3">
        <f t="shared" si="167"/>
        <v>0.17</v>
      </c>
      <c r="N1584" s="23">
        <f t="shared" si="168"/>
        <v>0</v>
      </c>
      <c r="O1584" s="23">
        <f t="shared" si="169"/>
        <v>0.17</v>
      </c>
    </row>
    <row r="1585" spans="1:15" ht="21.75" hidden="1" customHeight="1" outlineLevel="2" x14ac:dyDescent="0.2">
      <c r="A1585" s="12">
        <v>1940</v>
      </c>
      <c r="B1585" s="2" t="s">
        <v>1511</v>
      </c>
      <c r="C1585" s="4" t="str">
        <f>VLOOKUP(B1585,[1]Склад!$A$4849:$N$4988,14,0)</f>
        <v>ГОЗ</v>
      </c>
      <c r="D1585" s="7">
        <v>53000</v>
      </c>
      <c r="E1585" s="4" t="s">
        <v>78</v>
      </c>
      <c r="F1585" s="4">
        <v>34.143000000000001</v>
      </c>
      <c r="G1585" s="4"/>
      <c r="H1585" s="4">
        <v>12.095000000000001</v>
      </c>
      <c r="I1585" s="4">
        <v>22.047999999999998</v>
      </c>
      <c r="J1585" s="14">
        <f t="shared" si="166"/>
        <v>1168544</v>
      </c>
      <c r="K1585" s="4">
        <v>0</v>
      </c>
      <c r="L1585" s="4">
        <v>60.362625000000008</v>
      </c>
      <c r="M1585" s="3">
        <f t="shared" si="167"/>
        <v>60.362625000000008</v>
      </c>
      <c r="N1585" s="23">
        <f t="shared" si="168"/>
        <v>0</v>
      </c>
      <c r="O1585" s="23">
        <f t="shared" si="169"/>
        <v>22.047999999999998</v>
      </c>
    </row>
    <row r="1586" spans="1:15" ht="11.25" customHeight="1" outlineLevel="2" x14ac:dyDescent="0.2">
      <c r="A1586" s="12">
        <v>1941</v>
      </c>
      <c r="B1586" s="2" t="s">
        <v>1512</v>
      </c>
      <c r="C1586" s="4" t="str">
        <f>VLOOKUP(B1586,[1]Склад!$A$4849:$N$4988,14,0)</f>
        <v>НХ</v>
      </c>
      <c r="D1586" s="7">
        <v>111800</v>
      </c>
      <c r="E1586" s="4" t="s">
        <v>11</v>
      </c>
      <c r="F1586" s="4">
        <v>57.353999999999999</v>
      </c>
      <c r="G1586" s="4"/>
      <c r="H1586" s="4">
        <v>6.2359999999999998</v>
      </c>
      <c r="I1586" s="4">
        <v>51.118000000000002</v>
      </c>
      <c r="J1586" s="14">
        <f t="shared" si="166"/>
        <v>5714992.4000000004</v>
      </c>
      <c r="K1586" s="4">
        <v>1.508</v>
      </c>
      <c r="L1586" s="4">
        <v>0</v>
      </c>
      <c r="M1586" s="3">
        <f t="shared" si="167"/>
        <v>1.508</v>
      </c>
      <c r="N1586" s="23">
        <f t="shared" si="168"/>
        <v>0</v>
      </c>
      <c r="O1586" s="23">
        <f t="shared" si="169"/>
        <v>0</v>
      </c>
    </row>
    <row r="1587" spans="1:15" ht="11.25" hidden="1" customHeight="1" outlineLevel="1" x14ac:dyDescent="0.2">
      <c r="A1587" s="11">
        <v>1942</v>
      </c>
      <c r="B1587" s="5" t="s">
        <v>1513</v>
      </c>
      <c r="C1587" s="5"/>
      <c r="D1587" s="5"/>
      <c r="E1587" s="5"/>
      <c r="F1587" s="5">
        <f t="shared" ref="F1587:M1587" si="170">SUM(F1588:F1600)</f>
        <v>217.994</v>
      </c>
      <c r="G1587" s="5">
        <f t="shared" si="170"/>
        <v>14.234999999999999</v>
      </c>
      <c r="H1587" s="5">
        <f t="shared" si="170"/>
        <v>88.356999999999999</v>
      </c>
      <c r="I1587" s="5">
        <f t="shared" si="170"/>
        <v>143.87199999999999</v>
      </c>
      <c r="J1587" s="13">
        <f t="shared" si="170"/>
        <v>19661217.268710002</v>
      </c>
      <c r="K1587" s="5">
        <f t="shared" si="170"/>
        <v>67.368000000000009</v>
      </c>
      <c r="L1587" s="5">
        <f t="shared" si="170"/>
        <v>4.1313784399999998</v>
      </c>
      <c r="M1587" s="19">
        <f t="shared" si="170"/>
        <v>71.499378440000001</v>
      </c>
      <c r="N1587" s="22">
        <f t="shared" ref="N1587" si="171">SUM(N1588:N1600)</f>
        <v>45.288000000000004</v>
      </c>
      <c r="O1587" s="22">
        <f t="shared" ref="O1587" si="172">SUM(O1588:O1600)</f>
        <v>0.98399999999999999</v>
      </c>
    </row>
    <row r="1588" spans="1:15" ht="11.25" hidden="1" customHeight="1" outlineLevel="2" x14ac:dyDescent="0.2">
      <c r="A1588" s="12">
        <v>1945</v>
      </c>
      <c r="B1588" s="2" t="s">
        <v>1516</v>
      </c>
      <c r="C1588" s="4" t="str">
        <f>VLOOKUP(B1588,[1]Склад!$A$4995:$N$5025,14,0)</f>
        <v>НХ</v>
      </c>
      <c r="D1588" s="7">
        <v>115000</v>
      </c>
      <c r="E1588" s="4" t="s">
        <v>8</v>
      </c>
      <c r="F1588" s="4">
        <v>10.933999999999999</v>
      </c>
      <c r="G1588" s="4"/>
      <c r="H1588" s="4">
        <v>4.97</v>
      </c>
      <c r="I1588" s="4">
        <v>5.9640000000000004</v>
      </c>
      <c r="J1588" s="14">
        <f t="shared" ref="J1588:J1600" si="173">D1588*I1588</f>
        <v>685860</v>
      </c>
      <c r="K1588" s="4">
        <v>4.984</v>
      </c>
      <c r="L1588" s="4"/>
      <c r="M1588" s="3">
        <f t="shared" ref="M1588:M1600" si="174">SUM(K1588,L1588)</f>
        <v>4.984</v>
      </c>
      <c r="N1588" s="23">
        <f t="shared" ref="N1588:N1600" si="175">IF(G1588+H1588=0,MAX(0,F1588-M1588),0)</f>
        <v>0</v>
      </c>
      <c r="O1588" s="23">
        <f t="shared" ref="O1588:O1600" si="176">IF(E1588="сверхзапас",I1588,0)</f>
        <v>0</v>
      </c>
    </row>
    <row r="1589" spans="1:15" ht="11.25" customHeight="1" outlineLevel="2" x14ac:dyDescent="0.2">
      <c r="A1589" s="12">
        <v>1946</v>
      </c>
      <c r="B1589" s="2" t="s">
        <v>1517</v>
      </c>
      <c r="C1589" s="4" t="str">
        <f>VLOOKUP(B1589,[1]Склад!$A$4995:$N$5025,14,0)</f>
        <v>НХ</v>
      </c>
      <c r="D1589" s="3">
        <v>40386.941056910575</v>
      </c>
      <c r="E1589" s="4" t="s">
        <v>78</v>
      </c>
      <c r="F1589" s="4">
        <v>1.968</v>
      </c>
      <c r="G1589" s="4"/>
      <c r="H1589" s="4">
        <v>0.98399999999999999</v>
      </c>
      <c r="I1589" s="4">
        <v>0.98399999999999999</v>
      </c>
      <c r="J1589" s="14">
        <f t="shared" si="173"/>
        <v>39740.750000000007</v>
      </c>
      <c r="K1589" s="4">
        <v>0.98399999999999999</v>
      </c>
      <c r="L1589" s="4"/>
      <c r="M1589" s="3">
        <f t="shared" si="174"/>
        <v>0.98399999999999999</v>
      </c>
      <c r="N1589" s="23">
        <f t="shared" si="175"/>
        <v>0</v>
      </c>
      <c r="O1589" s="23">
        <f t="shared" si="176"/>
        <v>0.98399999999999999</v>
      </c>
    </row>
    <row r="1590" spans="1:15" ht="11.25" hidden="1" customHeight="1" outlineLevel="2" x14ac:dyDescent="0.2">
      <c r="A1590" s="12">
        <v>1947</v>
      </c>
      <c r="B1590" s="2" t="s">
        <v>1518</v>
      </c>
      <c r="C1590" s="4" t="str">
        <f>VLOOKUP(B1590,[1]Склад!$A$4995:$N$5025,14,0)</f>
        <v>НХ</v>
      </c>
      <c r="D1590" s="7">
        <v>44018.03</v>
      </c>
      <c r="E1590" s="4" t="s">
        <v>8</v>
      </c>
      <c r="F1590" s="4">
        <v>5.5890000000000004</v>
      </c>
      <c r="G1590" s="4">
        <v>1.119</v>
      </c>
      <c r="H1590" s="4">
        <v>3.3570000000000002</v>
      </c>
      <c r="I1590" s="4">
        <v>3.351</v>
      </c>
      <c r="J1590" s="14">
        <f t="shared" si="173"/>
        <v>147504.41853</v>
      </c>
      <c r="K1590" s="4">
        <v>0</v>
      </c>
      <c r="L1590" s="4">
        <v>1.4310340000000001</v>
      </c>
      <c r="M1590" s="3">
        <f t="shared" si="174"/>
        <v>1.4310340000000001</v>
      </c>
      <c r="N1590" s="23">
        <f t="shared" si="175"/>
        <v>0</v>
      </c>
      <c r="O1590" s="23">
        <f t="shared" si="176"/>
        <v>0</v>
      </c>
    </row>
    <row r="1591" spans="1:15" ht="11.25" customHeight="1" outlineLevel="2" x14ac:dyDescent="0.2">
      <c r="A1591" s="12">
        <v>1948</v>
      </c>
      <c r="B1591" s="2" t="s">
        <v>1519</v>
      </c>
      <c r="C1591" s="4" t="str">
        <f>VLOOKUP(B1591,[1]Склад!$A$4995:$N$5025,14,0)</f>
        <v>НХ</v>
      </c>
      <c r="D1591" s="7">
        <v>125000</v>
      </c>
      <c r="E1591" s="4" t="s">
        <v>11</v>
      </c>
      <c r="F1591" s="4">
        <v>0.04</v>
      </c>
      <c r="G1591" s="4"/>
      <c r="H1591" s="4"/>
      <c r="I1591" s="4">
        <v>0.04</v>
      </c>
      <c r="J1591" s="14">
        <f t="shared" si="173"/>
        <v>5000</v>
      </c>
      <c r="K1591" s="4">
        <v>0</v>
      </c>
      <c r="L1591" s="4"/>
      <c r="M1591" s="3">
        <f t="shared" si="174"/>
        <v>0</v>
      </c>
      <c r="N1591" s="23">
        <f t="shared" si="175"/>
        <v>0.04</v>
      </c>
      <c r="O1591" s="23">
        <f t="shared" si="176"/>
        <v>0</v>
      </c>
    </row>
    <row r="1592" spans="1:15" ht="11.25" hidden="1" customHeight="1" outlineLevel="2" x14ac:dyDescent="0.2">
      <c r="A1592" s="12">
        <v>1949</v>
      </c>
      <c r="B1592" s="2" t="s">
        <v>1520</v>
      </c>
      <c r="C1592" s="4" t="str">
        <f>VLOOKUP(B1592,[1]Склад!$A$4995:$N$5025,14,0)</f>
        <v>НХ</v>
      </c>
      <c r="D1592" s="7">
        <v>58189.77</v>
      </c>
      <c r="E1592" s="4" t="s">
        <v>8</v>
      </c>
      <c r="F1592" s="4">
        <v>33.911999999999999</v>
      </c>
      <c r="G1592" s="4">
        <v>8.4779999999999998</v>
      </c>
      <c r="H1592" s="4">
        <v>16.956</v>
      </c>
      <c r="I1592" s="4">
        <v>25.434000000000001</v>
      </c>
      <c r="J1592" s="14">
        <f t="shared" si="173"/>
        <v>1479998.6101800001</v>
      </c>
      <c r="K1592" s="4">
        <v>23.815000000000001</v>
      </c>
      <c r="L1592" s="4"/>
      <c r="M1592" s="3">
        <f t="shared" si="174"/>
        <v>23.815000000000001</v>
      </c>
      <c r="N1592" s="23">
        <f t="shared" si="175"/>
        <v>0</v>
      </c>
      <c r="O1592" s="23">
        <f t="shared" si="176"/>
        <v>0</v>
      </c>
    </row>
    <row r="1593" spans="1:15" ht="11.25" customHeight="1" outlineLevel="2" x14ac:dyDescent="0.2">
      <c r="A1593" s="12">
        <v>1951</v>
      </c>
      <c r="B1593" s="2" t="s">
        <v>1521</v>
      </c>
      <c r="C1593" s="4" t="str">
        <f>VLOOKUP(B1593,[1]Склад!$A$4995:$N$5025,14,0)</f>
        <v>НХ</v>
      </c>
      <c r="D1593" s="7">
        <v>115000</v>
      </c>
      <c r="E1593" s="4" t="s">
        <v>11</v>
      </c>
      <c r="F1593" s="4">
        <v>2.84</v>
      </c>
      <c r="G1593" s="4">
        <v>0.35499999999999998</v>
      </c>
      <c r="H1593" s="4">
        <v>0.71</v>
      </c>
      <c r="I1593" s="4">
        <v>2.4849999999999999</v>
      </c>
      <c r="J1593" s="14">
        <f t="shared" si="173"/>
        <v>285775</v>
      </c>
      <c r="K1593" s="4">
        <v>2.2240000000000002</v>
      </c>
      <c r="L1593" s="4"/>
      <c r="M1593" s="3">
        <f t="shared" si="174"/>
        <v>2.2240000000000002</v>
      </c>
      <c r="N1593" s="23">
        <f t="shared" si="175"/>
        <v>0</v>
      </c>
      <c r="O1593" s="23">
        <f t="shared" si="176"/>
        <v>0</v>
      </c>
    </row>
    <row r="1594" spans="1:15" ht="11.25" hidden="1" customHeight="1" outlineLevel="2" x14ac:dyDescent="0.2">
      <c r="A1594" s="12">
        <v>1952</v>
      </c>
      <c r="B1594" s="2" t="s">
        <v>1522</v>
      </c>
      <c r="C1594" s="4" t="str">
        <f>VLOOKUP(B1594,[1]Склад!$A$4995:$N$5025,14,0)</f>
        <v>НХ</v>
      </c>
      <c r="D1594" s="7">
        <v>115000</v>
      </c>
      <c r="E1594" s="4" t="s">
        <v>8</v>
      </c>
      <c r="F1594" s="4">
        <v>81.376999999999995</v>
      </c>
      <c r="G1594" s="4">
        <v>4.2830000000000004</v>
      </c>
      <c r="H1594" s="4">
        <v>38.546999999999997</v>
      </c>
      <c r="I1594" s="4">
        <v>47.113</v>
      </c>
      <c r="J1594" s="14">
        <f t="shared" si="173"/>
        <v>5417995</v>
      </c>
      <c r="K1594" s="4">
        <v>23.69</v>
      </c>
      <c r="L1594" s="4"/>
      <c r="M1594" s="3">
        <f t="shared" si="174"/>
        <v>23.69</v>
      </c>
      <c r="N1594" s="23">
        <f t="shared" si="175"/>
        <v>0</v>
      </c>
      <c r="O1594" s="23">
        <f t="shared" si="176"/>
        <v>0</v>
      </c>
    </row>
    <row r="1595" spans="1:15" ht="11.25" hidden="1" customHeight="1" outlineLevel="2" x14ac:dyDescent="0.2">
      <c r="A1595" s="12">
        <v>1953</v>
      </c>
      <c r="B1595" s="2" t="s">
        <v>1487</v>
      </c>
      <c r="C1595" s="4" t="str">
        <f>VLOOKUP(B1595,[1]Склад!$A$4995:$N$5025,14,0)</f>
        <v>ГОЗ</v>
      </c>
      <c r="D1595" s="7">
        <v>51632</v>
      </c>
      <c r="E1595" s="4" t="s">
        <v>8</v>
      </c>
      <c r="F1595" s="4">
        <v>0.56999999999999995</v>
      </c>
      <c r="G1595" s="4"/>
      <c r="H1595" s="4"/>
      <c r="I1595" s="4">
        <v>0.56999999999999995</v>
      </c>
      <c r="J1595" s="14">
        <f t="shared" si="173"/>
        <v>29430.239999999998</v>
      </c>
      <c r="K1595" s="4">
        <v>0.55000000000000004</v>
      </c>
      <c r="L1595" s="4">
        <v>2.7003444399999994</v>
      </c>
      <c r="M1595" s="3">
        <f t="shared" si="174"/>
        <v>3.2503444399999992</v>
      </c>
      <c r="N1595" s="23">
        <f t="shared" si="175"/>
        <v>0</v>
      </c>
      <c r="O1595" s="23">
        <f t="shared" si="176"/>
        <v>0</v>
      </c>
    </row>
    <row r="1596" spans="1:15" ht="11.25" customHeight="1" outlineLevel="2" x14ac:dyDescent="0.2">
      <c r="A1596" s="12">
        <v>1954</v>
      </c>
      <c r="B1596" s="2" t="s">
        <v>1523</v>
      </c>
      <c r="C1596" s="4" t="str">
        <f>VLOOKUP(B1596,[1]Склад!$A$4995:$N$5025,14,0)</f>
        <v>НХ</v>
      </c>
      <c r="D1596" s="7">
        <v>180000</v>
      </c>
      <c r="E1596" s="4" t="s">
        <v>11</v>
      </c>
      <c r="F1596" s="4">
        <v>12.138</v>
      </c>
      <c r="G1596" s="4"/>
      <c r="H1596" s="4"/>
      <c r="I1596" s="4">
        <v>12.138</v>
      </c>
      <c r="J1596" s="14">
        <f t="shared" si="173"/>
        <v>2184840</v>
      </c>
      <c r="K1596" s="4">
        <v>0</v>
      </c>
      <c r="L1596" s="4"/>
      <c r="M1596" s="3">
        <f t="shared" si="174"/>
        <v>0</v>
      </c>
      <c r="N1596" s="23">
        <f t="shared" si="175"/>
        <v>12.138</v>
      </c>
      <c r="O1596" s="23">
        <f t="shared" si="176"/>
        <v>0</v>
      </c>
    </row>
    <row r="1597" spans="1:15" ht="11.25" hidden="1" customHeight="1" outlineLevel="2" x14ac:dyDescent="0.2">
      <c r="A1597" s="12">
        <v>1955</v>
      </c>
      <c r="B1597" s="2" t="s">
        <v>1524</v>
      </c>
      <c r="C1597" s="4" t="str">
        <f>VLOOKUP(B1597,[1]Склад!$A$4995:$N$5025,14,0)</f>
        <v>НХ</v>
      </c>
      <c r="D1597" s="7">
        <v>151500</v>
      </c>
      <c r="E1597" s="4" t="s">
        <v>8</v>
      </c>
      <c r="F1597" s="4">
        <v>23.994</v>
      </c>
      <c r="G1597" s="4"/>
      <c r="H1597" s="4">
        <v>22.661000000000001</v>
      </c>
      <c r="I1597" s="4">
        <v>1.333</v>
      </c>
      <c r="J1597" s="14">
        <f t="shared" si="173"/>
        <v>201949.5</v>
      </c>
      <c r="K1597" s="4">
        <v>7.1999999999999995E-2</v>
      </c>
      <c r="L1597" s="4"/>
      <c r="M1597" s="3">
        <f t="shared" si="174"/>
        <v>7.1999999999999995E-2</v>
      </c>
      <c r="N1597" s="23">
        <f t="shared" si="175"/>
        <v>0</v>
      </c>
      <c r="O1597" s="23">
        <f t="shared" si="176"/>
        <v>0</v>
      </c>
    </row>
    <row r="1598" spans="1:15" ht="11.25" hidden="1" customHeight="1" outlineLevel="2" x14ac:dyDescent="0.2">
      <c r="A1598" s="12">
        <v>1956</v>
      </c>
      <c r="B1598" s="2" t="s">
        <v>1525</v>
      </c>
      <c r="C1598" s="4" t="str">
        <f>VLOOKUP(B1598,[1]Склад!$A$4995:$N$5025,14,0)</f>
        <v>НХ</v>
      </c>
      <c r="D1598" s="7">
        <v>151500</v>
      </c>
      <c r="E1598" s="4" t="s">
        <v>8</v>
      </c>
      <c r="F1598" s="4">
        <v>27.414000000000001</v>
      </c>
      <c r="G1598" s="4"/>
      <c r="H1598" s="4"/>
      <c r="I1598" s="4">
        <v>27.414000000000001</v>
      </c>
      <c r="J1598" s="14">
        <f t="shared" si="173"/>
        <v>4153221</v>
      </c>
      <c r="K1598" s="4">
        <v>5.65</v>
      </c>
      <c r="L1598" s="4"/>
      <c r="M1598" s="3">
        <f t="shared" si="174"/>
        <v>5.65</v>
      </c>
      <c r="N1598" s="23">
        <f t="shared" si="175"/>
        <v>21.764000000000003</v>
      </c>
      <c r="O1598" s="23">
        <f t="shared" si="176"/>
        <v>0</v>
      </c>
    </row>
    <row r="1599" spans="1:15" ht="11.25" hidden="1" customHeight="1" outlineLevel="2" x14ac:dyDescent="0.2">
      <c r="A1599" s="12">
        <v>1957</v>
      </c>
      <c r="B1599" s="2" t="s">
        <v>1526</v>
      </c>
      <c r="C1599" s="4" t="str">
        <f>VLOOKUP(B1599,[1]Склад!$A$4995:$N$5025,14,0)</f>
        <v>НХ</v>
      </c>
      <c r="D1599" s="7">
        <v>300000</v>
      </c>
      <c r="E1599" s="4" t="s">
        <v>8</v>
      </c>
      <c r="F1599" s="4">
        <v>16.702000000000002</v>
      </c>
      <c r="G1599" s="4"/>
      <c r="H1599" s="4"/>
      <c r="I1599" s="4">
        <v>16.702000000000002</v>
      </c>
      <c r="J1599" s="14">
        <f t="shared" si="173"/>
        <v>5010600.0000000009</v>
      </c>
      <c r="K1599" s="4">
        <v>5.3559999999999999</v>
      </c>
      <c r="L1599" s="4"/>
      <c r="M1599" s="3">
        <f t="shared" si="174"/>
        <v>5.3559999999999999</v>
      </c>
      <c r="N1599" s="23">
        <f t="shared" si="175"/>
        <v>11.346000000000002</v>
      </c>
      <c r="O1599" s="23">
        <f t="shared" si="176"/>
        <v>0</v>
      </c>
    </row>
    <row r="1600" spans="1:15" ht="11.25" hidden="1" customHeight="1" outlineLevel="2" x14ac:dyDescent="0.2">
      <c r="A1600" s="12">
        <v>1958</v>
      </c>
      <c r="B1600" s="2" t="s">
        <v>1527</v>
      </c>
      <c r="C1600" s="4" t="str">
        <f>VLOOKUP(B1600,[1]Склад!$A$4995:$N$5025,14,0)</f>
        <v>НХ</v>
      </c>
      <c r="D1600" s="3">
        <v>56112.645348837214</v>
      </c>
      <c r="E1600" s="4" t="s">
        <v>8</v>
      </c>
      <c r="F1600" s="4">
        <v>0.51600000000000001</v>
      </c>
      <c r="G1600" s="4"/>
      <c r="H1600" s="4">
        <v>0.17199999999999999</v>
      </c>
      <c r="I1600" s="4">
        <v>0.34399999999999997</v>
      </c>
      <c r="J1600" s="14">
        <f t="shared" si="173"/>
        <v>19302.75</v>
      </c>
      <c r="K1600" s="4">
        <v>4.2999999999999997E-2</v>
      </c>
      <c r="L1600" s="4"/>
      <c r="M1600" s="3">
        <f t="shared" si="174"/>
        <v>4.2999999999999997E-2</v>
      </c>
      <c r="N1600" s="23">
        <f t="shared" si="175"/>
        <v>0</v>
      </c>
      <c r="O1600" s="23">
        <f t="shared" si="176"/>
        <v>0</v>
      </c>
    </row>
    <row r="1601" spans="1:15" ht="11.25" hidden="1" customHeight="1" outlineLevel="1" x14ac:dyDescent="0.2">
      <c r="A1601" s="11">
        <v>1959</v>
      </c>
      <c r="B1601" s="5" t="s">
        <v>1528</v>
      </c>
      <c r="C1601" s="5"/>
      <c r="D1601" s="5"/>
      <c r="E1601" s="5"/>
      <c r="F1601" s="5">
        <f t="shared" ref="F1601:M1601" si="177">SUM(F1602:F1729)</f>
        <v>3391.1230000000014</v>
      </c>
      <c r="G1601" s="5">
        <f t="shared" si="177"/>
        <v>4982.2829999999994</v>
      </c>
      <c r="H1601" s="5">
        <f t="shared" si="177"/>
        <v>2379.04</v>
      </c>
      <c r="I1601" s="5">
        <f t="shared" si="177"/>
        <v>5994.3659999999991</v>
      </c>
      <c r="J1601" s="13">
        <f t="shared" si="177"/>
        <v>355035423.26038992</v>
      </c>
      <c r="K1601" s="5">
        <f t="shared" si="177"/>
        <v>65.201999999999998</v>
      </c>
      <c r="L1601" s="5">
        <f t="shared" si="177"/>
        <v>4975.2443987600009</v>
      </c>
      <c r="M1601" s="19">
        <f t="shared" si="177"/>
        <v>5040.4463987600011</v>
      </c>
      <c r="N1601" s="22">
        <f t="shared" ref="N1601" si="178">SUM(N1602:N1729)</f>
        <v>840.13009714000009</v>
      </c>
      <c r="O1601" s="22">
        <f t="shared" ref="O1601" si="179">SUM(O1602:O1729)</f>
        <v>2002.4969999999998</v>
      </c>
    </row>
    <row r="1602" spans="1:15" ht="11.25" customHeight="1" outlineLevel="2" x14ac:dyDescent="0.2">
      <c r="A1602" s="12">
        <v>1960</v>
      </c>
      <c r="B1602" s="2" t="s">
        <v>1514</v>
      </c>
      <c r="C1602" s="4" t="str">
        <f>VLOOKUP(B1602,[1]Склад!$A$5029:$N$5628,14,0)</f>
        <v>НХ</v>
      </c>
      <c r="D1602" s="7">
        <v>106210</v>
      </c>
      <c r="E1602" s="4" t="s">
        <v>11</v>
      </c>
      <c r="F1602" s="4">
        <v>17.834</v>
      </c>
      <c r="G1602" s="4"/>
      <c r="H1602" s="4">
        <v>0.4</v>
      </c>
      <c r="I1602" s="4">
        <v>17.434000000000001</v>
      </c>
      <c r="J1602" s="14">
        <f t="shared" ref="J1602:J1633" si="180">D1602*I1602</f>
        <v>1851665.1400000001</v>
      </c>
      <c r="K1602" s="4">
        <v>2.0299999999999998</v>
      </c>
      <c r="L1602" s="4">
        <v>0</v>
      </c>
      <c r="M1602" s="3">
        <f t="shared" ref="M1602:M1633" si="181">SUM(K1602,L1602)</f>
        <v>2.0299999999999998</v>
      </c>
      <c r="N1602" s="23">
        <f t="shared" ref="N1602:N1633" si="182">IF(G1602+H1602=0,MAX(0,F1602-M1602),0)</f>
        <v>0</v>
      </c>
      <c r="O1602" s="23">
        <f t="shared" ref="O1602:O1633" si="183">IF(E1602="сверхзапас",I1602,0)</f>
        <v>0</v>
      </c>
    </row>
    <row r="1603" spans="1:15" ht="11.25" customHeight="1" outlineLevel="2" x14ac:dyDescent="0.2">
      <c r="A1603" s="12">
        <v>1961</v>
      </c>
      <c r="B1603" s="2" t="s">
        <v>1471</v>
      </c>
      <c r="C1603" s="4" t="str">
        <f>VLOOKUP(B1603,[1]Склад!$A$5029:$N$5628,14,0)</f>
        <v>НХ</v>
      </c>
      <c r="D1603" s="7">
        <v>59910</v>
      </c>
      <c r="E1603" s="4" t="s">
        <v>11</v>
      </c>
      <c r="F1603" s="4">
        <v>9.6199999999999992</v>
      </c>
      <c r="G1603" s="4"/>
      <c r="H1603" s="4"/>
      <c r="I1603" s="4">
        <v>9.6199999999999992</v>
      </c>
      <c r="J1603" s="14">
        <f t="shared" si="180"/>
        <v>576334.19999999995</v>
      </c>
      <c r="K1603" s="4">
        <v>0</v>
      </c>
      <c r="L1603" s="4">
        <v>0</v>
      </c>
      <c r="M1603" s="3">
        <f t="shared" si="181"/>
        <v>0</v>
      </c>
      <c r="N1603" s="23">
        <f t="shared" si="182"/>
        <v>9.6199999999999992</v>
      </c>
      <c r="O1603" s="23">
        <f t="shared" si="183"/>
        <v>0</v>
      </c>
    </row>
    <row r="1604" spans="1:15" ht="11.25" hidden="1" customHeight="1" outlineLevel="2" x14ac:dyDescent="0.2">
      <c r="A1604" s="12">
        <v>1962</v>
      </c>
      <c r="B1604" s="2" t="s">
        <v>1529</v>
      </c>
      <c r="C1604" s="4" t="str">
        <f>VLOOKUP(B1604,[1]Склад!$A$5029:$N$5628,14,0)</f>
        <v>НХ</v>
      </c>
      <c r="D1604" s="7">
        <v>61352.46</v>
      </c>
      <c r="E1604" s="4" t="s">
        <v>8</v>
      </c>
      <c r="F1604" s="4">
        <v>29.33</v>
      </c>
      <c r="G1604" s="4">
        <v>1.04</v>
      </c>
      <c r="H1604" s="4">
        <v>23.957000000000001</v>
      </c>
      <c r="I1604" s="4">
        <v>6.4130000000000003</v>
      </c>
      <c r="J1604" s="14">
        <f t="shared" si="180"/>
        <v>393453.32598000002</v>
      </c>
      <c r="K1604" s="4">
        <v>1.1020000000000001</v>
      </c>
      <c r="L1604" s="4">
        <v>0</v>
      </c>
      <c r="M1604" s="3">
        <f t="shared" si="181"/>
        <v>1.1020000000000001</v>
      </c>
      <c r="N1604" s="23">
        <f t="shared" si="182"/>
        <v>0</v>
      </c>
      <c r="O1604" s="23">
        <f t="shared" si="183"/>
        <v>0</v>
      </c>
    </row>
    <row r="1605" spans="1:15" ht="11.25" customHeight="1" outlineLevel="2" x14ac:dyDescent="0.2">
      <c r="A1605" s="12">
        <v>1963</v>
      </c>
      <c r="B1605" s="2" t="s">
        <v>1530</v>
      </c>
      <c r="C1605" s="4" t="str">
        <f>VLOOKUP(B1605,[1]Склад!$A$5029:$N$5628,14,0)</f>
        <v>НХ</v>
      </c>
      <c r="D1605" s="7">
        <v>70000</v>
      </c>
      <c r="E1605" s="4" t="s">
        <v>11</v>
      </c>
      <c r="F1605" s="4">
        <v>2.3860000000000001</v>
      </c>
      <c r="G1605" s="4"/>
      <c r="H1605" s="4"/>
      <c r="I1605" s="4">
        <v>2.3860000000000001</v>
      </c>
      <c r="J1605" s="14">
        <f t="shared" si="180"/>
        <v>167020</v>
      </c>
      <c r="K1605" s="4">
        <v>0</v>
      </c>
      <c r="L1605" s="4">
        <v>0</v>
      </c>
      <c r="M1605" s="3">
        <f t="shared" si="181"/>
        <v>0</v>
      </c>
      <c r="N1605" s="23">
        <f t="shared" si="182"/>
        <v>2.3860000000000001</v>
      </c>
      <c r="O1605" s="23">
        <f t="shared" si="183"/>
        <v>0</v>
      </c>
    </row>
    <row r="1606" spans="1:15" ht="11.25" customHeight="1" outlineLevel="2" x14ac:dyDescent="0.2">
      <c r="A1606" s="12">
        <v>1964</v>
      </c>
      <c r="B1606" s="2" t="s">
        <v>1531</v>
      </c>
      <c r="C1606" s="4" t="str">
        <f>VLOOKUP(B1606,[1]Склад!$A$5029:$N$5628,14,0)</f>
        <v>НХ</v>
      </c>
      <c r="D1606" s="7">
        <v>66000</v>
      </c>
      <c r="E1606" s="4" t="s">
        <v>11</v>
      </c>
      <c r="F1606" s="4">
        <v>5.08</v>
      </c>
      <c r="G1606" s="4">
        <v>0.105</v>
      </c>
      <c r="H1606" s="4">
        <v>0.21</v>
      </c>
      <c r="I1606" s="4">
        <v>4.9749999999999996</v>
      </c>
      <c r="J1606" s="14">
        <f t="shared" si="180"/>
        <v>328350</v>
      </c>
      <c r="K1606" s="4">
        <v>0.28399999999999997</v>
      </c>
      <c r="L1606" s="4">
        <v>0</v>
      </c>
      <c r="M1606" s="3">
        <f t="shared" si="181"/>
        <v>0.28399999999999997</v>
      </c>
      <c r="N1606" s="23">
        <f t="shared" si="182"/>
        <v>0</v>
      </c>
      <c r="O1606" s="23">
        <f t="shared" si="183"/>
        <v>0</v>
      </c>
    </row>
    <row r="1607" spans="1:15" ht="11.25" customHeight="1" outlineLevel="2" x14ac:dyDescent="0.2">
      <c r="A1607" s="12">
        <v>1965</v>
      </c>
      <c r="B1607" s="2" t="s">
        <v>1515</v>
      </c>
      <c r="C1607" s="4" t="s">
        <v>1852</v>
      </c>
      <c r="D1607" s="7">
        <v>51000</v>
      </c>
      <c r="E1607" s="4" t="s">
        <v>11</v>
      </c>
      <c r="F1607" s="4"/>
      <c r="G1607" s="4">
        <v>12.66</v>
      </c>
      <c r="H1607" s="4"/>
      <c r="I1607" s="4">
        <v>12.66</v>
      </c>
      <c r="J1607" s="14">
        <f t="shared" si="180"/>
        <v>645660</v>
      </c>
      <c r="K1607" s="4">
        <v>0.74299999999999999</v>
      </c>
      <c r="L1607" s="4">
        <v>3.9555249000000008</v>
      </c>
      <c r="M1607" s="3">
        <f t="shared" si="181"/>
        <v>4.6985249000000007</v>
      </c>
      <c r="N1607" s="23">
        <f t="shared" si="182"/>
        <v>0</v>
      </c>
      <c r="O1607" s="23">
        <f t="shared" si="183"/>
        <v>0</v>
      </c>
    </row>
    <row r="1608" spans="1:15" ht="11.25" customHeight="1" outlineLevel="2" x14ac:dyDescent="0.2">
      <c r="A1608" s="12">
        <v>1966</v>
      </c>
      <c r="B1608" s="2" t="s">
        <v>1532</v>
      </c>
      <c r="C1608" s="4" t="s">
        <v>1852</v>
      </c>
      <c r="D1608" s="7">
        <v>50000</v>
      </c>
      <c r="E1608" s="4" t="s">
        <v>78</v>
      </c>
      <c r="F1608" s="4"/>
      <c r="G1608" s="4">
        <v>12.7</v>
      </c>
      <c r="H1608" s="4">
        <v>1.694</v>
      </c>
      <c r="I1608" s="4">
        <v>11.006</v>
      </c>
      <c r="J1608" s="14">
        <f t="shared" si="180"/>
        <v>550300</v>
      </c>
      <c r="K1608" s="4">
        <v>0</v>
      </c>
      <c r="L1608" s="4"/>
      <c r="M1608" s="3">
        <f t="shared" si="181"/>
        <v>0</v>
      </c>
      <c r="N1608" s="23">
        <f t="shared" si="182"/>
        <v>0</v>
      </c>
      <c r="O1608" s="23">
        <f t="shared" si="183"/>
        <v>11.006</v>
      </c>
    </row>
    <row r="1609" spans="1:15" ht="11.25" hidden="1" customHeight="1" outlineLevel="2" x14ac:dyDescent="0.2">
      <c r="A1609" s="12">
        <v>1967</v>
      </c>
      <c r="B1609" s="2" t="s">
        <v>1533</v>
      </c>
      <c r="C1609" s="4" t="str">
        <f>VLOOKUP(B1609,[1]Склад!$A$5029:$N$5628,14,0)</f>
        <v>ГОЗ</v>
      </c>
      <c r="D1609" s="7">
        <v>65581.91</v>
      </c>
      <c r="E1609" s="4" t="s">
        <v>11</v>
      </c>
      <c r="F1609" s="4">
        <v>9.4250000000000007</v>
      </c>
      <c r="G1609" s="4">
        <v>7.4999999999999997E-2</v>
      </c>
      <c r="H1609" s="4">
        <v>0.57499999999999996</v>
      </c>
      <c r="I1609" s="4">
        <v>8.9250000000000007</v>
      </c>
      <c r="J1609" s="14">
        <f t="shared" si="180"/>
        <v>585318.5467500001</v>
      </c>
      <c r="K1609" s="4">
        <v>2.3E-2</v>
      </c>
      <c r="L1609" s="4">
        <v>0.2</v>
      </c>
      <c r="M1609" s="3">
        <f t="shared" si="181"/>
        <v>0.223</v>
      </c>
      <c r="N1609" s="23">
        <f t="shared" si="182"/>
        <v>0</v>
      </c>
      <c r="O1609" s="23">
        <f t="shared" si="183"/>
        <v>0</v>
      </c>
    </row>
    <row r="1610" spans="1:15" ht="11.25" hidden="1" customHeight="1" outlineLevel="2" x14ac:dyDescent="0.2">
      <c r="A1610" s="12">
        <v>1968</v>
      </c>
      <c r="B1610" s="2" t="s">
        <v>1481</v>
      </c>
      <c r="C1610" s="4" t="str">
        <f>VLOOKUP(B1610,[1]Склад!$A$5029:$N$5628,14,0)</f>
        <v>ГОЗ</v>
      </c>
      <c r="D1610" s="7">
        <v>59800</v>
      </c>
      <c r="E1610" s="4" t="s">
        <v>78</v>
      </c>
      <c r="F1610" s="4">
        <v>9.69</v>
      </c>
      <c r="G1610" s="4"/>
      <c r="H1610" s="4">
        <v>0.05</v>
      </c>
      <c r="I1610" s="4">
        <v>9.64</v>
      </c>
      <c r="J1610" s="14">
        <f t="shared" si="180"/>
        <v>576472</v>
      </c>
      <c r="K1610" s="4">
        <v>0.245</v>
      </c>
      <c r="L1610" s="4">
        <v>30.055374999999998</v>
      </c>
      <c r="M1610" s="3">
        <f t="shared" si="181"/>
        <v>30.300374999999999</v>
      </c>
      <c r="N1610" s="23">
        <f t="shared" si="182"/>
        <v>0</v>
      </c>
      <c r="O1610" s="23">
        <f t="shared" si="183"/>
        <v>9.64</v>
      </c>
    </row>
    <row r="1611" spans="1:15" ht="11.25" customHeight="1" outlineLevel="2" x14ac:dyDescent="0.2">
      <c r="A1611" s="12">
        <v>1970</v>
      </c>
      <c r="B1611" s="2" t="s">
        <v>1534</v>
      </c>
      <c r="C1611" s="4" t="str">
        <f>VLOOKUP(B1611,[1]Склад!$A$5029:$N$5628,14,0)</f>
        <v>НХ</v>
      </c>
      <c r="D1611" s="7">
        <v>55086.33</v>
      </c>
      <c r="E1611" s="4" t="s">
        <v>11</v>
      </c>
      <c r="F1611" s="4">
        <v>9.32</v>
      </c>
      <c r="G1611" s="4"/>
      <c r="H1611" s="4"/>
      <c r="I1611" s="4">
        <v>9.32</v>
      </c>
      <c r="J1611" s="14">
        <f t="shared" si="180"/>
        <v>513404.59560000006</v>
      </c>
      <c r="K1611" s="4">
        <v>0</v>
      </c>
      <c r="L1611" s="4">
        <v>0</v>
      </c>
      <c r="M1611" s="3">
        <f t="shared" si="181"/>
        <v>0</v>
      </c>
      <c r="N1611" s="23">
        <f t="shared" si="182"/>
        <v>9.32</v>
      </c>
      <c r="O1611" s="23">
        <f t="shared" si="183"/>
        <v>0</v>
      </c>
    </row>
    <row r="1612" spans="1:15" ht="11.25" customHeight="1" outlineLevel="2" x14ac:dyDescent="0.2">
      <c r="A1612" s="12">
        <v>1971</v>
      </c>
      <c r="B1612" s="2" t="s">
        <v>1535</v>
      </c>
      <c r="C1612" s="4" t="str">
        <f>VLOOKUP(B1612,[1]Склад!$A$5029:$N$5628,14,0)</f>
        <v>НХ</v>
      </c>
      <c r="D1612" s="7">
        <v>61344.5</v>
      </c>
      <c r="E1612" s="4" t="s">
        <v>11</v>
      </c>
      <c r="F1612" s="4">
        <v>9.7200000000000006</v>
      </c>
      <c r="G1612" s="4"/>
      <c r="H1612" s="4">
        <v>0.42</v>
      </c>
      <c r="I1612" s="4">
        <v>9.3000000000000007</v>
      </c>
      <c r="J1612" s="14">
        <f t="shared" si="180"/>
        <v>570503.85000000009</v>
      </c>
      <c r="K1612" s="4">
        <v>0.57799999999999996</v>
      </c>
      <c r="L1612" s="4">
        <v>0.80323480000000003</v>
      </c>
      <c r="M1612" s="3">
        <f t="shared" si="181"/>
        <v>1.3812348000000001</v>
      </c>
      <c r="N1612" s="23">
        <f t="shared" si="182"/>
        <v>0</v>
      </c>
      <c r="O1612" s="23">
        <f t="shared" si="183"/>
        <v>0</v>
      </c>
    </row>
    <row r="1613" spans="1:15" ht="11.25" hidden="1" customHeight="1" outlineLevel="2" x14ac:dyDescent="0.2">
      <c r="A1613" s="12">
        <v>1972</v>
      </c>
      <c r="B1613" s="2" t="s">
        <v>1487</v>
      </c>
      <c r="C1613" s="4" t="str">
        <f>VLOOKUP(B1613,[1]Склад!$A$5029:$N$5628,14,0)</f>
        <v>ГОЗ</v>
      </c>
      <c r="D1613" s="7">
        <v>51632</v>
      </c>
      <c r="E1613" s="4" t="s">
        <v>11</v>
      </c>
      <c r="F1613" s="4">
        <v>45.853000000000002</v>
      </c>
      <c r="G1613" s="4"/>
      <c r="H1613" s="4">
        <v>0.56799999999999995</v>
      </c>
      <c r="I1613" s="4">
        <v>45.284999999999997</v>
      </c>
      <c r="J1613" s="14">
        <f t="shared" si="180"/>
        <v>2338155.1199999996</v>
      </c>
      <c r="K1613" s="4">
        <v>29.687999999999999</v>
      </c>
      <c r="L1613" s="4">
        <v>2.7003444399999994</v>
      </c>
      <c r="M1613" s="3">
        <f t="shared" si="181"/>
        <v>32.388344439999997</v>
      </c>
      <c r="N1613" s="23">
        <f t="shared" si="182"/>
        <v>0</v>
      </c>
      <c r="O1613" s="23">
        <f t="shared" si="183"/>
        <v>0</v>
      </c>
    </row>
    <row r="1614" spans="1:15" ht="11.25" hidden="1" customHeight="1" outlineLevel="2" x14ac:dyDescent="0.2">
      <c r="A1614" s="12">
        <v>1973</v>
      </c>
      <c r="B1614" s="2" t="s">
        <v>1536</v>
      </c>
      <c r="C1614" s="4" t="str">
        <f>VLOOKUP(B1614,[1]Склад!$A$5029:$N$5628,14,0)</f>
        <v>НХ</v>
      </c>
      <c r="D1614" s="7">
        <v>59942.34</v>
      </c>
      <c r="E1614" s="4" t="s">
        <v>8</v>
      </c>
      <c r="F1614" s="4">
        <v>21.568999999999999</v>
      </c>
      <c r="G1614" s="4"/>
      <c r="H1614" s="4"/>
      <c r="I1614" s="4">
        <v>21.568999999999999</v>
      </c>
      <c r="J1614" s="14">
        <f t="shared" si="180"/>
        <v>1292896.3314599998</v>
      </c>
      <c r="K1614" s="4">
        <v>0.20399999999999999</v>
      </c>
      <c r="L1614" s="4">
        <v>8</v>
      </c>
      <c r="M1614" s="3">
        <f t="shared" si="181"/>
        <v>8.2040000000000006</v>
      </c>
      <c r="N1614" s="23">
        <f t="shared" si="182"/>
        <v>13.364999999999998</v>
      </c>
      <c r="O1614" s="23">
        <f t="shared" si="183"/>
        <v>0</v>
      </c>
    </row>
    <row r="1615" spans="1:15" ht="11.25" customHeight="1" outlineLevel="2" x14ac:dyDescent="0.2">
      <c r="A1615" s="12">
        <v>1974</v>
      </c>
      <c r="B1615" s="2" t="s">
        <v>1537</v>
      </c>
      <c r="C1615" s="4" t="str">
        <f>VLOOKUP(B1615,[1]Склад!$A$5029:$N$5628,14,0)</f>
        <v>НХ</v>
      </c>
      <c r="D1615" s="7">
        <v>60643.42</v>
      </c>
      <c r="E1615" s="4" t="s">
        <v>11</v>
      </c>
      <c r="F1615" s="4">
        <v>51.704000000000001</v>
      </c>
      <c r="G1615" s="4"/>
      <c r="H1615" s="4">
        <v>0.92400000000000004</v>
      </c>
      <c r="I1615" s="4">
        <v>50.78</v>
      </c>
      <c r="J1615" s="14">
        <f t="shared" si="180"/>
        <v>3079472.8676</v>
      </c>
      <c r="K1615" s="4">
        <v>0.91500000000000004</v>
      </c>
      <c r="L1615" s="4">
        <v>0</v>
      </c>
      <c r="M1615" s="3">
        <f t="shared" si="181"/>
        <v>0.91500000000000004</v>
      </c>
      <c r="N1615" s="23">
        <f t="shared" si="182"/>
        <v>0</v>
      </c>
      <c r="O1615" s="23">
        <f t="shared" si="183"/>
        <v>0</v>
      </c>
    </row>
    <row r="1616" spans="1:15" ht="11.25" hidden="1" customHeight="1" outlineLevel="2" x14ac:dyDescent="0.2">
      <c r="A1616" s="12">
        <v>1975</v>
      </c>
      <c r="B1616" s="2" t="s">
        <v>1538</v>
      </c>
      <c r="C1616" s="4" t="str">
        <f>VLOOKUP(B1616,[1]Склад!$A$5029:$N$5628,14,0)</f>
        <v>ГОЗ</v>
      </c>
      <c r="D1616" s="7">
        <v>58457.7</v>
      </c>
      <c r="E1616" s="4" t="s">
        <v>8</v>
      </c>
      <c r="F1616" s="4">
        <v>37.222000000000001</v>
      </c>
      <c r="G1616" s="4"/>
      <c r="H1616" s="4"/>
      <c r="I1616" s="4">
        <v>37.222000000000001</v>
      </c>
      <c r="J1616" s="14">
        <f t="shared" si="180"/>
        <v>2175912.5093999999</v>
      </c>
      <c r="K1616" s="4">
        <v>0</v>
      </c>
      <c r="L1616" s="4">
        <v>8.2639163</v>
      </c>
      <c r="M1616" s="3">
        <f t="shared" si="181"/>
        <v>8.2639163</v>
      </c>
      <c r="N1616" s="23">
        <f t="shared" si="182"/>
        <v>28.958083700000003</v>
      </c>
      <c r="O1616" s="23">
        <f t="shared" si="183"/>
        <v>0</v>
      </c>
    </row>
    <row r="1617" spans="1:15" ht="11.25" hidden="1" customHeight="1" outlineLevel="2" x14ac:dyDescent="0.2">
      <c r="A1617" s="12">
        <v>1976</v>
      </c>
      <c r="B1617" s="2" t="s">
        <v>1539</v>
      </c>
      <c r="C1617" s="4" t="str">
        <f>VLOOKUP(B1617,[1]Склад!$A$5029:$N$5628,14,0)</f>
        <v>ГОЗ</v>
      </c>
      <c r="D1617" s="7">
        <v>52508.83</v>
      </c>
      <c r="E1617" s="4" t="s">
        <v>8</v>
      </c>
      <c r="F1617" s="4">
        <v>9.5220000000000002</v>
      </c>
      <c r="G1617" s="4"/>
      <c r="H1617" s="4"/>
      <c r="I1617" s="4">
        <v>9.5220000000000002</v>
      </c>
      <c r="J1617" s="14">
        <f t="shared" si="180"/>
        <v>499989.07926000003</v>
      </c>
      <c r="K1617" s="4">
        <v>0</v>
      </c>
      <c r="L1617" s="4">
        <v>0.90944851999999998</v>
      </c>
      <c r="M1617" s="3">
        <f t="shared" si="181"/>
        <v>0.90944851999999998</v>
      </c>
      <c r="N1617" s="23">
        <f t="shared" si="182"/>
        <v>8.6125514800000005</v>
      </c>
      <c r="O1617" s="23">
        <f t="shared" si="183"/>
        <v>0</v>
      </c>
    </row>
    <row r="1618" spans="1:15" ht="21.75" customHeight="1" outlineLevel="2" x14ac:dyDescent="0.2">
      <c r="A1618" s="12">
        <v>1977</v>
      </c>
      <c r="B1618" s="2" t="s">
        <v>1540</v>
      </c>
      <c r="C1618" s="4" t="str">
        <f>VLOOKUP(B1618,[1]Склад!$A$5029:$N$5628,14,0)</f>
        <v>НХ</v>
      </c>
      <c r="D1618" s="7">
        <v>65734.55</v>
      </c>
      <c r="E1618" s="4" t="s">
        <v>11</v>
      </c>
      <c r="F1618" s="4"/>
      <c r="G1618" s="4">
        <v>12.071</v>
      </c>
      <c r="H1618" s="4">
        <v>0.14299999999999999</v>
      </c>
      <c r="I1618" s="4">
        <v>11.928000000000001</v>
      </c>
      <c r="J1618" s="14">
        <f t="shared" si="180"/>
        <v>784081.71240000008</v>
      </c>
      <c r="K1618" s="4">
        <v>8.0000000000000002E-3</v>
      </c>
      <c r="L1618" s="4">
        <v>0</v>
      </c>
      <c r="M1618" s="3">
        <f t="shared" si="181"/>
        <v>8.0000000000000002E-3</v>
      </c>
      <c r="N1618" s="23">
        <f t="shared" si="182"/>
        <v>0</v>
      </c>
      <c r="O1618" s="23">
        <f t="shared" si="183"/>
        <v>0</v>
      </c>
    </row>
    <row r="1619" spans="1:15" ht="11.25" hidden="1" customHeight="1" outlineLevel="2" x14ac:dyDescent="0.2">
      <c r="A1619" s="12">
        <v>1978</v>
      </c>
      <c r="B1619" s="2" t="s">
        <v>1541</v>
      </c>
      <c r="C1619" s="4" t="str">
        <f>VLOOKUP(B1619,[1]Склад!$A$5029:$N$5628,14,0)</f>
        <v>ГОЗ</v>
      </c>
      <c r="D1619" s="7">
        <v>54333.33</v>
      </c>
      <c r="E1619" s="4" t="s">
        <v>78</v>
      </c>
      <c r="F1619" s="4">
        <v>8.1509999999999998</v>
      </c>
      <c r="G1619" s="4"/>
      <c r="H1619" s="4">
        <v>4.4119999999999999</v>
      </c>
      <c r="I1619" s="4">
        <v>3.7389999999999999</v>
      </c>
      <c r="J1619" s="14">
        <f t="shared" si="180"/>
        <v>203152.32087</v>
      </c>
      <c r="K1619" s="4">
        <v>0</v>
      </c>
      <c r="L1619" s="4">
        <v>0</v>
      </c>
      <c r="M1619" s="3">
        <f t="shared" si="181"/>
        <v>0</v>
      </c>
      <c r="N1619" s="23">
        <f t="shared" si="182"/>
        <v>0</v>
      </c>
      <c r="O1619" s="23">
        <f t="shared" si="183"/>
        <v>3.7389999999999999</v>
      </c>
    </row>
    <row r="1620" spans="1:15" ht="11.25" hidden="1" customHeight="1" outlineLevel="2" x14ac:dyDescent="0.2">
      <c r="A1620" s="12">
        <v>1979</v>
      </c>
      <c r="B1620" s="2" t="s">
        <v>1542</v>
      </c>
      <c r="C1620" s="4" t="str">
        <f>VLOOKUP(B1620,[1]Склад!$A$5029:$N$5628,14,0)</f>
        <v>ГОЗ</v>
      </c>
      <c r="D1620" s="7">
        <v>53230.53</v>
      </c>
      <c r="E1620" s="4" t="s">
        <v>11</v>
      </c>
      <c r="F1620" s="4">
        <v>14.65</v>
      </c>
      <c r="G1620" s="4"/>
      <c r="H1620" s="4">
        <v>0.7</v>
      </c>
      <c r="I1620" s="4">
        <v>13.95</v>
      </c>
      <c r="J1620" s="14">
        <f t="shared" si="180"/>
        <v>742565.89349999989</v>
      </c>
      <c r="K1620" s="4">
        <v>0.3</v>
      </c>
      <c r="L1620" s="4">
        <v>8.6959987499999993</v>
      </c>
      <c r="M1620" s="3">
        <f t="shared" si="181"/>
        <v>8.99599875</v>
      </c>
      <c r="N1620" s="23">
        <f t="shared" si="182"/>
        <v>0</v>
      </c>
      <c r="O1620" s="23">
        <f t="shared" si="183"/>
        <v>0</v>
      </c>
    </row>
    <row r="1621" spans="1:15" ht="11.25" hidden="1" customHeight="1" outlineLevel="2" x14ac:dyDescent="0.2">
      <c r="A1621" s="12">
        <v>1980</v>
      </c>
      <c r="B1621" s="2" t="s">
        <v>1543</v>
      </c>
      <c r="C1621" s="4" t="str">
        <f>VLOOKUP(B1621,[1]Склад!$A$5029:$N$5628,14,0)</f>
        <v>ГОЗ</v>
      </c>
      <c r="D1621" s="7">
        <v>46190</v>
      </c>
      <c r="E1621" s="4" t="s">
        <v>11</v>
      </c>
      <c r="F1621" s="4">
        <v>2.718</v>
      </c>
      <c r="G1621" s="4"/>
      <c r="H1621" s="4"/>
      <c r="I1621" s="4">
        <v>2.718</v>
      </c>
      <c r="J1621" s="14">
        <f t="shared" si="180"/>
        <v>125544.42</v>
      </c>
      <c r="K1621" s="4">
        <v>0</v>
      </c>
      <c r="L1621" s="4">
        <v>0</v>
      </c>
      <c r="M1621" s="3">
        <f t="shared" si="181"/>
        <v>0</v>
      </c>
      <c r="N1621" s="23">
        <f t="shared" si="182"/>
        <v>2.718</v>
      </c>
      <c r="O1621" s="23">
        <f t="shared" si="183"/>
        <v>0</v>
      </c>
    </row>
    <row r="1622" spans="1:15" ht="11.25" customHeight="1" outlineLevel="2" x14ac:dyDescent="0.2">
      <c r="A1622" s="12">
        <v>1981</v>
      </c>
      <c r="B1622" s="2" t="s">
        <v>1544</v>
      </c>
      <c r="C1622" s="4" t="str">
        <f>VLOOKUP(B1622,[1]Склад!$A$5029:$N$5628,14,0)</f>
        <v>НХ</v>
      </c>
      <c r="D1622" s="7">
        <v>56447.25</v>
      </c>
      <c r="E1622" s="4" t="s">
        <v>11</v>
      </c>
      <c r="F1622" s="4">
        <v>10.93</v>
      </c>
      <c r="G1622" s="4"/>
      <c r="H1622" s="4"/>
      <c r="I1622" s="4">
        <v>10.93</v>
      </c>
      <c r="J1622" s="14">
        <f t="shared" si="180"/>
        <v>616968.4425</v>
      </c>
      <c r="K1622" s="4">
        <v>0</v>
      </c>
      <c r="L1622" s="4">
        <v>0</v>
      </c>
      <c r="M1622" s="3">
        <f t="shared" si="181"/>
        <v>0</v>
      </c>
      <c r="N1622" s="23">
        <f t="shared" si="182"/>
        <v>10.93</v>
      </c>
      <c r="O1622" s="23">
        <f t="shared" si="183"/>
        <v>0</v>
      </c>
    </row>
    <row r="1623" spans="1:15" ht="11.25" customHeight="1" outlineLevel="2" x14ac:dyDescent="0.2">
      <c r="A1623" s="12">
        <v>1983</v>
      </c>
      <c r="B1623" s="2" t="s">
        <v>1545</v>
      </c>
      <c r="C1623" s="4" t="str">
        <f>VLOOKUP(B1623,[1]Склад!$A$5029:$N$5628,14,0)</f>
        <v>НХ</v>
      </c>
      <c r="D1623" s="7">
        <v>79450</v>
      </c>
      <c r="E1623" s="4" t="s">
        <v>11</v>
      </c>
      <c r="F1623" s="4">
        <v>10.54</v>
      </c>
      <c r="G1623" s="4"/>
      <c r="H1623" s="4"/>
      <c r="I1623" s="4">
        <v>10.54</v>
      </c>
      <c r="J1623" s="14">
        <f t="shared" si="180"/>
        <v>837402.99999999988</v>
      </c>
      <c r="K1623" s="4">
        <v>0</v>
      </c>
      <c r="L1623" s="4">
        <v>0</v>
      </c>
      <c r="M1623" s="3">
        <f t="shared" si="181"/>
        <v>0</v>
      </c>
      <c r="N1623" s="23">
        <f t="shared" si="182"/>
        <v>10.54</v>
      </c>
      <c r="O1623" s="23">
        <f t="shared" si="183"/>
        <v>0</v>
      </c>
    </row>
    <row r="1624" spans="1:15" ht="11.25" customHeight="1" outlineLevel="2" x14ac:dyDescent="0.2">
      <c r="A1624" s="12">
        <v>1984</v>
      </c>
      <c r="B1624" s="2" t="s">
        <v>1546</v>
      </c>
      <c r="C1624" s="4" t="str">
        <f>VLOOKUP(B1624,[1]Склад!$A$5029:$N$5628,14,0)</f>
        <v>НХ</v>
      </c>
      <c r="D1624" s="7">
        <v>58457.7</v>
      </c>
      <c r="E1624" s="4" t="s">
        <v>11</v>
      </c>
      <c r="F1624" s="4">
        <v>28.625</v>
      </c>
      <c r="G1624" s="4"/>
      <c r="H1624" s="4"/>
      <c r="I1624" s="4">
        <v>28.625</v>
      </c>
      <c r="J1624" s="14">
        <f t="shared" si="180"/>
        <v>1673351.6624999999</v>
      </c>
      <c r="K1624" s="4">
        <v>0</v>
      </c>
      <c r="L1624" s="4">
        <v>0</v>
      </c>
      <c r="M1624" s="3">
        <f t="shared" si="181"/>
        <v>0</v>
      </c>
      <c r="N1624" s="23">
        <f t="shared" si="182"/>
        <v>28.625</v>
      </c>
      <c r="O1624" s="23">
        <f t="shared" si="183"/>
        <v>0</v>
      </c>
    </row>
    <row r="1625" spans="1:15" ht="11.25" hidden="1" customHeight="1" outlineLevel="2" x14ac:dyDescent="0.2">
      <c r="A1625" s="12">
        <v>1985</v>
      </c>
      <c r="B1625" s="2" t="s">
        <v>1547</v>
      </c>
      <c r="C1625" s="4" t="str">
        <f>VLOOKUP(B1625,[1]Склад!$A$5029:$N$5628,14,0)</f>
        <v>ГОЗ</v>
      </c>
      <c r="D1625" s="7">
        <v>47560.03</v>
      </c>
      <c r="E1625" s="4" t="s">
        <v>11</v>
      </c>
      <c r="F1625" s="4">
        <v>4.8849999999999998</v>
      </c>
      <c r="G1625" s="4">
        <v>17.77</v>
      </c>
      <c r="H1625" s="4"/>
      <c r="I1625" s="4">
        <v>22.655000000000001</v>
      </c>
      <c r="J1625" s="14">
        <f t="shared" si="180"/>
        <v>1077472.4796500001</v>
      </c>
      <c r="K1625" s="4">
        <v>0</v>
      </c>
      <c r="L1625" s="4">
        <v>3.5231002537500005</v>
      </c>
      <c r="M1625" s="3">
        <f t="shared" si="181"/>
        <v>3.5231002537500005</v>
      </c>
      <c r="N1625" s="23">
        <f t="shared" si="182"/>
        <v>0</v>
      </c>
      <c r="O1625" s="23">
        <f t="shared" si="183"/>
        <v>0</v>
      </c>
    </row>
    <row r="1626" spans="1:15" ht="11.25" customHeight="1" outlineLevel="2" x14ac:dyDescent="0.2">
      <c r="A1626" s="12">
        <v>1986</v>
      </c>
      <c r="B1626" s="2" t="s">
        <v>1548</v>
      </c>
      <c r="C1626" s="4" t="str">
        <f>VLOOKUP(B1626,[1]Склад!$A$5029:$N$5628,14,0)</f>
        <v>НХ</v>
      </c>
      <c r="D1626" s="7">
        <v>49106.53</v>
      </c>
      <c r="E1626" s="4" t="s">
        <v>11</v>
      </c>
      <c r="F1626" s="4">
        <v>14.945</v>
      </c>
      <c r="G1626" s="4"/>
      <c r="H1626" s="4"/>
      <c r="I1626" s="4">
        <v>14.945</v>
      </c>
      <c r="J1626" s="14">
        <f t="shared" si="180"/>
        <v>733897.09085000004</v>
      </c>
      <c r="K1626" s="4">
        <v>0</v>
      </c>
      <c r="L1626" s="4">
        <v>0</v>
      </c>
      <c r="M1626" s="3">
        <f t="shared" si="181"/>
        <v>0</v>
      </c>
      <c r="N1626" s="23">
        <f t="shared" si="182"/>
        <v>14.945</v>
      </c>
      <c r="O1626" s="23">
        <f t="shared" si="183"/>
        <v>0</v>
      </c>
    </row>
    <row r="1627" spans="1:15" ht="11.25" customHeight="1" outlineLevel="2" x14ac:dyDescent="0.2">
      <c r="A1627" s="12">
        <v>1987</v>
      </c>
      <c r="B1627" s="2" t="s">
        <v>1549</v>
      </c>
      <c r="C1627" s="4" t="str">
        <f>VLOOKUP(B1627,[1]Склад!$A$5029:$N$5628,14,0)</f>
        <v>НХ</v>
      </c>
      <c r="D1627" s="7">
        <v>48075.53</v>
      </c>
      <c r="E1627" s="4" t="s">
        <v>11</v>
      </c>
      <c r="F1627" s="4">
        <v>6.2430000000000003</v>
      </c>
      <c r="G1627" s="4"/>
      <c r="H1627" s="4"/>
      <c r="I1627" s="4">
        <v>6.2430000000000003</v>
      </c>
      <c r="J1627" s="14">
        <f t="shared" si="180"/>
        <v>300135.53379000002</v>
      </c>
      <c r="K1627" s="4">
        <v>0</v>
      </c>
      <c r="L1627" s="4">
        <v>0</v>
      </c>
      <c r="M1627" s="3">
        <f t="shared" si="181"/>
        <v>0</v>
      </c>
      <c r="N1627" s="23">
        <f t="shared" si="182"/>
        <v>6.2430000000000003</v>
      </c>
      <c r="O1627" s="23">
        <f t="shared" si="183"/>
        <v>0</v>
      </c>
    </row>
    <row r="1628" spans="1:15" ht="11.25" hidden="1" customHeight="1" outlineLevel="2" x14ac:dyDescent="0.2">
      <c r="A1628" s="12">
        <v>1988</v>
      </c>
      <c r="B1628" s="2" t="s">
        <v>1550</v>
      </c>
      <c r="C1628" s="4" t="str">
        <f>VLOOKUP(B1628,[1]Склад!$A$5029:$N$5628,14,0)</f>
        <v>НХ</v>
      </c>
      <c r="D1628" s="7">
        <v>49790</v>
      </c>
      <c r="E1628" s="4" t="s">
        <v>8</v>
      </c>
      <c r="F1628" s="4">
        <v>21.815000000000001</v>
      </c>
      <c r="G1628" s="4">
        <v>272.45600000000002</v>
      </c>
      <c r="H1628" s="4">
        <v>66.412000000000006</v>
      </c>
      <c r="I1628" s="4">
        <v>227.85900000000001</v>
      </c>
      <c r="J1628" s="14">
        <f t="shared" si="180"/>
        <v>11345099.610000001</v>
      </c>
      <c r="K1628" s="4">
        <v>0</v>
      </c>
      <c r="L1628" s="4">
        <v>10.1960544</v>
      </c>
      <c r="M1628" s="3">
        <f t="shared" si="181"/>
        <v>10.1960544</v>
      </c>
      <c r="N1628" s="23">
        <f t="shared" si="182"/>
        <v>0</v>
      </c>
      <c r="O1628" s="23">
        <f t="shared" si="183"/>
        <v>0</v>
      </c>
    </row>
    <row r="1629" spans="1:15" ht="11.25" hidden="1" customHeight="1" outlineLevel="2" x14ac:dyDescent="0.2">
      <c r="A1629" s="12">
        <v>1989</v>
      </c>
      <c r="B1629" s="2" t="s">
        <v>1551</v>
      </c>
      <c r="C1629" s="4" t="str">
        <f>VLOOKUP(B1629,[1]Склад!$A$5029:$N$5628,14,0)</f>
        <v>НХ</v>
      </c>
      <c r="D1629" s="7">
        <v>62445.66</v>
      </c>
      <c r="E1629" s="4" t="s">
        <v>8</v>
      </c>
      <c r="F1629" s="4"/>
      <c r="G1629" s="4">
        <v>14.016</v>
      </c>
      <c r="H1629" s="4">
        <v>1.871</v>
      </c>
      <c r="I1629" s="4">
        <v>12.145</v>
      </c>
      <c r="J1629" s="14">
        <f t="shared" si="180"/>
        <v>758402.54070000001</v>
      </c>
      <c r="K1629" s="4">
        <v>0</v>
      </c>
      <c r="L1629" s="4">
        <v>6.6695503199999999</v>
      </c>
      <c r="M1629" s="3">
        <f t="shared" si="181"/>
        <v>6.6695503199999999</v>
      </c>
      <c r="N1629" s="23">
        <f t="shared" si="182"/>
        <v>0</v>
      </c>
      <c r="O1629" s="23">
        <f t="shared" si="183"/>
        <v>0</v>
      </c>
    </row>
    <row r="1630" spans="1:15" ht="11.25" customHeight="1" outlineLevel="2" x14ac:dyDescent="0.2">
      <c r="A1630" s="12">
        <v>1990</v>
      </c>
      <c r="B1630" s="2" t="s">
        <v>1552</v>
      </c>
      <c r="C1630" s="4" t="str">
        <f>VLOOKUP(B1630,[1]Склад!$A$5029:$N$5628,14,0)</f>
        <v>НХ</v>
      </c>
      <c r="D1630" s="7">
        <v>70765.83</v>
      </c>
      <c r="E1630" s="4" t="s">
        <v>11</v>
      </c>
      <c r="F1630" s="4">
        <v>47.22</v>
      </c>
      <c r="G1630" s="4">
        <v>20.206</v>
      </c>
      <c r="H1630" s="4">
        <v>1E-3</v>
      </c>
      <c r="I1630" s="4">
        <v>67.424999999999997</v>
      </c>
      <c r="J1630" s="14">
        <f t="shared" si="180"/>
        <v>4771386.0877499999</v>
      </c>
      <c r="K1630" s="4">
        <v>0</v>
      </c>
      <c r="L1630" s="4">
        <v>19.809969599999999</v>
      </c>
      <c r="M1630" s="3">
        <f t="shared" si="181"/>
        <v>19.809969599999999</v>
      </c>
      <c r="N1630" s="23">
        <f t="shared" si="182"/>
        <v>0</v>
      </c>
      <c r="O1630" s="23">
        <f t="shared" si="183"/>
        <v>0</v>
      </c>
    </row>
    <row r="1631" spans="1:15" ht="11.25" hidden="1" customHeight="1" outlineLevel="2" x14ac:dyDescent="0.2">
      <c r="A1631" s="12">
        <v>1991</v>
      </c>
      <c r="B1631" s="2" t="s">
        <v>1553</v>
      </c>
      <c r="C1631" s="4" t="str">
        <f>VLOOKUP(B1631,[1]Склад!$A$5029:$N$5628,14,0)</f>
        <v>ГОЗ</v>
      </c>
      <c r="D1631" s="7">
        <v>59942.34</v>
      </c>
      <c r="E1631" s="4" t="s">
        <v>11</v>
      </c>
      <c r="F1631" s="4">
        <v>33.274999999999999</v>
      </c>
      <c r="G1631" s="4"/>
      <c r="H1631" s="4"/>
      <c r="I1631" s="4">
        <v>33.274999999999999</v>
      </c>
      <c r="J1631" s="14">
        <f t="shared" si="180"/>
        <v>1994581.3634999997</v>
      </c>
      <c r="K1631" s="4">
        <v>0</v>
      </c>
      <c r="L1631" s="4">
        <v>0</v>
      </c>
      <c r="M1631" s="3">
        <f t="shared" si="181"/>
        <v>0</v>
      </c>
      <c r="N1631" s="23">
        <f t="shared" si="182"/>
        <v>33.274999999999999</v>
      </c>
      <c r="O1631" s="23">
        <f t="shared" si="183"/>
        <v>0</v>
      </c>
    </row>
    <row r="1632" spans="1:15" ht="11.25" hidden="1" customHeight="1" outlineLevel="2" x14ac:dyDescent="0.2">
      <c r="A1632" s="12">
        <v>1992</v>
      </c>
      <c r="B1632" s="2" t="s">
        <v>1554</v>
      </c>
      <c r="C1632" s="4" t="str">
        <f>VLOOKUP(B1632,[1]Склад!$A$5029:$N$5628,14,0)</f>
        <v>ГОЗ</v>
      </c>
      <c r="D1632" s="7">
        <v>58767</v>
      </c>
      <c r="E1632" s="4" t="s">
        <v>78</v>
      </c>
      <c r="F1632" s="4">
        <v>72.305000000000007</v>
      </c>
      <c r="G1632" s="4"/>
      <c r="H1632" s="4">
        <v>28.48</v>
      </c>
      <c r="I1632" s="4">
        <v>43.825000000000003</v>
      </c>
      <c r="J1632" s="14">
        <f t="shared" si="180"/>
        <v>2575463.7750000004</v>
      </c>
      <c r="K1632" s="4">
        <v>0</v>
      </c>
      <c r="L1632" s="4">
        <v>70.809780000000003</v>
      </c>
      <c r="M1632" s="3">
        <f t="shared" si="181"/>
        <v>70.809780000000003</v>
      </c>
      <c r="N1632" s="23">
        <f t="shared" si="182"/>
        <v>0</v>
      </c>
      <c r="O1632" s="23">
        <f t="shared" si="183"/>
        <v>43.825000000000003</v>
      </c>
    </row>
    <row r="1633" spans="1:15" ht="11.25" hidden="1" customHeight="1" outlineLevel="2" x14ac:dyDescent="0.2">
      <c r="A1633" s="12">
        <v>1993</v>
      </c>
      <c r="B1633" s="2" t="s">
        <v>1555</v>
      </c>
      <c r="C1633" s="4" t="str">
        <f>VLOOKUP(B1633,[1]Склад!$A$5029:$N$5628,14,0)</f>
        <v>ГОЗ</v>
      </c>
      <c r="D1633" s="7">
        <v>68703.83</v>
      </c>
      <c r="E1633" s="4" t="s">
        <v>11</v>
      </c>
      <c r="F1633" s="4">
        <v>58.011000000000003</v>
      </c>
      <c r="G1633" s="4">
        <v>15.007</v>
      </c>
      <c r="H1633" s="4">
        <v>11.022</v>
      </c>
      <c r="I1633" s="4">
        <v>61.996000000000002</v>
      </c>
      <c r="J1633" s="14">
        <f t="shared" si="180"/>
        <v>4259362.6446799999</v>
      </c>
      <c r="K1633" s="4">
        <v>0</v>
      </c>
      <c r="L1633" s="4">
        <v>59.2631607</v>
      </c>
      <c r="M1633" s="3">
        <f t="shared" si="181"/>
        <v>59.2631607</v>
      </c>
      <c r="N1633" s="23">
        <f t="shared" si="182"/>
        <v>0</v>
      </c>
      <c r="O1633" s="23">
        <f t="shared" si="183"/>
        <v>0</v>
      </c>
    </row>
    <row r="1634" spans="1:15" ht="11.25" hidden="1" customHeight="1" outlineLevel="2" x14ac:dyDescent="0.2">
      <c r="A1634" s="12">
        <v>1994</v>
      </c>
      <c r="B1634" s="2" t="s">
        <v>1556</v>
      </c>
      <c r="C1634" s="4" t="str">
        <f>VLOOKUP(B1634,[1]Склад!$A$5029:$N$5628,14,0)</f>
        <v>НХ</v>
      </c>
      <c r="D1634" s="7">
        <v>52570</v>
      </c>
      <c r="E1634" s="4" t="s">
        <v>8</v>
      </c>
      <c r="F1634" s="4">
        <v>86.905000000000001</v>
      </c>
      <c r="G1634" s="4"/>
      <c r="H1634" s="4"/>
      <c r="I1634" s="4">
        <v>86.905000000000001</v>
      </c>
      <c r="J1634" s="14">
        <f t="shared" ref="J1634:J1665" si="184">D1634*I1634</f>
        <v>4568595.8499999996</v>
      </c>
      <c r="K1634" s="4">
        <v>1.2849999999999999</v>
      </c>
      <c r="L1634" s="4">
        <v>0</v>
      </c>
      <c r="M1634" s="3">
        <f t="shared" ref="M1634:M1665" si="185">SUM(K1634,L1634)</f>
        <v>1.2849999999999999</v>
      </c>
      <c r="N1634" s="23">
        <f t="shared" ref="N1634:N1665" si="186">IF(G1634+H1634=0,MAX(0,F1634-M1634),0)</f>
        <v>85.62</v>
      </c>
      <c r="O1634" s="23">
        <f t="shared" ref="O1634:O1665" si="187">IF(E1634="сверхзапас",I1634,0)</f>
        <v>0</v>
      </c>
    </row>
    <row r="1635" spans="1:15" ht="11.25" hidden="1" customHeight="1" outlineLevel="2" x14ac:dyDescent="0.2">
      <c r="A1635" s="12">
        <v>1995</v>
      </c>
      <c r="B1635" s="2" t="s">
        <v>1557</v>
      </c>
      <c r="C1635" s="4" t="str">
        <f>VLOOKUP(B1635,[1]Склад!$A$5029:$N$5628,14,0)</f>
        <v>НХ</v>
      </c>
      <c r="D1635" s="7">
        <v>59942.34</v>
      </c>
      <c r="E1635" s="4" t="s">
        <v>8</v>
      </c>
      <c r="F1635" s="4">
        <v>4.0599999999999996</v>
      </c>
      <c r="G1635" s="4"/>
      <c r="H1635" s="4"/>
      <c r="I1635" s="4">
        <v>4.0599999999999996</v>
      </c>
      <c r="J1635" s="14">
        <f t="shared" si="184"/>
        <v>243365.90039999995</v>
      </c>
      <c r="K1635" s="4">
        <v>0</v>
      </c>
      <c r="L1635" s="4">
        <v>18.5</v>
      </c>
      <c r="M1635" s="3">
        <f t="shared" si="185"/>
        <v>18.5</v>
      </c>
      <c r="N1635" s="23">
        <f t="shared" si="186"/>
        <v>0</v>
      </c>
      <c r="O1635" s="23">
        <f t="shared" si="187"/>
        <v>0</v>
      </c>
    </row>
    <row r="1636" spans="1:15" ht="11.25" customHeight="1" outlineLevel="2" x14ac:dyDescent="0.2">
      <c r="A1636" s="12">
        <v>1996</v>
      </c>
      <c r="B1636" s="2" t="s">
        <v>1558</v>
      </c>
      <c r="C1636" s="4" t="str">
        <f>VLOOKUP(B1636,[1]Склад!$A$5029:$N$5628,14,0)</f>
        <v>НХ</v>
      </c>
      <c r="D1636" s="7">
        <v>53684.17</v>
      </c>
      <c r="E1636" s="4" t="s">
        <v>11</v>
      </c>
      <c r="F1636" s="4">
        <v>14.645</v>
      </c>
      <c r="G1636" s="4"/>
      <c r="H1636" s="4"/>
      <c r="I1636" s="4">
        <v>14.645</v>
      </c>
      <c r="J1636" s="14">
        <f t="shared" si="184"/>
        <v>786204.66964999994</v>
      </c>
      <c r="K1636" s="4">
        <v>0</v>
      </c>
      <c r="L1636" s="4">
        <v>0</v>
      </c>
      <c r="M1636" s="3">
        <f t="shared" si="185"/>
        <v>0</v>
      </c>
      <c r="N1636" s="23">
        <f t="shared" si="186"/>
        <v>14.645</v>
      </c>
      <c r="O1636" s="23">
        <f t="shared" si="187"/>
        <v>0</v>
      </c>
    </row>
    <row r="1637" spans="1:15" ht="11.25" customHeight="1" outlineLevel="2" x14ac:dyDescent="0.2">
      <c r="A1637" s="12">
        <v>1997</v>
      </c>
      <c r="B1637" s="2" t="s">
        <v>1559</v>
      </c>
      <c r="C1637" s="4" t="s">
        <v>1852</v>
      </c>
      <c r="D1637" s="7">
        <v>52290</v>
      </c>
      <c r="E1637" s="4" t="s">
        <v>78</v>
      </c>
      <c r="F1637" s="4"/>
      <c r="G1637" s="4">
        <v>210.09700000000001</v>
      </c>
      <c r="H1637" s="4">
        <v>107.267</v>
      </c>
      <c r="I1637" s="4">
        <v>102.83</v>
      </c>
      <c r="J1637" s="14">
        <f t="shared" si="184"/>
        <v>5376980.7000000002</v>
      </c>
      <c r="K1637" s="4">
        <v>0</v>
      </c>
      <c r="L1637" s="4"/>
      <c r="M1637" s="3">
        <f t="shared" si="185"/>
        <v>0</v>
      </c>
      <c r="N1637" s="23">
        <f t="shared" si="186"/>
        <v>0</v>
      </c>
      <c r="O1637" s="23">
        <f t="shared" si="187"/>
        <v>102.83</v>
      </c>
    </row>
    <row r="1638" spans="1:15" ht="11.25" hidden="1" customHeight="1" outlineLevel="2" x14ac:dyDescent="0.2">
      <c r="A1638" s="12">
        <v>1998</v>
      </c>
      <c r="B1638" s="2" t="s">
        <v>1560</v>
      </c>
      <c r="C1638" s="4" t="str">
        <f>VLOOKUP(B1638,[1]Склад!$A$5029:$N$5628,14,0)</f>
        <v>ГОЗ</v>
      </c>
      <c r="D1638" s="7">
        <v>48890</v>
      </c>
      <c r="E1638" s="4" t="s">
        <v>8</v>
      </c>
      <c r="F1638" s="4"/>
      <c r="G1638" s="4">
        <v>70.960999999999999</v>
      </c>
      <c r="H1638" s="4">
        <v>64.465999999999994</v>
      </c>
      <c r="I1638" s="4">
        <v>6.4950000000000001</v>
      </c>
      <c r="J1638" s="14">
        <f t="shared" si="184"/>
        <v>317540.55</v>
      </c>
      <c r="K1638" s="4">
        <v>0</v>
      </c>
      <c r="L1638" s="4">
        <v>111.60340186000001</v>
      </c>
      <c r="M1638" s="3">
        <f t="shared" si="185"/>
        <v>111.60340186000001</v>
      </c>
      <c r="N1638" s="23">
        <f t="shared" si="186"/>
        <v>0</v>
      </c>
      <c r="O1638" s="23">
        <f t="shared" si="187"/>
        <v>0</v>
      </c>
    </row>
    <row r="1639" spans="1:15" ht="11.25" customHeight="1" outlineLevel="2" x14ac:dyDescent="0.2">
      <c r="A1639" s="12">
        <v>1999</v>
      </c>
      <c r="B1639" s="2" t="s">
        <v>1561</v>
      </c>
      <c r="C1639" s="4" t="str">
        <f>VLOOKUP(B1639,[1]Склад!$A$5029:$N$5628,14,0)</f>
        <v>НХ</v>
      </c>
      <c r="D1639" s="7">
        <v>55364.7</v>
      </c>
      <c r="E1639" s="4" t="s">
        <v>78</v>
      </c>
      <c r="F1639" s="4">
        <v>10.118</v>
      </c>
      <c r="G1639" s="4"/>
      <c r="H1639" s="4">
        <v>1.1279999999999999</v>
      </c>
      <c r="I1639" s="4">
        <v>8.99</v>
      </c>
      <c r="J1639" s="14">
        <f t="shared" si="184"/>
        <v>497728.65299999999</v>
      </c>
      <c r="K1639" s="4">
        <v>0</v>
      </c>
      <c r="L1639" s="4">
        <v>0</v>
      </c>
      <c r="M1639" s="3">
        <f t="shared" si="185"/>
        <v>0</v>
      </c>
      <c r="N1639" s="23">
        <f t="shared" si="186"/>
        <v>0</v>
      </c>
      <c r="O1639" s="23">
        <f t="shared" si="187"/>
        <v>8.99</v>
      </c>
    </row>
    <row r="1640" spans="1:15" ht="11.25" customHeight="1" outlineLevel="2" x14ac:dyDescent="0.2">
      <c r="A1640" s="12">
        <v>2000</v>
      </c>
      <c r="B1640" s="2" t="s">
        <v>1562</v>
      </c>
      <c r="C1640" s="4" t="str">
        <f>VLOOKUP(B1640,[1]Склад!$A$5029:$N$5628,14,0)</f>
        <v>НХ</v>
      </c>
      <c r="D1640" s="7">
        <v>59343.8</v>
      </c>
      <c r="E1640" s="4" t="s">
        <v>78</v>
      </c>
      <c r="F1640" s="4">
        <v>137.05500000000001</v>
      </c>
      <c r="G1640" s="4">
        <v>108.876</v>
      </c>
      <c r="H1640" s="4">
        <v>69.048000000000002</v>
      </c>
      <c r="I1640" s="4">
        <v>176.88300000000001</v>
      </c>
      <c r="J1640" s="14">
        <f t="shared" si="184"/>
        <v>10496909.375400001</v>
      </c>
      <c r="K1640" s="4">
        <v>0</v>
      </c>
      <c r="L1640" s="4">
        <v>247</v>
      </c>
      <c r="M1640" s="3">
        <f t="shared" si="185"/>
        <v>247</v>
      </c>
      <c r="N1640" s="23">
        <f t="shared" si="186"/>
        <v>0</v>
      </c>
      <c r="O1640" s="23">
        <f t="shared" si="187"/>
        <v>176.88300000000001</v>
      </c>
    </row>
    <row r="1641" spans="1:15" ht="11.25" customHeight="1" outlineLevel="2" x14ac:dyDescent="0.2">
      <c r="A1641" s="12">
        <v>2002</v>
      </c>
      <c r="B1641" s="2" t="s">
        <v>1563</v>
      </c>
      <c r="C1641" s="4" t="str">
        <f>VLOOKUP(B1641,[1]Склад!$A$5029:$N$5628,14,0)</f>
        <v>НХ</v>
      </c>
      <c r="D1641" s="7">
        <v>53684.17</v>
      </c>
      <c r="E1641" s="4" t="s">
        <v>11</v>
      </c>
      <c r="F1641" s="4">
        <v>12.24</v>
      </c>
      <c r="G1641" s="4"/>
      <c r="H1641" s="4"/>
      <c r="I1641" s="4">
        <v>12.24</v>
      </c>
      <c r="J1641" s="14">
        <f t="shared" si="184"/>
        <v>657094.24080000003</v>
      </c>
      <c r="K1641" s="4">
        <v>0</v>
      </c>
      <c r="L1641" s="4">
        <v>0</v>
      </c>
      <c r="M1641" s="3">
        <f t="shared" si="185"/>
        <v>0</v>
      </c>
      <c r="N1641" s="23">
        <f t="shared" si="186"/>
        <v>12.24</v>
      </c>
      <c r="O1641" s="23">
        <f t="shared" si="187"/>
        <v>0</v>
      </c>
    </row>
    <row r="1642" spans="1:15" ht="11.25" hidden="1" customHeight="1" outlineLevel="2" x14ac:dyDescent="0.2">
      <c r="A1642" s="12">
        <v>2003</v>
      </c>
      <c r="B1642" s="2" t="s">
        <v>1564</v>
      </c>
      <c r="C1642" s="4" t="str">
        <f>VLOOKUP(B1642,[1]Склад!$A$5029:$N$5628,14,0)</f>
        <v>ГОЗ</v>
      </c>
      <c r="D1642" s="7">
        <v>54333.7</v>
      </c>
      <c r="E1642" s="4" t="s">
        <v>78</v>
      </c>
      <c r="F1642" s="4"/>
      <c r="G1642" s="4">
        <v>57.116999999999997</v>
      </c>
      <c r="H1642" s="4">
        <v>2E-3</v>
      </c>
      <c r="I1642" s="4">
        <v>57.115000000000002</v>
      </c>
      <c r="J1642" s="14">
        <f t="shared" si="184"/>
        <v>3103269.2755</v>
      </c>
      <c r="K1642" s="4">
        <v>0</v>
      </c>
      <c r="L1642" s="4">
        <v>75.98</v>
      </c>
      <c r="M1642" s="3">
        <f t="shared" si="185"/>
        <v>75.98</v>
      </c>
      <c r="N1642" s="23">
        <f t="shared" si="186"/>
        <v>0</v>
      </c>
      <c r="O1642" s="23">
        <f t="shared" si="187"/>
        <v>57.115000000000002</v>
      </c>
    </row>
    <row r="1643" spans="1:15" ht="11.25" hidden="1" customHeight="1" outlineLevel="2" x14ac:dyDescent="0.2">
      <c r="A1643" s="12">
        <v>2004</v>
      </c>
      <c r="B1643" s="2" t="s">
        <v>1565</v>
      </c>
      <c r="C1643" s="4" t="str">
        <f>VLOOKUP(B1643,[1]Склад!$A$5029:$N$5628,14,0)</f>
        <v>НХ</v>
      </c>
      <c r="D1643" s="3">
        <v>64922.102008632137</v>
      </c>
      <c r="E1643" s="4" t="s">
        <v>8</v>
      </c>
      <c r="F1643" s="4">
        <v>89.334000000000003</v>
      </c>
      <c r="G1643" s="4"/>
      <c r="H1643" s="4">
        <v>47.533999999999999</v>
      </c>
      <c r="I1643" s="4">
        <v>41.8</v>
      </c>
      <c r="J1643" s="14">
        <f t="shared" si="184"/>
        <v>2713743.863960823</v>
      </c>
      <c r="K1643" s="4">
        <v>0</v>
      </c>
      <c r="L1643" s="4">
        <v>18</v>
      </c>
      <c r="M1643" s="3">
        <f t="shared" si="185"/>
        <v>18</v>
      </c>
      <c r="N1643" s="23">
        <f t="shared" si="186"/>
        <v>0</v>
      </c>
      <c r="O1643" s="23">
        <f t="shared" si="187"/>
        <v>0</v>
      </c>
    </row>
    <row r="1644" spans="1:15" ht="11.25" customHeight="1" outlineLevel="2" x14ac:dyDescent="0.2">
      <c r="A1644" s="12">
        <v>2005</v>
      </c>
      <c r="B1644" s="2" t="s">
        <v>1566</v>
      </c>
      <c r="C1644" s="4" t="str">
        <f>VLOOKUP(B1644,[1]Склад!$A$5029:$N$5628,14,0)</f>
        <v>НХ</v>
      </c>
      <c r="D1644" s="7">
        <v>53684.17</v>
      </c>
      <c r="E1644" s="4" t="s">
        <v>11</v>
      </c>
      <c r="F1644" s="4">
        <v>14.635</v>
      </c>
      <c r="G1644" s="4"/>
      <c r="H1644" s="4"/>
      <c r="I1644" s="4">
        <v>14.635</v>
      </c>
      <c r="J1644" s="14">
        <f t="shared" si="184"/>
        <v>785667.82794999995</v>
      </c>
      <c r="K1644" s="4">
        <v>0</v>
      </c>
      <c r="L1644" s="4">
        <v>0</v>
      </c>
      <c r="M1644" s="3">
        <f t="shared" si="185"/>
        <v>0</v>
      </c>
      <c r="N1644" s="23">
        <f t="shared" si="186"/>
        <v>14.635</v>
      </c>
      <c r="O1644" s="23">
        <f t="shared" si="187"/>
        <v>0</v>
      </c>
    </row>
    <row r="1645" spans="1:15" ht="11.25" hidden="1" customHeight="1" outlineLevel="2" x14ac:dyDescent="0.2">
      <c r="A1645" s="12">
        <v>2006</v>
      </c>
      <c r="B1645" s="2" t="s">
        <v>1567</v>
      </c>
      <c r="C1645" s="4" t="str">
        <f>VLOOKUP(B1645,[1]Склад!$A$5029:$N$5628,14,0)</f>
        <v>ГОЗ</v>
      </c>
      <c r="D1645" s="7">
        <v>50280</v>
      </c>
      <c r="E1645" s="4" t="s">
        <v>78</v>
      </c>
      <c r="F1645" s="4">
        <v>165.16499999999999</v>
      </c>
      <c r="G1645" s="4">
        <v>187.45</v>
      </c>
      <c r="H1645" s="4">
        <v>133.57499999999999</v>
      </c>
      <c r="I1645" s="4">
        <v>219.04</v>
      </c>
      <c r="J1645" s="14">
        <f t="shared" si="184"/>
        <v>11013331.199999999</v>
      </c>
      <c r="K1645" s="4">
        <v>0</v>
      </c>
      <c r="L1645" s="4">
        <v>234.96337195000001</v>
      </c>
      <c r="M1645" s="3">
        <f t="shared" si="185"/>
        <v>234.96337195000001</v>
      </c>
      <c r="N1645" s="23">
        <f t="shared" si="186"/>
        <v>0</v>
      </c>
      <c r="O1645" s="23">
        <f t="shared" si="187"/>
        <v>219.04</v>
      </c>
    </row>
    <row r="1646" spans="1:15" ht="11.25" hidden="1" customHeight="1" outlineLevel="2" x14ac:dyDescent="0.2">
      <c r="A1646" s="12">
        <v>2007</v>
      </c>
      <c r="B1646" s="2" t="s">
        <v>1568</v>
      </c>
      <c r="C1646" s="4" t="str">
        <f>VLOOKUP(B1646,[1]Склад!$A$5029:$N$5628,14,0)</f>
        <v>НХ</v>
      </c>
      <c r="D1646" s="7">
        <v>54333.7</v>
      </c>
      <c r="E1646" s="4" t="s">
        <v>8</v>
      </c>
      <c r="F1646" s="4">
        <v>63.07</v>
      </c>
      <c r="G1646" s="4">
        <v>614.70399999999995</v>
      </c>
      <c r="H1646" s="4">
        <v>283.709</v>
      </c>
      <c r="I1646" s="4">
        <v>394.065</v>
      </c>
      <c r="J1646" s="14">
        <f t="shared" si="184"/>
        <v>21411009.490499999</v>
      </c>
      <c r="K1646" s="4">
        <v>0</v>
      </c>
      <c r="L1646" s="4">
        <v>647.48906999999997</v>
      </c>
      <c r="M1646" s="3">
        <f t="shared" si="185"/>
        <v>647.48906999999997</v>
      </c>
      <c r="N1646" s="23">
        <f t="shared" si="186"/>
        <v>0</v>
      </c>
      <c r="O1646" s="23">
        <f t="shared" si="187"/>
        <v>0</v>
      </c>
    </row>
    <row r="1647" spans="1:15" ht="11.25" customHeight="1" outlineLevel="2" x14ac:dyDescent="0.2">
      <c r="A1647" s="12">
        <v>2008</v>
      </c>
      <c r="B1647" s="2" t="s">
        <v>1569</v>
      </c>
      <c r="C1647" s="4" t="s">
        <v>1852</v>
      </c>
      <c r="D1647" s="3">
        <v>60000</v>
      </c>
      <c r="E1647" s="4" t="s">
        <v>11</v>
      </c>
      <c r="F1647" s="4"/>
      <c r="G1647" s="4">
        <v>23.055</v>
      </c>
      <c r="H1647" s="4"/>
      <c r="I1647" s="4">
        <v>23.055</v>
      </c>
      <c r="J1647" s="14">
        <f t="shared" si="184"/>
        <v>1383300</v>
      </c>
      <c r="K1647" s="4">
        <v>0</v>
      </c>
      <c r="L1647" s="4">
        <v>4.6672200000000004</v>
      </c>
      <c r="M1647" s="3">
        <f t="shared" si="185"/>
        <v>4.6672200000000004</v>
      </c>
      <c r="N1647" s="23">
        <f t="shared" si="186"/>
        <v>0</v>
      </c>
      <c r="O1647" s="23">
        <f t="shared" si="187"/>
        <v>0</v>
      </c>
    </row>
    <row r="1648" spans="1:15" ht="11.25" customHeight="1" outlineLevel="2" x14ac:dyDescent="0.2">
      <c r="A1648" s="12">
        <v>2009</v>
      </c>
      <c r="B1648" s="2" t="s">
        <v>1570</v>
      </c>
      <c r="C1648" s="4" t="str">
        <f>VLOOKUP(B1648,[1]Склад!$A$5029:$N$5628,14,0)</f>
        <v>НХ</v>
      </c>
      <c r="D1648" s="7">
        <v>53684.17</v>
      </c>
      <c r="E1648" s="4" t="s">
        <v>11</v>
      </c>
      <c r="F1648" s="4">
        <v>10.577999999999999</v>
      </c>
      <c r="G1648" s="4"/>
      <c r="H1648" s="4"/>
      <c r="I1648" s="4">
        <v>10.577999999999999</v>
      </c>
      <c r="J1648" s="14">
        <f t="shared" si="184"/>
        <v>567871.15025999991</v>
      </c>
      <c r="K1648" s="4">
        <v>0</v>
      </c>
      <c r="L1648" s="4">
        <v>0</v>
      </c>
      <c r="M1648" s="3">
        <f t="shared" si="185"/>
        <v>0</v>
      </c>
      <c r="N1648" s="23">
        <f t="shared" si="186"/>
        <v>10.577999999999999</v>
      </c>
      <c r="O1648" s="23">
        <f t="shared" si="187"/>
        <v>0</v>
      </c>
    </row>
    <row r="1649" spans="1:15" ht="11.25" customHeight="1" outlineLevel="2" x14ac:dyDescent="0.2">
      <c r="A1649" s="12">
        <v>2010</v>
      </c>
      <c r="B1649" s="2" t="s">
        <v>1571</v>
      </c>
      <c r="C1649" s="4" t="str">
        <f>VLOOKUP(B1649,[1]Склад!$A$5029:$N$5628,14,0)</f>
        <v>НХ</v>
      </c>
      <c r="D1649" s="7">
        <v>59942.34</v>
      </c>
      <c r="E1649" s="4" t="s">
        <v>11</v>
      </c>
      <c r="F1649" s="4">
        <v>14.09</v>
      </c>
      <c r="G1649" s="4"/>
      <c r="H1649" s="4"/>
      <c r="I1649" s="4">
        <v>14.09</v>
      </c>
      <c r="J1649" s="14">
        <f t="shared" si="184"/>
        <v>844587.57059999998</v>
      </c>
      <c r="K1649" s="4">
        <v>0</v>
      </c>
      <c r="L1649" s="4">
        <v>0</v>
      </c>
      <c r="M1649" s="3">
        <f t="shared" si="185"/>
        <v>0</v>
      </c>
      <c r="N1649" s="23">
        <f t="shared" si="186"/>
        <v>14.09</v>
      </c>
      <c r="O1649" s="23">
        <f t="shared" si="187"/>
        <v>0</v>
      </c>
    </row>
    <row r="1650" spans="1:15" ht="11.25" customHeight="1" outlineLevel="2" x14ac:dyDescent="0.2">
      <c r="A1650" s="12">
        <v>2011</v>
      </c>
      <c r="B1650" s="2" t="s">
        <v>1572</v>
      </c>
      <c r="C1650" s="4" t="str">
        <f>VLOOKUP(B1650,[1]Склад!$A$5029:$N$5628,14,0)</f>
        <v>НХ</v>
      </c>
      <c r="D1650" s="7">
        <v>59942.34</v>
      </c>
      <c r="E1650" s="4" t="s">
        <v>11</v>
      </c>
      <c r="F1650" s="4">
        <v>65.840999999999994</v>
      </c>
      <c r="G1650" s="4"/>
      <c r="H1650" s="4"/>
      <c r="I1650" s="4">
        <v>65.840999999999994</v>
      </c>
      <c r="J1650" s="14">
        <f t="shared" si="184"/>
        <v>3946663.6079399996</v>
      </c>
      <c r="K1650" s="4">
        <v>0</v>
      </c>
      <c r="L1650" s="4">
        <v>0</v>
      </c>
      <c r="M1650" s="3">
        <f t="shared" si="185"/>
        <v>0</v>
      </c>
      <c r="N1650" s="23">
        <f t="shared" si="186"/>
        <v>65.840999999999994</v>
      </c>
      <c r="O1650" s="23">
        <f t="shared" si="187"/>
        <v>0</v>
      </c>
    </row>
    <row r="1651" spans="1:15" ht="11.25" hidden="1" customHeight="1" outlineLevel="2" x14ac:dyDescent="0.2">
      <c r="A1651" s="12">
        <v>2012</v>
      </c>
      <c r="B1651" s="2" t="s">
        <v>1573</v>
      </c>
      <c r="C1651" s="4" t="str">
        <f>VLOOKUP(B1651,[1]Склад!$A$5029:$N$5628,14,0)</f>
        <v>ГОЗ</v>
      </c>
      <c r="D1651" s="7">
        <v>68703.83</v>
      </c>
      <c r="E1651" s="4" t="s">
        <v>8</v>
      </c>
      <c r="F1651" s="4"/>
      <c r="G1651" s="4">
        <v>43.942</v>
      </c>
      <c r="H1651" s="4">
        <v>20.687000000000001</v>
      </c>
      <c r="I1651" s="4">
        <v>23.254999999999999</v>
      </c>
      <c r="J1651" s="14">
        <f t="shared" si="184"/>
        <v>1597707.5666499999</v>
      </c>
      <c r="K1651" s="4">
        <v>0</v>
      </c>
      <c r="L1651" s="4">
        <v>3.9400000000000004</v>
      </c>
      <c r="M1651" s="3">
        <f t="shared" si="185"/>
        <v>3.9400000000000004</v>
      </c>
      <c r="N1651" s="23">
        <f t="shared" si="186"/>
        <v>0</v>
      </c>
      <c r="O1651" s="23">
        <f t="shared" si="187"/>
        <v>0</v>
      </c>
    </row>
    <row r="1652" spans="1:15" ht="11.25" hidden="1" customHeight="1" outlineLevel="2" x14ac:dyDescent="0.2">
      <c r="A1652" s="12">
        <v>2013</v>
      </c>
      <c r="B1652" s="2" t="s">
        <v>1574</v>
      </c>
      <c r="C1652" s="4" t="str">
        <f>VLOOKUP(B1652,[1]Склад!$A$5029:$N$5628,14,0)</f>
        <v>ГОЗ</v>
      </c>
      <c r="D1652" s="7">
        <v>51320</v>
      </c>
      <c r="E1652" s="4" t="s">
        <v>8</v>
      </c>
      <c r="F1652" s="4"/>
      <c r="G1652" s="4">
        <v>132.85</v>
      </c>
      <c r="H1652" s="4">
        <v>112.67</v>
      </c>
      <c r="I1652" s="4">
        <v>20.18</v>
      </c>
      <c r="J1652" s="14">
        <f t="shared" si="184"/>
        <v>1035637.6</v>
      </c>
      <c r="K1652" s="4">
        <v>0</v>
      </c>
      <c r="L1652" s="4">
        <v>34.399459</v>
      </c>
      <c r="M1652" s="3">
        <f t="shared" si="185"/>
        <v>34.399459</v>
      </c>
      <c r="N1652" s="23">
        <f t="shared" si="186"/>
        <v>0</v>
      </c>
      <c r="O1652" s="23">
        <f t="shared" si="187"/>
        <v>0</v>
      </c>
    </row>
    <row r="1653" spans="1:15" ht="11.25" customHeight="1" outlineLevel="2" x14ac:dyDescent="0.2">
      <c r="A1653" s="12">
        <v>2014</v>
      </c>
      <c r="B1653" s="2" t="s">
        <v>1575</v>
      </c>
      <c r="C1653" s="4" t="str">
        <f>VLOOKUP(B1653,[1]Склад!$A$5029:$N$5628,14,0)</f>
        <v>НХ</v>
      </c>
      <c r="D1653" s="7">
        <v>54333.7</v>
      </c>
      <c r="E1653" s="4" t="s">
        <v>78</v>
      </c>
      <c r="F1653" s="4">
        <v>15.955</v>
      </c>
      <c r="G1653" s="4">
        <v>46.256</v>
      </c>
      <c r="H1653" s="4">
        <v>15.956</v>
      </c>
      <c r="I1653" s="4">
        <v>46.255000000000003</v>
      </c>
      <c r="J1653" s="14">
        <f t="shared" si="184"/>
        <v>2513205.2935000001</v>
      </c>
      <c r="K1653" s="4">
        <v>0</v>
      </c>
      <c r="L1653" s="4">
        <v>67.961299999999994</v>
      </c>
      <c r="M1653" s="3">
        <f t="shared" si="185"/>
        <v>67.961299999999994</v>
      </c>
      <c r="N1653" s="23">
        <f t="shared" si="186"/>
        <v>0</v>
      </c>
      <c r="O1653" s="23">
        <f t="shared" si="187"/>
        <v>46.255000000000003</v>
      </c>
    </row>
    <row r="1654" spans="1:15" ht="11.25" hidden="1" customHeight="1" outlineLevel="2" x14ac:dyDescent="0.2">
      <c r="A1654" s="12">
        <v>2015</v>
      </c>
      <c r="B1654" s="2" t="s">
        <v>1576</v>
      </c>
      <c r="C1654" s="4" t="str">
        <f>VLOOKUP(B1654,[1]Склад!$A$5029:$N$5628,14,0)</f>
        <v>НХ</v>
      </c>
      <c r="D1654" s="7">
        <v>54333.7</v>
      </c>
      <c r="E1654" s="4" t="s">
        <v>8</v>
      </c>
      <c r="F1654" s="4">
        <v>15.53</v>
      </c>
      <c r="G1654" s="4"/>
      <c r="H1654" s="4">
        <v>9.8879999999999999</v>
      </c>
      <c r="I1654" s="4">
        <v>5.6420000000000003</v>
      </c>
      <c r="J1654" s="14">
        <f t="shared" si="184"/>
        <v>306550.73540000001</v>
      </c>
      <c r="K1654" s="4">
        <v>0</v>
      </c>
      <c r="L1654" s="4">
        <v>40.856966680000006</v>
      </c>
      <c r="M1654" s="3">
        <f t="shared" si="185"/>
        <v>40.856966680000006</v>
      </c>
      <c r="N1654" s="23">
        <f t="shared" si="186"/>
        <v>0</v>
      </c>
      <c r="O1654" s="23">
        <f t="shared" si="187"/>
        <v>0</v>
      </c>
    </row>
    <row r="1655" spans="1:15" ht="11.25" customHeight="1" outlineLevel="2" x14ac:dyDescent="0.2">
      <c r="A1655" s="12">
        <v>2016</v>
      </c>
      <c r="B1655" s="2" t="s">
        <v>1577</v>
      </c>
      <c r="C1655" s="4" t="str">
        <f>VLOOKUP(B1655,[1]Склад!$A$5029:$N$5628,14,0)</f>
        <v>НХ</v>
      </c>
      <c r="D1655" s="7">
        <v>57612.28</v>
      </c>
      <c r="E1655" s="4" t="s">
        <v>11</v>
      </c>
      <c r="F1655" s="4">
        <v>19.690000000000001</v>
      </c>
      <c r="G1655" s="4"/>
      <c r="H1655" s="4"/>
      <c r="I1655" s="4">
        <v>19.690000000000001</v>
      </c>
      <c r="J1655" s="14">
        <f t="shared" si="184"/>
        <v>1134385.7932</v>
      </c>
      <c r="K1655" s="4">
        <v>0</v>
      </c>
      <c r="L1655" s="4">
        <v>0</v>
      </c>
      <c r="M1655" s="3">
        <f t="shared" si="185"/>
        <v>0</v>
      </c>
      <c r="N1655" s="23">
        <f t="shared" si="186"/>
        <v>19.690000000000001</v>
      </c>
      <c r="O1655" s="23">
        <f t="shared" si="187"/>
        <v>0</v>
      </c>
    </row>
    <row r="1656" spans="1:15" ht="11.25" customHeight="1" outlineLevel="2" x14ac:dyDescent="0.2">
      <c r="A1656" s="12">
        <v>2017</v>
      </c>
      <c r="B1656" s="2" t="s">
        <v>1578</v>
      </c>
      <c r="C1656" s="4" t="str">
        <f>VLOOKUP(B1656,[1]Склад!$A$5029:$N$5628,14,0)</f>
        <v>НХ</v>
      </c>
      <c r="D1656" s="7">
        <v>55426.559999999998</v>
      </c>
      <c r="E1656" s="4" t="s">
        <v>11</v>
      </c>
      <c r="F1656" s="4">
        <v>7.1020000000000003</v>
      </c>
      <c r="G1656" s="4"/>
      <c r="H1656" s="4"/>
      <c r="I1656" s="4">
        <v>7.1020000000000003</v>
      </c>
      <c r="J1656" s="14">
        <f t="shared" si="184"/>
        <v>393639.42911999999</v>
      </c>
      <c r="K1656" s="4">
        <v>0</v>
      </c>
      <c r="L1656" s="4">
        <v>0</v>
      </c>
      <c r="M1656" s="3">
        <f t="shared" si="185"/>
        <v>0</v>
      </c>
      <c r="N1656" s="23">
        <f t="shared" si="186"/>
        <v>7.1020000000000003</v>
      </c>
      <c r="O1656" s="23">
        <f t="shared" si="187"/>
        <v>0</v>
      </c>
    </row>
    <row r="1657" spans="1:15" ht="11.25" customHeight="1" outlineLevel="2" x14ac:dyDescent="0.2">
      <c r="A1657" s="12">
        <v>2018</v>
      </c>
      <c r="B1657" s="2" t="s">
        <v>1579</v>
      </c>
      <c r="C1657" s="4" t="str">
        <f>VLOOKUP(B1657,[1]Склад!$A$5029:$N$5628,14,0)</f>
        <v>НХ</v>
      </c>
      <c r="D1657" s="7">
        <v>55364.7</v>
      </c>
      <c r="E1657" s="4" t="s">
        <v>78</v>
      </c>
      <c r="F1657" s="4">
        <v>11.282999999999999</v>
      </c>
      <c r="G1657" s="4"/>
      <c r="H1657" s="4">
        <v>1.155</v>
      </c>
      <c r="I1657" s="4">
        <v>10.128</v>
      </c>
      <c r="J1657" s="14">
        <f t="shared" si="184"/>
        <v>560733.68160000001</v>
      </c>
      <c r="K1657" s="4">
        <v>0</v>
      </c>
      <c r="L1657" s="4">
        <v>0</v>
      </c>
      <c r="M1657" s="3">
        <f t="shared" si="185"/>
        <v>0</v>
      </c>
      <c r="N1657" s="23">
        <f t="shared" si="186"/>
        <v>0</v>
      </c>
      <c r="O1657" s="23">
        <f t="shared" si="187"/>
        <v>10.128</v>
      </c>
    </row>
    <row r="1658" spans="1:15" ht="11.25" customHeight="1" outlineLevel="2" x14ac:dyDescent="0.2">
      <c r="A1658" s="12">
        <v>2019</v>
      </c>
      <c r="B1658" s="2" t="s">
        <v>1580</v>
      </c>
      <c r="C1658" s="4" t="str">
        <f>VLOOKUP(B1658,[1]Склад!$A$5029:$N$5628,14,0)</f>
        <v>НХ</v>
      </c>
      <c r="D1658" s="7">
        <v>53684.17</v>
      </c>
      <c r="E1658" s="4" t="s">
        <v>78</v>
      </c>
      <c r="F1658" s="4">
        <v>10.64</v>
      </c>
      <c r="G1658" s="4"/>
      <c r="H1658" s="4">
        <v>4.3600000000000003</v>
      </c>
      <c r="I1658" s="4">
        <v>6.28</v>
      </c>
      <c r="J1658" s="14">
        <f t="shared" si="184"/>
        <v>337136.58760000003</v>
      </c>
      <c r="K1658" s="4">
        <v>0</v>
      </c>
      <c r="L1658" s="4">
        <v>0</v>
      </c>
      <c r="M1658" s="3">
        <f t="shared" si="185"/>
        <v>0</v>
      </c>
      <c r="N1658" s="23">
        <f t="shared" si="186"/>
        <v>0</v>
      </c>
      <c r="O1658" s="23">
        <f t="shared" si="187"/>
        <v>6.28</v>
      </c>
    </row>
    <row r="1659" spans="1:15" ht="11.25" customHeight="1" outlineLevel="2" x14ac:dyDescent="0.2">
      <c r="A1659" s="12">
        <v>2020</v>
      </c>
      <c r="B1659" s="2" t="s">
        <v>1581</v>
      </c>
      <c r="C1659" s="4" t="str">
        <f>VLOOKUP(B1659,[1]Склад!$A$5029:$N$5628,14,0)</f>
        <v>НХ</v>
      </c>
      <c r="D1659" s="7">
        <v>70250.33</v>
      </c>
      <c r="E1659" s="4" t="s">
        <v>78</v>
      </c>
      <c r="F1659" s="4"/>
      <c r="G1659" s="4">
        <v>12.241</v>
      </c>
      <c r="H1659" s="4">
        <v>1E-3</v>
      </c>
      <c r="I1659" s="4">
        <v>12.24</v>
      </c>
      <c r="J1659" s="14">
        <f t="shared" si="184"/>
        <v>859864.0392</v>
      </c>
      <c r="K1659" s="4">
        <v>0</v>
      </c>
      <c r="L1659" s="4">
        <v>41.165351379999997</v>
      </c>
      <c r="M1659" s="3">
        <f t="shared" si="185"/>
        <v>41.165351379999997</v>
      </c>
      <c r="N1659" s="23">
        <f t="shared" si="186"/>
        <v>0</v>
      </c>
      <c r="O1659" s="23">
        <f t="shared" si="187"/>
        <v>12.24</v>
      </c>
    </row>
    <row r="1660" spans="1:15" ht="11.25" hidden="1" customHeight="1" outlineLevel="2" x14ac:dyDescent="0.2">
      <c r="A1660" s="12">
        <v>2021</v>
      </c>
      <c r="B1660" s="2" t="s">
        <v>1582</v>
      </c>
      <c r="C1660" s="4" t="str">
        <f>VLOOKUP(B1660,[1]Склад!$A$5029:$N$5628,14,0)</f>
        <v>НХ</v>
      </c>
      <c r="D1660" s="7">
        <v>49106.53</v>
      </c>
      <c r="E1660" s="4" t="s">
        <v>8</v>
      </c>
      <c r="F1660" s="4">
        <v>37.225000000000001</v>
      </c>
      <c r="G1660" s="4">
        <v>173.96700000000001</v>
      </c>
      <c r="H1660" s="4">
        <v>74.081999999999994</v>
      </c>
      <c r="I1660" s="4">
        <v>137.11000000000001</v>
      </c>
      <c r="J1660" s="14">
        <f t="shared" si="184"/>
        <v>6732996.3283000002</v>
      </c>
      <c r="K1660" s="4">
        <v>0</v>
      </c>
      <c r="L1660" s="4">
        <v>226.34555214000002</v>
      </c>
      <c r="M1660" s="3">
        <f t="shared" si="185"/>
        <v>226.34555214000002</v>
      </c>
      <c r="N1660" s="23">
        <f t="shared" si="186"/>
        <v>0</v>
      </c>
      <c r="O1660" s="23">
        <f t="shared" si="187"/>
        <v>0</v>
      </c>
    </row>
    <row r="1661" spans="1:15" ht="11.25" hidden="1" customHeight="1" outlineLevel="2" x14ac:dyDescent="0.2">
      <c r="A1661" s="12">
        <v>2022</v>
      </c>
      <c r="B1661" s="2" t="s">
        <v>1583</v>
      </c>
      <c r="C1661" s="4" t="str">
        <f>VLOOKUP(B1661,[1]Склад!$A$5029:$N$5628,14,0)</f>
        <v>ГОЗ</v>
      </c>
      <c r="D1661" s="7">
        <v>63992.160000000003</v>
      </c>
      <c r="E1661" s="4" t="s">
        <v>78</v>
      </c>
      <c r="F1661" s="4">
        <v>83.81</v>
      </c>
      <c r="G1661" s="4">
        <v>382.15100000000001</v>
      </c>
      <c r="H1661" s="4">
        <v>169.17099999999999</v>
      </c>
      <c r="I1661" s="4">
        <v>296.79000000000002</v>
      </c>
      <c r="J1661" s="14">
        <f t="shared" si="184"/>
        <v>18992233.166400004</v>
      </c>
      <c r="K1661" s="4">
        <v>0</v>
      </c>
      <c r="L1661" s="4">
        <v>0</v>
      </c>
      <c r="M1661" s="3">
        <f t="shared" si="185"/>
        <v>0</v>
      </c>
      <c r="N1661" s="23">
        <f t="shared" si="186"/>
        <v>0</v>
      </c>
      <c r="O1661" s="23">
        <f t="shared" si="187"/>
        <v>296.79000000000002</v>
      </c>
    </row>
    <row r="1662" spans="1:15" ht="11.25" hidden="1" customHeight="1" outlineLevel="2" x14ac:dyDescent="0.2">
      <c r="A1662" s="12">
        <v>2023</v>
      </c>
      <c r="B1662" s="2" t="s">
        <v>1584</v>
      </c>
      <c r="C1662" s="4" t="str">
        <f>VLOOKUP(B1662,[1]Склад!$A$5029:$N$5628,14,0)</f>
        <v>НХ</v>
      </c>
      <c r="D1662" s="7">
        <v>50137.53</v>
      </c>
      <c r="E1662" s="4" t="s">
        <v>8</v>
      </c>
      <c r="F1662" s="4">
        <v>16.32</v>
      </c>
      <c r="G1662" s="4"/>
      <c r="H1662" s="4"/>
      <c r="I1662" s="4">
        <v>16.32</v>
      </c>
      <c r="J1662" s="14">
        <f t="shared" si="184"/>
        <v>818244.48959999997</v>
      </c>
      <c r="K1662" s="4">
        <v>0</v>
      </c>
      <c r="L1662" s="4">
        <v>18.507383299999997</v>
      </c>
      <c r="M1662" s="3">
        <f t="shared" si="185"/>
        <v>18.507383299999997</v>
      </c>
      <c r="N1662" s="23">
        <f t="shared" si="186"/>
        <v>0</v>
      </c>
      <c r="O1662" s="23">
        <f t="shared" si="187"/>
        <v>0</v>
      </c>
    </row>
    <row r="1663" spans="1:15" ht="11.25" hidden="1" customHeight="1" outlineLevel="2" x14ac:dyDescent="0.2">
      <c r="A1663" s="12">
        <v>2024</v>
      </c>
      <c r="B1663" s="2" t="s">
        <v>1585</v>
      </c>
      <c r="C1663" s="4" t="str">
        <f>VLOOKUP(B1663,[1]Склад!$A$5029:$N$5628,14,0)</f>
        <v>ГОЗ</v>
      </c>
      <c r="D1663" s="7">
        <v>49106.53</v>
      </c>
      <c r="E1663" s="4" t="s">
        <v>8</v>
      </c>
      <c r="F1663" s="4">
        <v>46.564999999999998</v>
      </c>
      <c r="G1663" s="4"/>
      <c r="H1663" s="4"/>
      <c r="I1663" s="4">
        <v>46.564999999999998</v>
      </c>
      <c r="J1663" s="14">
        <f t="shared" si="184"/>
        <v>2286645.5694499998</v>
      </c>
      <c r="K1663" s="4">
        <v>0</v>
      </c>
      <c r="L1663" s="4">
        <v>21.10009208</v>
      </c>
      <c r="M1663" s="3">
        <f t="shared" si="185"/>
        <v>21.10009208</v>
      </c>
      <c r="N1663" s="23">
        <f t="shared" si="186"/>
        <v>25.464907919999998</v>
      </c>
      <c r="O1663" s="23">
        <f t="shared" si="187"/>
        <v>0</v>
      </c>
    </row>
    <row r="1664" spans="1:15" ht="11.25" hidden="1" customHeight="1" outlineLevel="2" x14ac:dyDescent="0.2">
      <c r="A1664" s="12">
        <v>2025</v>
      </c>
      <c r="B1664" s="2" t="s">
        <v>1586</v>
      </c>
      <c r="C1664" s="4" t="str">
        <f>VLOOKUP(B1664,[1]Склад!$A$5029:$N$5628,14,0)</f>
        <v>ГОЗ</v>
      </c>
      <c r="D1664" s="7">
        <v>65734.55</v>
      </c>
      <c r="E1664" s="4" t="s">
        <v>11</v>
      </c>
      <c r="F1664" s="4"/>
      <c r="G1664" s="4">
        <v>35.137</v>
      </c>
      <c r="H1664" s="4">
        <v>1E-3</v>
      </c>
      <c r="I1664" s="4">
        <v>35.136000000000003</v>
      </c>
      <c r="J1664" s="14">
        <f t="shared" si="184"/>
        <v>2309649.1488000001</v>
      </c>
      <c r="K1664" s="4">
        <v>0</v>
      </c>
      <c r="L1664" s="4">
        <v>11.262753298750001</v>
      </c>
      <c r="M1664" s="3">
        <f t="shared" si="185"/>
        <v>11.262753298750001</v>
      </c>
      <c r="N1664" s="23">
        <f t="shared" si="186"/>
        <v>0</v>
      </c>
      <c r="O1664" s="23">
        <f t="shared" si="187"/>
        <v>0</v>
      </c>
    </row>
    <row r="1665" spans="1:15" ht="11.25" hidden="1" customHeight="1" outlineLevel="2" x14ac:dyDescent="0.2">
      <c r="A1665" s="12">
        <v>2026</v>
      </c>
      <c r="B1665" s="2" t="s">
        <v>1587</v>
      </c>
      <c r="C1665" s="4" t="str">
        <f>VLOOKUP(B1665,[1]Склад!$A$5029:$N$5628,14,0)</f>
        <v>НХ</v>
      </c>
      <c r="D1665" s="7">
        <v>53230.53</v>
      </c>
      <c r="E1665" s="4" t="s">
        <v>8</v>
      </c>
      <c r="F1665" s="4">
        <v>9.0370000000000008</v>
      </c>
      <c r="G1665" s="4">
        <v>1.4550000000000001</v>
      </c>
      <c r="H1665" s="4">
        <v>6.42</v>
      </c>
      <c r="I1665" s="4">
        <v>4.0720000000000001</v>
      </c>
      <c r="J1665" s="14">
        <f t="shared" si="184"/>
        <v>216754.71815999999</v>
      </c>
      <c r="K1665" s="4">
        <v>0.34300000000000003</v>
      </c>
      <c r="L1665" s="4">
        <v>0</v>
      </c>
      <c r="M1665" s="3">
        <f t="shared" si="185"/>
        <v>0.34300000000000003</v>
      </c>
      <c r="N1665" s="23">
        <f t="shared" si="186"/>
        <v>0</v>
      </c>
      <c r="O1665" s="23">
        <f t="shared" si="187"/>
        <v>0</v>
      </c>
    </row>
    <row r="1666" spans="1:15" ht="11.25" customHeight="1" outlineLevel="2" x14ac:dyDescent="0.2">
      <c r="A1666" s="12">
        <v>2027</v>
      </c>
      <c r="B1666" s="2" t="s">
        <v>1588</v>
      </c>
      <c r="C1666" s="4" t="str">
        <f>VLOOKUP(B1666,[1]Склад!$A$5029:$N$5628,14,0)</f>
        <v>НХ</v>
      </c>
      <c r="D1666" s="7">
        <v>53684.17</v>
      </c>
      <c r="E1666" s="4" t="s">
        <v>11</v>
      </c>
      <c r="F1666" s="4">
        <v>9.8550000000000004</v>
      </c>
      <c r="G1666" s="4"/>
      <c r="H1666" s="4"/>
      <c r="I1666" s="4">
        <v>9.8550000000000004</v>
      </c>
      <c r="J1666" s="14">
        <f t="shared" ref="J1666:J1697" si="188">D1666*I1666</f>
        <v>529057.49534999998</v>
      </c>
      <c r="K1666" s="4">
        <v>0</v>
      </c>
      <c r="L1666" s="4">
        <v>0</v>
      </c>
      <c r="M1666" s="3">
        <f t="shared" ref="M1666:M1697" si="189">SUM(K1666,L1666)</f>
        <v>0</v>
      </c>
      <c r="N1666" s="23">
        <f t="shared" ref="N1666:N1697" si="190">IF(G1666+H1666=0,MAX(0,F1666-M1666),0)</f>
        <v>9.8550000000000004</v>
      </c>
      <c r="O1666" s="23">
        <f t="shared" ref="O1666:O1697" si="191">IF(E1666="сверхзапас",I1666,0)</f>
        <v>0</v>
      </c>
    </row>
    <row r="1667" spans="1:15" ht="11.25" hidden="1" customHeight="1" outlineLevel="2" x14ac:dyDescent="0.2">
      <c r="A1667" s="12">
        <v>2029</v>
      </c>
      <c r="B1667" s="2" t="s">
        <v>1589</v>
      </c>
      <c r="C1667" s="4" t="str">
        <f>VLOOKUP(B1667,[1]Склад!$A$5029:$N$5628,14,0)</f>
        <v>ГОЗ</v>
      </c>
      <c r="D1667" s="7">
        <v>49622.03</v>
      </c>
      <c r="E1667" s="4" t="s">
        <v>8</v>
      </c>
      <c r="F1667" s="4">
        <v>43.505000000000003</v>
      </c>
      <c r="G1667" s="4">
        <v>52.241</v>
      </c>
      <c r="H1667" s="4">
        <v>74.325999999999993</v>
      </c>
      <c r="I1667" s="4">
        <v>21.42</v>
      </c>
      <c r="J1667" s="14">
        <f t="shared" si="188"/>
        <v>1062903.8826000001</v>
      </c>
      <c r="K1667" s="4">
        <v>0</v>
      </c>
      <c r="L1667" s="4">
        <v>62.939964220000007</v>
      </c>
      <c r="M1667" s="3">
        <f t="shared" si="189"/>
        <v>62.939964220000007</v>
      </c>
      <c r="N1667" s="23">
        <f t="shared" si="190"/>
        <v>0</v>
      </c>
      <c r="O1667" s="23">
        <f t="shared" si="191"/>
        <v>0</v>
      </c>
    </row>
    <row r="1668" spans="1:15" ht="11.25" hidden="1" customHeight="1" outlineLevel="2" x14ac:dyDescent="0.2">
      <c r="A1668" s="12">
        <v>2030</v>
      </c>
      <c r="B1668" s="2" t="s">
        <v>1590</v>
      </c>
      <c r="C1668" s="4" t="s">
        <v>1852</v>
      </c>
      <c r="D1668" s="7">
        <v>45120</v>
      </c>
      <c r="E1668" s="4" t="s">
        <v>8</v>
      </c>
      <c r="F1668" s="4"/>
      <c r="G1668" s="4">
        <v>993.73900000000003</v>
      </c>
      <c r="H1668" s="4">
        <v>400.774</v>
      </c>
      <c r="I1668" s="4">
        <v>592.96500000000003</v>
      </c>
      <c r="J1668" s="14">
        <f t="shared" si="188"/>
        <v>26754580.800000001</v>
      </c>
      <c r="K1668" s="4">
        <v>0</v>
      </c>
      <c r="L1668" s="4">
        <v>1490.754238</v>
      </c>
      <c r="M1668" s="3">
        <f t="shared" si="189"/>
        <v>1490.754238</v>
      </c>
      <c r="N1668" s="23">
        <f t="shared" si="190"/>
        <v>0</v>
      </c>
      <c r="O1668" s="23">
        <f t="shared" si="191"/>
        <v>0</v>
      </c>
    </row>
    <row r="1669" spans="1:15" ht="11.25" hidden="1" customHeight="1" outlineLevel="2" x14ac:dyDescent="0.2">
      <c r="A1669" s="12">
        <v>2032</v>
      </c>
      <c r="B1669" s="2" t="s">
        <v>1591</v>
      </c>
      <c r="C1669" s="4" t="str">
        <f>VLOOKUP(B1669,[1]Склад!$A$5029:$N$5628,14,0)</f>
        <v>ГОЗ</v>
      </c>
      <c r="D1669" s="7">
        <v>49240</v>
      </c>
      <c r="E1669" s="4" t="s">
        <v>78</v>
      </c>
      <c r="F1669" s="4">
        <v>27.34</v>
      </c>
      <c r="G1669" s="4">
        <v>44.69</v>
      </c>
      <c r="H1669" s="4">
        <v>27.34</v>
      </c>
      <c r="I1669" s="4">
        <v>44.69</v>
      </c>
      <c r="J1669" s="14">
        <f t="shared" si="188"/>
        <v>2200535.6</v>
      </c>
      <c r="K1669" s="4">
        <v>0</v>
      </c>
      <c r="L1669" s="4">
        <v>51.012713599999998</v>
      </c>
      <c r="M1669" s="3">
        <f t="shared" si="189"/>
        <v>51.012713599999998</v>
      </c>
      <c r="N1669" s="23">
        <f t="shared" si="190"/>
        <v>0</v>
      </c>
      <c r="O1669" s="23">
        <f t="shared" si="191"/>
        <v>44.69</v>
      </c>
    </row>
    <row r="1670" spans="1:15" ht="11.25" customHeight="1" outlineLevel="2" x14ac:dyDescent="0.2">
      <c r="A1670" s="12">
        <v>2033</v>
      </c>
      <c r="B1670" s="2" t="s">
        <v>1592</v>
      </c>
      <c r="C1670" s="4" t="str">
        <f>VLOOKUP(B1670,[1]Склад!$A$5029:$N$5628,14,0)</f>
        <v>НХ</v>
      </c>
      <c r="D1670" s="7">
        <v>51000</v>
      </c>
      <c r="E1670" s="4" t="s">
        <v>11</v>
      </c>
      <c r="F1670" s="4">
        <v>39.476999999999997</v>
      </c>
      <c r="G1670" s="4">
        <v>0.92800000000000005</v>
      </c>
      <c r="H1670" s="4">
        <v>3.7080000000000002</v>
      </c>
      <c r="I1670" s="4">
        <v>36.697000000000003</v>
      </c>
      <c r="J1670" s="14">
        <f t="shared" si="188"/>
        <v>1871547.0000000002</v>
      </c>
      <c r="K1670" s="4">
        <v>15.268000000000001</v>
      </c>
      <c r="L1670" s="4">
        <v>0</v>
      </c>
      <c r="M1670" s="3">
        <f t="shared" si="189"/>
        <v>15.268000000000001</v>
      </c>
      <c r="N1670" s="23">
        <f t="shared" si="190"/>
        <v>0</v>
      </c>
      <c r="O1670" s="23">
        <f t="shared" si="191"/>
        <v>0</v>
      </c>
    </row>
    <row r="1671" spans="1:15" ht="11.25" customHeight="1" outlineLevel="2" x14ac:dyDescent="0.2">
      <c r="A1671" s="12">
        <v>2034</v>
      </c>
      <c r="B1671" s="2" t="s">
        <v>1593</v>
      </c>
      <c r="C1671" s="4" t="s">
        <v>1852</v>
      </c>
      <c r="D1671" s="7">
        <v>50388</v>
      </c>
      <c r="E1671" s="4" t="s">
        <v>11</v>
      </c>
      <c r="F1671" s="4">
        <v>16.988</v>
      </c>
      <c r="G1671" s="4"/>
      <c r="H1671" s="4"/>
      <c r="I1671" s="4">
        <v>16.988</v>
      </c>
      <c r="J1671" s="14">
        <f t="shared" si="188"/>
        <v>855991.34399999992</v>
      </c>
      <c r="K1671" s="4">
        <v>0</v>
      </c>
      <c r="L1671" s="4"/>
      <c r="M1671" s="3">
        <f t="shared" si="189"/>
        <v>0</v>
      </c>
      <c r="N1671" s="23">
        <f t="shared" si="190"/>
        <v>16.988</v>
      </c>
      <c r="O1671" s="23">
        <f t="shared" si="191"/>
        <v>0</v>
      </c>
    </row>
    <row r="1672" spans="1:15" ht="11.25" customHeight="1" outlineLevel="2" x14ac:dyDescent="0.2">
      <c r="A1672" s="12">
        <v>2035</v>
      </c>
      <c r="B1672" s="2" t="s">
        <v>1594</v>
      </c>
      <c r="C1672" s="4" t="str">
        <f>VLOOKUP(B1672,[1]Склад!$A$5029:$N$5628,14,0)</f>
        <v>НХ</v>
      </c>
      <c r="D1672" s="7">
        <v>50480</v>
      </c>
      <c r="E1672" s="4" t="s">
        <v>11</v>
      </c>
      <c r="F1672" s="4">
        <v>527.46699999999998</v>
      </c>
      <c r="G1672" s="4"/>
      <c r="H1672" s="4">
        <v>48.564999999999998</v>
      </c>
      <c r="I1672" s="4">
        <v>478.90199999999999</v>
      </c>
      <c r="J1672" s="14">
        <f t="shared" si="188"/>
        <v>24174972.960000001</v>
      </c>
      <c r="K1672" s="4">
        <v>0.55600000000000005</v>
      </c>
      <c r="L1672" s="4">
        <v>1.89</v>
      </c>
      <c r="M1672" s="3">
        <f t="shared" si="189"/>
        <v>2.4459999999999997</v>
      </c>
      <c r="N1672" s="23">
        <f t="shared" si="190"/>
        <v>0</v>
      </c>
      <c r="O1672" s="23">
        <f t="shared" si="191"/>
        <v>0</v>
      </c>
    </row>
    <row r="1673" spans="1:15" ht="11.25" hidden="1" customHeight="1" outlineLevel="2" x14ac:dyDescent="0.2">
      <c r="A1673" s="12">
        <v>2036</v>
      </c>
      <c r="B1673" s="2" t="s">
        <v>1595</v>
      </c>
      <c r="C1673" s="4" t="str">
        <f>VLOOKUP(B1673,[1]Склад!$A$5029:$N$5628,14,0)</f>
        <v>ГОЗ</v>
      </c>
      <c r="D1673" s="7">
        <v>48370</v>
      </c>
      <c r="E1673" s="4" t="s">
        <v>78</v>
      </c>
      <c r="F1673" s="4">
        <v>148.80000000000001</v>
      </c>
      <c r="G1673" s="4"/>
      <c r="H1673" s="4">
        <v>49.1</v>
      </c>
      <c r="I1673" s="4">
        <v>99.7</v>
      </c>
      <c r="J1673" s="14">
        <f t="shared" si="188"/>
        <v>4822489</v>
      </c>
      <c r="K1673" s="4">
        <v>0</v>
      </c>
      <c r="L1673" s="4">
        <v>127.56762526</v>
      </c>
      <c r="M1673" s="3">
        <f t="shared" si="189"/>
        <v>127.56762526</v>
      </c>
      <c r="N1673" s="23">
        <f t="shared" si="190"/>
        <v>0</v>
      </c>
      <c r="O1673" s="23">
        <f t="shared" si="191"/>
        <v>99.7</v>
      </c>
    </row>
    <row r="1674" spans="1:15" ht="11.25" hidden="1" customHeight="1" outlineLevel="2" x14ac:dyDescent="0.2">
      <c r="A1674" s="12">
        <v>2037</v>
      </c>
      <c r="B1674" s="2" t="s">
        <v>1596</v>
      </c>
      <c r="C1674" s="4" t="str">
        <f>VLOOKUP(B1674,[1]Склад!$A$5029:$N$5628,14,0)</f>
        <v>НХ</v>
      </c>
      <c r="D1674" s="7">
        <v>53684.17</v>
      </c>
      <c r="E1674" s="4" t="s">
        <v>8</v>
      </c>
      <c r="F1674" s="4">
        <v>36.295000000000002</v>
      </c>
      <c r="G1674" s="4"/>
      <c r="H1674" s="4">
        <v>17.87</v>
      </c>
      <c r="I1674" s="4">
        <v>18.425000000000001</v>
      </c>
      <c r="J1674" s="14">
        <f t="shared" si="188"/>
        <v>989130.83224999998</v>
      </c>
      <c r="K1674" s="4">
        <v>0</v>
      </c>
      <c r="L1674" s="4">
        <v>16.8</v>
      </c>
      <c r="M1674" s="3">
        <f t="shared" si="189"/>
        <v>16.8</v>
      </c>
      <c r="N1674" s="23">
        <f t="shared" si="190"/>
        <v>0</v>
      </c>
      <c r="O1674" s="23">
        <f t="shared" si="191"/>
        <v>0</v>
      </c>
    </row>
    <row r="1675" spans="1:15" ht="11.25" customHeight="1" outlineLevel="2" x14ac:dyDescent="0.2">
      <c r="A1675" s="12">
        <v>2038</v>
      </c>
      <c r="B1675" s="2" t="s">
        <v>1597</v>
      </c>
      <c r="C1675" s="4" t="str">
        <f>VLOOKUP(B1675,[1]Склад!$A$5029:$N$5628,14,0)</f>
        <v>НХ</v>
      </c>
      <c r="D1675" s="7">
        <v>53684.17</v>
      </c>
      <c r="E1675" s="4" t="s">
        <v>11</v>
      </c>
      <c r="F1675" s="4">
        <v>84.025000000000006</v>
      </c>
      <c r="G1675" s="4"/>
      <c r="H1675" s="4"/>
      <c r="I1675" s="4">
        <v>84.025000000000006</v>
      </c>
      <c r="J1675" s="14">
        <f t="shared" si="188"/>
        <v>4510812.3842500001</v>
      </c>
      <c r="K1675" s="4">
        <v>0</v>
      </c>
      <c r="L1675" s="4">
        <v>0</v>
      </c>
      <c r="M1675" s="3">
        <f t="shared" si="189"/>
        <v>0</v>
      </c>
      <c r="N1675" s="23">
        <f t="shared" si="190"/>
        <v>84.025000000000006</v>
      </c>
      <c r="O1675" s="23">
        <f t="shared" si="191"/>
        <v>0</v>
      </c>
    </row>
    <row r="1676" spans="1:15" ht="11.25" customHeight="1" outlineLevel="2" x14ac:dyDescent="0.2">
      <c r="A1676" s="12">
        <v>2039</v>
      </c>
      <c r="B1676" s="2" t="s">
        <v>1598</v>
      </c>
      <c r="C1676" s="4" t="str">
        <f>VLOOKUP(B1676,[1]Склад!$A$5029:$N$5628,14,0)</f>
        <v>НХ</v>
      </c>
      <c r="D1676" s="7">
        <v>61457</v>
      </c>
      <c r="E1676" s="4" t="s">
        <v>78</v>
      </c>
      <c r="F1676" s="4">
        <v>35.774000000000001</v>
      </c>
      <c r="G1676" s="4"/>
      <c r="H1676" s="4">
        <v>15.894</v>
      </c>
      <c r="I1676" s="4">
        <v>19.88</v>
      </c>
      <c r="J1676" s="14">
        <f t="shared" si="188"/>
        <v>1221765.1599999999</v>
      </c>
      <c r="K1676" s="4">
        <v>0</v>
      </c>
      <c r="L1676" s="4">
        <v>0</v>
      </c>
      <c r="M1676" s="3">
        <f t="shared" si="189"/>
        <v>0</v>
      </c>
      <c r="N1676" s="23">
        <f t="shared" si="190"/>
        <v>0</v>
      </c>
      <c r="O1676" s="23">
        <f t="shared" si="191"/>
        <v>19.88</v>
      </c>
    </row>
    <row r="1677" spans="1:15" ht="11.25" hidden="1" customHeight="1" outlineLevel="2" x14ac:dyDescent="0.2">
      <c r="A1677" s="12">
        <v>2040</v>
      </c>
      <c r="B1677" s="2" t="s">
        <v>1599</v>
      </c>
      <c r="C1677" s="4" t="str">
        <f>VLOOKUP(B1677,[1]Склад!$A$5029:$N$5628,14,0)</f>
        <v>ГОЗ</v>
      </c>
      <c r="D1677" s="7">
        <v>42300</v>
      </c>
      <c r="E1677" s="4" t="s">
        <v>11</v>
      </c>
      <c r="F1677" s="4"/>
      <c r="G1677" s="4">
        <v>28.565999999999999</v>
      </c>
      <c r="H1677" s="4">
        <v>1E-3</v>
      </c>
      <c r="I1677" s="4">
        <v>28.565000000000001</v>
      </c>
      <c r="J1677" s="14">
        <f t="shared" si="188"/>
        <v>1208299.5</v>
      </c>
      <c r="K1677" s="4">
        <v>0</v>
      </c>
      <c r="L1677" s="4">
        <v>10</v>
      </c>
      <c r="M1677" s="3">
        <f t="shared" si="189"/>
        <v>10</v>
      </c>
      <c r="N1677" s="23">
        <f t="shared" si="190"/>
        <v>0</v>
      </c>
      <c r="O1677" s="23">
        <f t="shared" si="191"/>
        <v>0</v>
      </c>
    </row>
    <row r="1678" spans="1:15" ht="11.25" customHeight="1" outlineLevel="2" x14ac:dyDescent="0.2">
      <c r="A1678" s="12">
        <v>2041</v>
      </c>
      <c r="B1678" s="2" t="s">
        <v>1600</v>
      </c>
      <c r="C1678" s="4" t="s">
        <v>1852</v>
      </c>
      <c r="D1678" s="7">
        <v>44420</v>
      </c>
      <c r="E1678" s="4" t="s">
        <v>78</v>
      </c>
      <c r="F1678" s="4"/>
      <c r="G1678" s="4">
        <v>113.697</v>
      </c>
      <c r="H1678" s="4">
        <v>39.351999999999997</v>
      </c>
      <c r="I1678" s="4">
        <v>74.344999999999999</v>
      </c>
      <c r="J1678" s="14">
        <f t="shared" si="188"/>
        <v>3302404.9</v>
      </c>
      <c r="K1678" s="4">
        <v>0</v>
      </c>
      <c r="L1678" s="4"/>
      <c r="M1678" s="3">
        <f t="shared" si="189"/>
        <v>0</v>
      </c>
      <c r="N1678" s="23">
        <f t="shared" si="190"/>
        <v>0</v>
      </c>
      <c r="O1678" s="23">
        <f t="shared" si="191"/>
        <v>74.344999999999999</v>
      </c>
    </row>
    <row r="1679" spans="1:15" ht="11.25" hidden="1" customHeight="1" outlineLevel="2" x14ac:dyDescent="0.2">
      <c r="A1679" s="12">
        <v>2042</v>
      </c>
      <c r="B1679" s="2" t="s">
        <v>1601</v>
      </c>
      <c r="C1679" s="4" t="s">
        <v>1852</v>
      </c>
      <c r="D1679" s="3">
        <v>50000</v>
      </c>
      <c r="E1679" s="4" t="s">
        <v>8</v>
      </c>
      <c r="F1679" s="4">
        <v>9.6199999999999992</v>
      </c>
      <c r="G1679" s="4">
        <v>18.46</v>
      </c>
      <c r="H1679" s="4">
        <v>9.6199999999999992</v>
      </c>
      <c r="I1679" s="4">
        <v>18.46</v>
      </c>
      <c r="J1679" s="14">
        <f t="shared" si="188"/>
        <v>923000</v>
      </c>
      <c r="K1679" s="4">
        <v>0</v>
      </c>
      <c r="L1679" s="4">
        <v>0.96224708999999953</v>
      </c>
      <c r="M1679" s="3">
        <f t="shared" si="189"/>
        <v>0.96224708999999953</v>
      </c>
      <c r="N1679" s="23">
        <f t="shared" si="190"/>
        <v>0</v>
      </c>
      <c r="O1679" s="23">
        <f t="shared" si="191"/>
        <v>0</v>
      </c>
    </row>
    <row r="1680" spans="1:15" ht="11.25" hidden="1" customHeight="1" outlineLevel="2" x14ac:dyDescent="0.2">
      <c r="A1680" s="12">
        <v>2043</v>
      </c>
      <c r="B1680" s="2" t="s">
        <v>1602</v>
      </c>
      <c r="C1680" s="4" t="str">
        <f>VLOOKUP(B1680,[1]Склад!$A$5029:$N$5628,14,0)</f>
        <v>ГОЗ</v>
      </c>
      <c r="D1680" s="7">
        <v>41750</v>
      </c>
      <c r="E1680" s="4" t="s">
        <v>78</v>
      </c>
      <c r="F1680" s="4"/>
      <c r="G1680" s="4">
        <v>257.298</v>
      </c>
      <c r="H1680" s="4">
        <v>81.783000000000001</v>
      </c>
      <c r="I1680" s="4">
        <v>175.51499999999999</v>
      </c>
      <c r="J1680" s="14">
        <f t="shared" si="188"/>
        <v>7327751.2499999991</v>
      </c>
      <c r="K1680" s="4">
        <v>0</v>
      </c>
      <c r="L1680" s="4">
        <v>0</v>
      </c>
      <c r="M1680" s="3">
        <f t="shared" si="189"/>
        <v>0</v>
      </c>
      <c r="N1680" s="23">
        <f t="shared" si="190"/>
        <v>0</v>
      </c>
      <c r="O1680" s="23">
        <f t="shared" si="191"/>
        <v>175.51499999999999</v>
      </c>
    </row>
    <row r="1681" spans="1:15" ht="11.25" customHeight="1" outlineLevel="2" x14ac:dyDescent="0.2">
      <c r="A1681" s="12">
        <v>2044</v>
      </c>
      <c r="B1681" s="2" t="s">
        <v>1603</v>
      </c>
      <c r="C1681" s="4" t="s">
        <v>1852</v>
      </c>
      <c r="D1681" s="3">
        <v>50000</v>
      </c>
      <c r="E1681" s="4" t="s">
        <v>78</v>
      </c>
      <c r="F1681" s="4"/>
      <c r="G1681" s="4">
        <v>30.13</v>
      </c>
      <c r="H1681" s="4"/>
      <c r="I1681" s="4">
        <v>30.13</v>
      </c>
      <c r="J1681" s="14">
        <f t="shared" si="188"/>
        <v>1506500</v>
      </c>
      <c r="K1681" s="4">
        <v>0</v>
      </c>
      <c r="L1681" s="4">
        <v>69.506238599999989</v>
      </c>
      <c r="M1681" s="3">
        <f t="shared" si="189"/>
        <v>69.506238599999989</v>
      </c>
      <c r="N1681" s="23">
        <f t="shared" si="190"/>
        <v>0</v>
      </c>
      <c r="O1681" s="23">
        <f t="shared" si="191"/>
        <v>30.13</v>
      </c>
    </row>
    <row r="1682" spans="1:15" ht="11.25" customHeight="1" outlineLevel="2" x14ac:dyDescent="0.2">
      <c r="A1682" s="12">
        <v>2045</v>
      </c>
      <c r="B1682" s="2" t="s">
        <v>1604</v>
      </c>
      <c r="C1682" s="4" t="str">
        <f>VLOOKUP(B1682,[1]Склад!$A$5029:$N$5628,14,0)</f>
        <v>НХ</v>
      </c>
      <c r="D1682" s="7">
        <v>61344.5</v>
      </c>
      <c r="E1682" s="4" t="s">
        <v>11</v>
      </c>
      <c r="F1682" s="4">
        <v>7.181</v>
      </c>
      <c r="G1682" s="4"/>
      <c r="H1682" s="4"/>
      <c r="I1682" s="4">
        <v>7.181</v>
      </c>
      <c r="J1682" s="14">
        <f t="shared" si="188"/>
        <v>440514.85450000002</v>
      </c>
      <c r="K1682" s="4">
        <v>0</v>
      </c>
      <c r="L1682" s="4">
        <v>0</v>
      </c>
      <c r="M1682" s="3">
        <f t="shared" si="189"/>
        <v>0</v>
      </c>
      <c r="N1682" s="23">
        <f t="shared" si="190"/>
        <v>7.181</v>
      </c>
      <c r="O1682" s="23">
        <f t="shared" si="191"/>
        <v>0</v>
      </c>
    </row>
    <row r="1683" spans="1:15" ht="11.25" customHeight="1" outlineLevel="2" x14ac:dyDescent="0.2">
      <c r="A1683" s="12">
        <v>2046</v>
      </c>
      <c r="B1683" s="2" t="s">
        <v>1605</v>
      </c>
      <c r="C1683" s="4" t="str">
        <f>VLOOKUP(B1683,[1]Склад!$A$5029:$N$5628,14,0)</f>
        <v>НХ</v>
      </c>
      <c r="D1683" s="7">
        <v>50848.92</v>
      </c>
      <c r="E1683" s="4" t="s">
        <v>78</v>
      </c>
      <c r="F1683" s="4">
        <v>43.472000000000001</v>
      </c>
      <c r="G1683" s="4">
        <v>46.19</v>
      </c>
      <c r="H1683" s="4">
        <v>29.888000000000002</v>
      </c>
      <c r="I1683" s="4">
        <v>59.774000000000001</v>
      </c>
      <c r="J1683" s="14">
        <f t="shared" si="188"/>
        <v>3039443.3440799997</v>
      </c>
      <c r="K1683" s="4">
        <v>0</v>
      </c>
      <c r="L1683" s="4">
        <v>194.29376909999999</v>
      </c>
      <c r="M1683" s="3">
        <f t="shared" si="189"/>
        <v>194.29376909999999</v>
      </c>
      <c r="N1683" s="23">
        <f t="shared" si="190"/>
        <v>0</v>
      </c>
      <c r="O1683" s="23">
        <f t="shared" si="191"/>
        <v>59.774000000000001</v>
      </c>
    </row>
    <row r="1684" spans="1:15" ht="11.25" customHeight="1" outlineLevel="2" x14ac:dyDescent="0.2">
      <c r="A1684" s="12">
        <v>2048</v>
      </c>
      <c r="B1684" s="2" t="s">
        <v>1606</v>
      </c>
      <c r="C1684" s="4" t="str">
        <f>VLOOKUP(B1684,[1]Склад!$A$5029:$N$5628,14,0)</f>
        <v>НХ</v>
      </c>
      <c r="D1684" s="3">
        <v>41930.311679396429</v>
      </c>
      <c r="E1684" s="4" t="s">
        <v>11</v>
      </c>
      <c r="F1684" s="4">
        <v>50.014000000000003</v>
      </c>
      <c r="G1684" s="4"/>
      <c r="H1684" s="4"/>
      <c r="I1684" s="4">
        <v>50.014000000000003</v>
      </c>
      <c r="J1684" s="14">
        <f t="shared" si="188"/>
        <v>2097102.6083333332</v>
      </c>
      <c r="K1684" s="4">
        <v>0</v>
      </c>
      <c r="L1684" s="4">
        <v>0</v>
      </c>
      <c r="M1684" s="3">
        <f t="shared" si="189"/>
        <v>0</v>
      </c>
      <c r="N1684" s="23">
        <f t="shared" si="190"/>
        <v>50.014000000000003</v>
      </c>
      <c r="O1684" s="23">
        <f t="shared" si="191"/>
        <v>0</v>
      </c>
    </row>
    <row r="1685" spans="1:15" ht="11.25" customHeight="1" outlineLevel="2" x14ac:dyDescent="0.2">
      <c r="A1685" s="12">
        <v>2049</v>
      </c>
      <c r="B1685" s="2" t="s">
        <v>1607</v>
      </c>
      <c r="C1685" s="4" t="str">
        <f>VLOOKUP(B1685,[1]Склад!$A$5029:$N$5628,14,0)</f>
        <v>НХ</v>
      </c>
      <c r="D1685" s="7">
        <v>53024.33</v>
      </c>
      <c r="E1685" s="4" t="s">
        <v>11</v>
      </c>
      <c r="F1685" s="4">
        <v>13.856999999999999</v>
      </c>
      <c r="G1685" s="4"/>
      <c r="H1685" s="4"/>
      <c r="I1685" s="4">
        <v>13.856999999999999</v>
      </c>
      <c r="J1685" s="14">
        <f t="shared" si="188"/>
        <v>734758.14081000001</v>
      </c>
      <c r="K1685" s="4">
        <v>0</v>
      </c>
      <c r="L1685" s="4">
        <v>0</v>
      </c>
      <c r="M1685" s="3">
        <f t="shared" si="189"/>
        <v>0</v>
      </c>
      <c r="N1685" s="23">
        <f t="shared" si="190"/>
        <v>13.856999999999999</v>
      </c>
      <c r="O1685" s="23">
        <f t="shared" si="191"/>
        <v>0</v>
      </c>
    </row>
    <row r="1686" spans="1:15" ht="11.25" hidden="1" customHeight="1" outlineLevel="2" x14ac:dyDescent="0.2">
      <c r="A1686" s="12">
        <v>2050</v>
      </c>
      <c r="B1686" s="2" t="s">
        <v>1489</v>
      </c>
      <c r="C1686" s="4" t="str">
        <f>VLOOKUP(B1686,[1]Склад!$A$5029:$N$5628,14,0)</f>
        <v>ГОЗ</v>
      </c>
      <c r="D1686" s="7">
        <v>49070</v>
      </c>
      <c r="E1686" s="4" t="s">
        <v>11</v>
      </c>
      <c r="F1686" s="4">
        <v>52.664999999999999</v>
      </c>
      <c r="G1686" s="4"/>
      <c r="H1686" s="4">
        <v>1.52</v>
      </c>
      <c r="I1686" s="4">
        <v>51.145000000000003</v>
      </c>
      <c r="J1686" s="14">
        <f t="shared" si="188"/>
        <v>2509685.1500000004</v>
      </c>
      <c r="K1686" s="4">
        <v>6.5</v>
      </c>
      <c r="L1686" s="4">
        <v>0</v>
      </c>
      <c r="M1686" s="3">
        <f t="shared" si="189"/>
        <v>6.5</v>
      </c>
      <c r="N1686" s="23">
        <f t="shared" si="190"/>
        <v>0</v>
      </c>
      <c r="O1686" s="23">
        <f t="shared" si="191"/>
        <v>0</v>
      </c>
    </row>
    <row r="1687" spans="1:15" ht="11.25" hidden="1" customHeight="1" outlineLevel="2" x14ac:dyDescent="0.2">
      <c r="A1687" s="12">
        <v>2051</v>
      </c>
      <c r="B1687" s="2" t="s">
        <v>1608</v>
      </c>
      <c r="C1687" s="4" t="str">
        <f>VLOOKUP(B1687,[1]Склад!$A$5029:$N$5628,14,0)</f>
        <v>ГОЗ</v>
      </c>
      <c r="D1687" s="7">
        <v>42540</v>
      </c>
      <c r="E1687" s="4" t="s">
        <v>78</v>
      </c>
      <c r="F1687" s="4">
        <v>9.44</v>
      </c>
      <c r="G1687" s="4"/>
      <c r="H1687" s="4">
        <v>4.7149999999999999</v>
      </c>
      <c r="I1687" s="4">
        <v>4.7249999999999996</v>
      </c>
      <c r="J1687" s="14">
        <f t="shared" si="188"/>
        <v>201001.49999999997</v>
      </c>
      <c r="K1687" s="4">
        <v>0</v>
      </c>
      <c r="L1687" s="4">
        <v>6.7944453500000002</v>
      </c>
      <c r="M1687" s="3">
        <f t="shared" si="189"/>
        <v>6.7944453500000002</v>
      </c>
      <c r="N1687" s="23">
        <f t="shared" si="190"/>
        <v>0</v>
      </c>
      <c r="O1687" s="23">
        <f t="shared" si="191"/>
        <v>4.7249999999999996</v>
      </c>
    </row>
    <row r="1688" spans="1:15" ht="11.25" customHeight="1" outlineLevel="2" x14ac:dyDescent="0.2">
      <c r="A1688" s="12">
        <v>2052</v>
      </c>
      <c r="B1688" s="2" t="s">
        <v>1609</v>
      </c>
      <c r="C1688" s="4" t="str">
        <f>VLOOKUP(B1688,[1]Склад!$A$5029:$N$5628,14,0)</f>
        <v>НХ</v>
      </c>
      <c r="D1688" s="3">
        <v>42185.224351913057</v>
      </c>
      <c r="E1688" s="4" t="s">
        <v>78</v>
      </c>
      <c r="F1688" s="4">
        <v>17.088000000000001</v>
      </c>
      <c r="G1688" s="4"/>
      <c r="H1688" s="4">
        <v>8.01</v>
      </c>
      <c r="I1688" s="4">
        <v>9.0779999999999994</v>
      </c>
      <c r="J1688" s="14">
        <f t="shared" si="188"/>
        <v>382957.46666666673</v>
      </c>
      <c r="K1688" s="4">
        <v>0</v>
      </c>
      <c r="L1688" s="4">
        <v>0</v>
      </c>
      <c r="M1688" s="3">
        <f t="shared" si="189"/>
        <v>0</v>
      </c>
      <c r="N1688" s="23">
        <f t="shared" si="190"/>
        <v>0</v>
      </c>
      <c r="O1688" s="23">
        <f t="shared" si="191"/>
        <v>9.0779999999999994</v>
      </c>
    </row>
    <row r="1689" spans="1:15" ht="11.25" hidden="1" customHeight="1" outlineLevel="2" x14ac:dyDescent="0.2">
      <c r="A1689" s="12">
        <v>2053</v>
      </c>
      <c r="B1689" s="2" t="s">
        <v>1610</v>
      </c>
      <c r="C1689" s="4" t="str">
        <f>VLOOKUP(B1689,[1]Склад!$A$5029:$N$5628,14,0)</f>
        <v>ГОЗ</v>
      </c>
      <c r="D1689" s="7">
        <v>45340</v>
      </c>
      <c r="E1689" s="4" t="s">
        <v>8</v>
      </c>
      <c r="F1689" s="4"/>
      <c r="G1689" s="4">
        <v>230.98099999999999</v>
      </c>
      <c r="H1689" s="4">
        <v>66.165999999999997</v>
      </c>
      <c r="I1689" s="4">
        <v>164.815</v>
      </c>
      <c r="J1689" s="14">
        <f t="shared" si="188"/>
        <v>7472712.0999999996</v>
      </c>
      <c r="K1689" s="4">
        <v>0</v>
      </c>
      <c r="L1689" s="4">
        <v>277.38069055750003</v>
      </c>
      <c r="M1689" s="3">
        <f t="shared" si="189"/>
        <v>277.38069055750003</v>
      </c>
      <c r="N1689" s="23">
        <f t="shared" si="190"/>
        <v>0</v>
      </c>
      <c r="O1689" s="23">
        <f t="shared" si="191"/>
        <v>0</v>
      </c>
    </row>
    <row r="1690" spans="1:15" ht="11.25" customHeight="1" outlineLevel="2" x14ac:dyDescent="0.2">
      <c r="A1690" s="12">
        <v>2054</v>
      </c>
      <c r="B1690" s="2" t="s">
        <v>1611</v>
      </c>
      <c r="C1690" s="4" t="str">
        <f>VLOOKUP(B1690,[1]Склад!$A$5029:$N$5628,14,0)</f>
        <v>НХ</v>
      </c>
      <c r="D1690" s="3">
        <v>45750.273380240404</v>
      </c>
      <c r="E1690" s="4" t="s">
        <v>11</v>
      </c>
      <c r="F1690" s="4">
        <v>11.37</v>
      </c>
      <c r="G1690" s="4"/>
      <c r="H1690" s="4"/>
      <c r="I1690" s="4">
        <v>11.37</v>
      </c>
      <c r="J1690" s="14">
        <f t="shared" si="188"/>
        <v>520180.60833333334</v>
      </c>
      <c r="K1690" s="4">
        <v>0</v>
      </c>
      <c r="L1690" s="4">
        <v>0</v>
      </c>
      <c r="M1690" s="3">
        <f t="shared" si="189"/>
        <v>0</v>
      </c>
      <c r="N1690" s="23">
        <f t="shared" si="190"/>
        <v>11.37</v>
      </c>
      <c r="O1690" s="23">
        <f t="shared" si="191"/>
        <v>0</v>
      </c>
    </row>
    <row r="1691" spans="1:15" ht="11.25" customHeight="1" outlineLevel="2" x14ac:dyDescent="0.2">
      <c r="A1691" s="12">
        <v>2056</v>
      </c>
      <c r="B1691" s="2" t="s">
        <v>1612</v>
      </c>
      <c r="C1691" s="4" t="str">
        <f>VLOOKUP(B1691,[1]Склад!$A$5029:$N$5628,14,0)</f>
        <v>НХ</v>
      </c>
      <c r="D1691" s="7">
        <v>49859.16</v>
      </c>
      <c r="E1691" s="4" t="s">
        <v>78</v>
      </c>
      <c r="F1691" s="4">
        <v>45.95</v>
      </c>
      <c r="G1691" s="4"/>
      <c r="H1691" s="4">
        <v>4.8449999999999998</v>
      </c>
      <c r="I1691" s="4">
        <v>41.104999999999997</v>
      </c>
      <c r="J1691" s="14">
        <f t="shared" si="188"/>
        <v>2049460.7718</v>
      </c>
      <c r="K1691" s="4">
        <v>0</v>
      </c>
      <c r="L1691" s="4">
        <v>0</v>
      </c>
      <c r="M1691" s="3">
        <f t="shared" si="189"/>
        <v>0</v>
      </c>
      <c r="N1691" s="23">
        <f t="shared" si="190"/>
        <v>0</v>
      </c>
      <c r="O1691" s="23">
        <f t="shared" si="191"/>
        <v>41.104999999999997</v>
      </c>
    </row>
    <row r="1692" spans="1:15" ht="11.25" hidden="1" customHeight="1" outlineLevel="2" x14ac:dyDescent="0.2">
      <c r="A1692" s="12">
        <v>2057</v>
      </c>
      <c r="B1692" s="2" t="s">
        <v>1613</v>
      </c>
      <c r="C1692" s="4" t="str">
        <f>VLOOKUP(B1692,[1]Склад!$A$5029:$N$5628,14,0)</f>
        <v>ГОЗ</v>
      </c>
      <c r="D1692" s="7">
        <v>67231.509999999995</v>
      </c>
      <c r="E1692" s="4" t="s">
        <v>11</v>
      </c>
      <c r="F1692" s="4">
        <v>36.61</v>
      </c>
      <c r="G1692" s="4">
        <v>3.5999999999999997E-2</v>
      </c>
      <c r="H1692" s="4">
        <v>7.1999999999999995E-2</v>
      </c>
      <c r="I1692" s="4">
        <v>36.573999999999998</v>
      </c>
      <c r="J1692" s="14">
        <f t="shared" si="188"/>
        <v>2458925.2467399999</v>
      </c>
      <c r="K1692" s="4">
        <v>0</v>
      </c>
      <c r="L1692" s="4">
        <v>5.0274258399999994</v>
      </c>
      <c r="M1692" s="3">
        <f t="shared" si="189"/>
        <v>5.0274258399999994</v>
      </c>
      <c r="N1692" s="23">
        <f t="shared" si="190"/>
        <v>0</v>
      </c>
      <c r="O1692" s="23">
        <f t="shared" si="191"/>
        <v>0</v>
      </c>
    </row>
    <row r="1693" spans="1:15" ht="11.25" hidden="1" customHeight="1" outlineLevel="2" x14ac:dyDescent="0.2">
      <c r="A1693" s="12">
        <v>2059</v>
      </c>
      <c r="B1693" s="2" t="s">
        <v>1614</v>
      </c>
      <c r="C1693" s="4" t="str">
        <f>VLOOKUP(B1693,[1]Склад!$A$5029:$N$5628,14,0)</f>
        <v>ГОЗ</v>
      </c>
      <c r="D1693" s="7">
        <v>56840</v>
      </c>
      <c r="E1693" s="4" t="s">
        <v>8</v>
      </c>
      <c r="F1693" s="4">
        <v>14.539</v>
      </c>
      <c r="G1693" s="4"/>
      <c r="H1693" s="4">
        <v>5.0359999999999996</v>
      </c>
      <c r="I1693" s="4">
        <v>9.5030000000000001</v>
      </c>
      <c r="J1693" s="14">
        <f t="shared" si="188"/>
        <v>540150.52</v>
      </c>
      <c r="K1693" s="4">
        <v>4.4429999999999996</v>
      </c>
      <c r="L1693" s="4">
        <v>0.19139599999999998</v>
      </c>
      <c r="M1693" s="3">
        <f t="shared" si="189"/>
        <v>4.6343959999999997</v>
      </c>
      <c r="N1693" s="23">
        <f t="shared" si="190"/>
        <v>0</v>
      </c>
      <c r="O1693" s="23">
        <f t="shared" si="191"/>
        <v>0</v>
      </c>
    </row>
    <row r="1694" spans="1:15" ht="21.75" customHeight="1" outlineLevel="2" x14ac:dyDescent="0.2">
      <c r="A1694" s="12">
        <v>2060</v>
      </c>
      <c r="B1694" s="2" t="s">
        <v>1615</v>
      </c>
      <c r="C1694" s="4" t="str">
        <f>VLOOKUP(B1694,[1]Склад!$A$5029:$N$5628,14,0)</f>
        <v>НХ</v>
      </c>
      <c r="D1694" s="7">
        <v>68000</v>
      </c>
      <c r="E1694" s="4" t="s">
        <v>11</v>
      </c>
      <c r="F1694" s="4">
        <v>22.483000000000001</v>
      </c>
      <c r="G1694" s="4">
        <v>0.35099999999999998</v>
      </c>
      <c r="H1694" s="4">
        <v>1.2370000000000001</v>
      </c>
      <c r="I1694" s="4">
        <v>21.597000000000001</v>
      </c>
      <c r="J1694" s="14">
        <f t="shared" si="188"/>
        <v>1468596</v>
      </c>
      <c r="K1694" s="4">
        <v>0.13700000000000001</v>
      </c>
      <c r="L1694" s="4">
        <v>0.04</v>
      </c>
      <c r="M1694" s="3">
        <f t="shared" si="189"/>
        <v>0.17700000000000002</v>
      </c>
      <c r="N1694" s="23">
        <f t="shared" si="190"/>
        <v>0</v>
      </c>
      <c r="O1694" s="23">
        <f t="shared" si="191"/>
        <v>0</v>
      </c>
    </row>
    <row r="1695" spans="1:15" ht="21.75" hidden="1" customHeight="1" outlineLevel="2" x14ac:dyDescent="0.2">
      <c r="A1695" s="12">
        <v>2062</v>
      </c>
      <c r="B1695" s="2" t="s">
        <v>1492</v>
      </c>
      <c r="C1695" s="4" t="str">
        <f>VLOOKUP(B1695,[1]Склад!$A$5029:$N$5628,14,0)</f>
        <v>ГОЗ</v>
      </c>
      <c r="D1695" s="7">
        <v>45610</v>
      </c>
      <c r="E1695" s="4" t="s">
        <v>8</v>
      </c>
      <c r="F1695" s="4">
        <v>7.18</v>
      </c>
      <c r="G1695" s="4"/>
      <c r="H1695" s="4"/>
      <c r="I1695" s="4">
        <v>7.18</v>
      </c>
      <c r="J1695" s="14">
        <f t="shared" si="188"/>
        <v>327479.8</v>
      </c>
      <c r="K1695" s="4">
        <v>0</v>
      </c>
      <c r="L1695" s="4">
        <v>146.10000000000002</v>
      </c>
      <c r="M1695" s="3">
        <f t="shared" si="189"/>
        <v>146.10000000000002</v>
      </c>
      <c r="N1695" s="23">
        <f t="shared" si="190"/>
        <v>0</v>
      </c>
      <c r="O1695" s="23">
        <f t="shared" si="191"/>
        <v>0</v>
      </c>
    </row>
    <row r="1696" spans="1:15" ht="11.25" customHeight="1" outlineLevel="2" x14ac:dyDescent="0.2">
      <c r="A1696" s="12">
        <v>2063</v>
      </c>
      <c r="B1696" s="2" t="s">
        <v>1616</v>
      </c>
      <c r="C1696" s="4" t="s">
        <v>1852</v>
      </c>
      <c r="D1696" s="3">
        <v>45000</v>
      </c>
      <c r="E1696" s="4" t="s">
        <v>78</v>
      </c>
      <c r="F1696" s="4"/>
      <c r="G1696" s="4">
        <v>145.27000000000001</v>
      </c>
      <c r="H1696" s="4"/>
      <c r="I1696" s="4">
        <v>145.27000000000001</v>
      </c>
      <c r="J1696" s="14">
        <f t="shared" si="188"/>
        <v>6537150</v>
      </c>
      <c r="K1696" s="4">
        <v>0</v>
      </c>
      <c r="L1696" s="4"/>
      <c r="M1696" s="3">
        <f t="shared" si="189"/>
        <v>0</v>
      </c>
      <c r="N1696" s="23">
        <f t="shared" si="190"/>
        <v>0</v>
      </c>
      <c r="O1696" s="23">
        <f t="shared" si="191"/>
        <v>145.27000000000001</v>
      </c>
    </row>
    <row r="1697" spans="1:15" ht="11.25" hidden="1" customHeight="1" outlineLevel="2" x14ac:dyDescent="0.2">
      <c r="A1697" s="12">
        <v>2064</v>
      </c>
      <c r="B1697" s="2" t="s">
        <v>1493</v>
      </c>
      <c r="C1697" s="4" t="str">
        <f>VLOOKUP(B1697,[1]Склад!$A$5029:$N$5628,14,0)</f>
        <v>ГОЗ</v>
      </c>
      <c r="D1697" s="7">
        <v>58780</v>
      </c>
      <c r="E1697" s="4" t="s">
        <v>8</v>
      </c>
      <c r="F1697" s="4">
        <v>14.853999999999999</v>
      </c>
      <c r="G1697" s="4"/>
      <c r="H1697" s="4"/>
      <c r="I1697" s="4">
        <v>14.853999999999999</v>
      </c>
      <c r="J1697" s="14">
        <f t="shared" si="188"/>
        <v>873118.12</v>
      </c>
      <c r="K1697" s="4">
        <v>0.55000000000000004</v>
      </c>
      <c r="L1697" s="4">
        <v>2.92</v>
      </c>
      <c r="M1697" s="3">
        <f t="shared" si="189"/>
        <v>3.4699999999999998</v>
      </c>
      <c r="N1697" s="23">
        <f t="shared" si="190"/>
        <v>11.384</v>
      </c>
      <c r="O1697" s="23">
        <f t="shared" si="191"/>
        <v>0</v>
      </c>
    </row>
    <row r="1698" spans="1:15" ht="11.25" customHeight="1" outlineLevel="2" x14ac:dyDescent="0.2">
      <c r="A1698" s="12">
        <v>2065</v>
      </c>
      <c r="B1698" s="2" t="s">
        <v>1617</v>
      </c>
      <c r="C1698" s="4" t="str">
        <f>VLOOKUP(B1698,[1]Склад!$A$5029:$N$5628,14,0)</f>
        <v>НХ</v>
      </c>
      <c r="D1698" s="7">
        <v>47560</v>
      </c>
      <c r="E1698" s="4" t="s">
        <v>11</v>
      </c>
      <c r="F1698" s="4">
        <v>99.55</v>
      </c>
      <c r="G1698" s="4"/>
      <c r="H1698" s="4">
        <v>9.5500000000000007</v>
      </c>
      <c r="I1698" s="4">
        <v>90</v>
      </c>
      <c r="J1698" s="14">
        <f t="shared" ref="J1698:J1729" si="192">D1698*I1698</f>
        <v>4280400</v>
      </c>
      <c r="K1698" s="4">
        <v>0</v>
      </c>
      <c r="L1698" s="4">
        <v>58.756232880000006</v>
      </c>
      <c r="M1698" s="3">
        <f t="shared" ref="M1698:M1729" si="193">SUM(K1698,L1698)</f>
        <v>58.756232880000006</v>
      </c>
      <c r="N1698" s="23">
        <f t="shared" ref="N1698:N1729" si="194">IF(G1698+H1698=0,MAX(0,F1698-M1698),0)</f>
        <v>0</v>
      </c>
      <c r="O1698" s="23">
        <f t="shared" ref="O1698:O1729" si="195">IF(E1698="сверхзапас",I1698,0)</f>
        <v>0</v>
      </c>
    </row>
    <row r="1699" spans="1:15" ht="11.25" customHeight="1" outlineLevel="2" x14ac:dyDescent="0.2">
      <c r="A1699" s="12">
        <v>2066</v>
      </c>
      <c r="B1699" s="2" t="s">
        <v>1618</v>
      </c>
      <c r="C1699" s="4" t="str">
        <f>VLOOKUP(B1699,[1]Склад!$A$5029:$N$5628,14,0)</f>
        <v>НХ</v>
      </c>
      <c r="D1699" s="7">
        <v>48930</v>
      </c>
      <c r="E1699" s="4" t="s">
        <v>11</v>
      </c>
      <c r="F1699" s="4">
        <v>4.55</v>
      </c>
      <c r="G1699" s="4"/>
      <c r="H1699" s="4"/>
      <c r="I1699" s="4">
        <v>4.55</v>
      </c>
      <c r="J1699" s="14">
        <f t="shared" si="192"/>
        <v>222631.5</v>
      </c>
      <c r="K1699" s="4">
        <v>0</v>
      </c>
      <c r="L1699" s="4">
        <v>0</v>
      </c>
      <c r="M1699" s="3">
        <f t="shared" si="193"/>
        <v>0</v>
      </c>
      <c r="N1699" s="23">
        <f t="shared" si="194"/>
        <v>4.55</v>
      </c>
      <c r="O1699" s="23">
        <f t="shared" si="195"/>
        <v>0</v>
      </c>
    </row>
    <row r="1700" spans="1:15" ht="21.75" hidden="1" customHeight="1" outlineLevel="2" x14ac:dyDescent="0.2">
      <c r="A1700" s="12">
        <v>2068</v>
      </c>
      <c r="B1700" s="2" t="s">
        <v>1619</v>
      </c>
      <c r="C1700" s="4" t="str">
        <f>VLOOKUP(B1700,[1]Склад!$A$5029:$N$5628,14,0)</f>
        <v>ГОЗ</v>
      </c>
      <c r="D1700" s="7">
        <v>51320</v>
      </c>
      <c r="E1700" s="4" t="s">
        <v>8</v>
      </c>
      <c r="F1700" s="4"/>
      <c r="G1700" s="4">
        <v>118.45</v>
      </c>
      <c r="H1700" s="4">
        <v>64.95</v>
      </c>
      <c r="I1700" s="4">
        <v>53.5</v>
      </c>
      <c r="J1700" s="14">
        <f t="shared" si="192"/>
        <v>2745620</v>
      </c>
      <c r="K1700" s="4">
        <v>0</v>
      </c>
      <c r="L1700" s="4">
        <v>182.20970874999998</v>
      </c>
      <c r="M1700" s="3">
        <f t="shared" si="193"/>
        <v>182.20970874999998</v>
      </c>
      <c r="N1700" s="23">
        <f t="shared" si="194"/>
        <v>0</v>
      </c>
      <c r="O1700" s="23">
        <f t="shared" si="195"/>
        <v>0</v>
      </c>
    </row>
    <row r="1701" spans="1:15" ht="11.25" hidden="1" customHeight="1" outlineLevel="2" x14ac:dyDescent="0.2">
      <c r="A1701" s="12">
        <v>2071</v>
      </c>
      <c r="B1701" s="2" t="s">
        <v>1620</v>
      </c>
      <c r="C1701" s="4" t="str">
        <f>VLOOKUP(B1701,[1]Склад!$A$5029:$N$5628,14,0)</f>
        <v>НХ</v>
      </c>
      <c r="D1701" s="3">
        <v>101279.90906998157</v>
      </c>
      <c r="E1701" s="4" t="s">
        <v>8</v>
      </c>
      <c r="F1701" s="4">
        <v>7.24</v>
      </c>
      <c r="G1701" s="4"/>
      <c r="H1701" s="4"/>
      <c r="I1701" s="4">
        <v>7.24</v>
      </c>
      <c r="J1701" s="14">
        <f t="shared" si="192"/>
        <v>733266.54166666663</v>
      </c>
      <c r="K1701" s="4">
        <v>0</v>
      </c>
      <c r="L1701" s="4">
        <v>0.73</v>
      </c>
      <c r="M1701" s="3">
        <f t="shared" si="193"/>
        <v>0.73</v>
      </c>
      <c r="N1701" s="23">
        <f t="shared" si="194"/>
        <v>6.51</v>
      </c>
      <c r="O1701" s="23">
        <f t="shared" si="195"/>
        <v>0</v>
      </c>
    </row>
    <row r="1702" spans="1:15" ht="11.25" hidden="1" customHeight="1" outlineLevel="2" x14ac:dyDescent="0.2">
      <c r="A1702" s="12">
        <v>2072</v>
      </c>
      <c r="B1702" s="2" t="s">
        <v>1621</v>
      </c>
      <c r="C1702" s="4" t="str">
        <f>VLOOKUP(B1702,[1]Склад!$A$5029:$N$5628,14,0)</f>
        <v>НХ</v>
      </c>
      <c r="D1702" s="3">
        <v>100884.50458190148</v>
      </c>
      <c r="E1702" s="4" t="s">
        <v>8</v>
      </c>
      <c r="F1702" s="4">
        <v>5.82</v>
      </c>
      <c r="G1702" s="4"/>
      <c r="H1702" s="4"/>
      <c r="I1702" s="4">
        <v>5.82</v>
      </c>
      <c r="J1702" s="14">
        <f t="shared" si="192"/>
        <v>587147.81666666665</v>
      </c>
      <c r="K1702" s="4">
        <v>0</v>
      </c>
      <c r="L1702" s="4">
        <v>1.2840659999999999</v>
      </c>
      <c r="M1702" s="3">
        <f t="shared" si="193"/>
        <v>1.2840659999999999</v>
      </c>
      <c r="N1702" s="23">
        <f t="shared" si="194"/>
        <v>4.5359340000000001</v>
      </c>
      <c r="O1702" s="23">
        <f t="shared" si="195"/>
        <v>0</v>
      </c>
    </row>
    <row r="1703" spans="1:15" ht="11.25" customHeight="1" outlineLevel="2" x14ac:dyDescent="0.2">
      <c r="A1703" s="12">
        <v>2073</v>
      </c>
      <c r="B1703" s="2" t="s">
        <v>1622</v>
      </c>
      <c r="C1703" s="4" t="str">
        <f>VLOOKUP(B1703,[1]Склад!$A$5029:$N$5628,14,0)</f>
        <v>НХ</v>
      </c>
      <c r="D1703" s="3">
        <v>90731.486274509807</v>
      </c>
      <c r="E1703" s="4" t="s">
        <v>11</v>
      </c>
      <c r="F1703" s="4">
        <v>8.5</v>
      </c>
      <c r="G1703" s="4"/>
      <c r="H1703" s="4"/>
      <c r="I1703" s="4">
        <v>8.5</v>
      </c>
      <c r="J1703" s="14">
        <f t="shared" si="192"/>
        <v>771217.6333333333</v>
      </c>
      <c r="K1703" s="4">
        <v>0</v>
      </c>
      <c r="L1703" s="4">
        <v>0</v>
      </c>
      <c r="M1703" s="3">
        <f t="shared" si="193"/>
        <v>0</v>
      </c>
      <c r="N1703" s="23">
        <f t="shared" si="194"/>
        <v>8.5</v>
      </c>
      <c r="O1703" s="23">
        <f t="shared" si="195"/>
        <v>0</v>
      </c>
    </row>
    <row r="1704" spans="1:15" ht="11.25" hidden="1" customHeight="1" outlineLevel="2" x14ac:dyDescent="0.2">
      <c r="A1704" s="12">
        <v>2075</v>
      </c>
      <c r="B1704" s="2" t="s">
        <v>1624</v>
      </c>
      <c r="C1704" s="4" t="str">
        <f>VLOOKUP(B1704,[1]Склад!$A$5029:$N$5628,14,0)</f>
        <v>ГОЗ</v>
      </c>
      <c r="D1704" s="7">
        <v>126454</v>
      </c>
      <c r="E1704" s="4" t="s">
        <v>78</v>
      </c>
      <c r="F1704" s="4">
        <v>19.88</v>
      </c>
      <c r="G1704" s="4"/>
      <c r="H1704" s="4">
        <v>15.35</v>
      </c>
      <c r="I1704" s="4">
        <v>4.53</v>
      </c>
      <c r="J1704" s="14">
        <f t="shared" si="192"/>
        <v>572836.62</v>
      </c>
      <c r="K1704" s="4">
        <v>0</v>
      </c>
      <c r="L1704" s="4">
        <v>41.21499644</v>
      </c>
      <c r="M1704" s="3">
        <f t="shared" si="193"/>
        <v>41.21499644</v>
      </c>
      <c r="N1704" s="23">
        <f t="shared" si="194"/>
        <v>0</v>
      </c>
      <c r="O1704" s="23">
        <f t="shared" si="195"/>
        <v>4.53</v>
      </c>
    </row>
    <row r="1705" spans="1:15" ht="11.25" hidden="1" customHeight="1" outlineLevel="2" x14ac:dyDescent="0.2">
      <c r="A1705" s="12">
        <v>2077</v>
      </c>
      <c r="B1705" s="2" t="s">
        <v>1625</v>
      </c>
      <c r="C1705" s="4" t="str">
        <f>VLOOKUP(B1705,[1]Склад!$A$5029:$N$5628,14,0)</f>
        <v>ГОЗ</v>
      </c>
      <c r="D1705" s="7">
        <v>126454</v>
      </c>
      <c r="E1705" s="4" t="s">
        <v>11</v>
      </c>
      <c r="F1705" s="4">
        <v>17.010000000000002</v>
      </c>
      <c r="G1705" s="4"/>
      <c r="H1705" s="4">
        <v>2.4300000000000002</v>
      </c>
      <c r="I1705" s="4">
        <v>14.58</v>
      </c>
      <c r="J1705" s="14">
        <f t="shared" si="192"/>
        <v>1843699.32</v>
      </c>
      <c r="K1705" s="4">
        <v>0</v>
      </c>
      <c r="L1705" s="4">
        <v>12.086481440000002</v>
      </c>
      <c r="M1705" s="3">
        <f t="shared" si="193"/>
        <v>12.086481440000002</v>
      </c>
      <c r="N1705" s="23">
        <f t="shared" si="194"/>
        <v>0</v>
      </c>
      <c r="O1705" s="23">
        <f t="shared" si="195"/>
        <v>0</v>
      </c>
    </row>
    <row r="1706" spans="1:15" ht="11.25" hidden="1" customHeight="1" outlineLevel="2" x14ac:dyDescent="0.2">
      <c r="A1706" s="12">
        <v>2078</v>
      </c>
      <c r="B1706" s="2" t="s">
        <v>1626</v>
      </c>
      <c r="C1706" s="4" t="str">
        <f>VLOOKUP(B1706,[1]Склад!$A$5029:$N$5628,14,0)</f>
        <v>ГОЗ</v>
      </c>
      <c r="D1706" s="7">
        <v>126454</v>
      </c>
      <c r="E1706" s="4" t="s">
        <v>8</v>
      </c>
      <c r="F1706" s="4">
        <v>34.44</v>
      </c>
      <c r="G1706" s="4"/>
      <c r="H1706" s="4"/>
      <c r="I1706" s="4">
        <v>34.44</v>
      </c>
      <c r="J1706" s="14">
        <f t="shared" si="192"/>
        <v>4355075.76</v>
      </c>
      <c r="K1706" s="4">
        <v>0</v>
      </c>
      <c r="L1706" s="4">
        <v>0.47875660000000003</v>
      </c>
      <c r="M1706" s="3">
        <f t="shared" si="193"/>
        <v>0.47875660000000003</v>
      </c>
      <c r="N1706" s="23">
        <f t="shared" si="194"/>
        <v>33.961243400000001</v>
      </c>
      <c r="O1706" s="23">
        <f t="shared" si="195"/>
        <v>0</v>
      </c>
    </row>
    <row r="1707" spans="1:15" ht="11.25" hidden="1" customHeight="1" outlineLevel="2" x14ac:dyDescent="0.2">
      <c r="A1707" s="12">
        <v>2079</v>
      </c>
      <c r="B1707" s="2" t="s">
        <v>1627</v>
      </c>
      <c r="C1707" s="4" t="str">
        <f>VLOOKUP(B1707,[1]Склад!$A$5029:$N$5628,14,0)</f>
        <v>ГОЗ</v>
      </c>
      <c r="D1707" s="7">
        <v>128437</v>
      </c>
      <c r="E1707" s="4" t="s">
        <v>11</v>
      </c>
      <c r="F1707" s="4">
        <v>14.11</v>
      </c>
      <c r="G1707" s="4"/>
      <c r="H1707" s="4">
        <v>3.6080000000000001</v>
      </c>
      <c r="I1707" s="4">
        <v>10.502000000000001</v>
      </c>
      <c r="J1707" s="14">
        <f t="shared" si="192"/>
        <v>1348845.3740000001</v>
      </c>
      <c r="K1707" s="4">
        <v>0</v>
      </c>
      <c r="L1707" s="4">
        <v>1.0673999999999999</v>
      </c>
      <c r="M1707" s="3">
        <f t="shared" si="193"/>
        <v>1.0673999999999999</v>
      </c>
      <c r="N1707" s="23">
        <f t="shared" si="194"/>
        <v>0</v>
      </c>
      <c r="O1707" s="23">
        <f t="shared" si="195"/>
        <v>0</v>
      </c>
    </row>
    <row r="1708" spans="1:15" ht="11.25" hidden="1" customHeight="1" outlineLevel="2" x14ac:dyDescent="0.2">
      <c r="A1708" s="12">
        <v>2080</v>
      </c>
      <c r="B1708" s="2" t="s">
        <v>1628</v>
      </c>
      <c r="C1708" s="4" t="str">
        <f>VLOOKUP(B1708,[1]Склад!$A$5029:$N$5628,14,0)</f>
        <v>ГОЗ</v>
      </c>
      <c r="D1708" s="7">
        <v>131933</v>
      </c>
      <c r="E1708" s="4" t="s">
        <v>78</v>
      </c>
      <c r="F1708" s="4">
        <v>10.214</v>
      </c>
      <c r="G1708" s="4"/>
      <c r="H1708" s="4">
        <v>3.3359999999999999</v>
      </c>
      <c r="I1708" s="4">
        <v>6.8780000000000001</v>
      </c>
      <c r="J1708" s="14">
        <f t="shared" si="192"/>
        <v>907435.174</v>
      </c>
      <c r="K1708" s="4">
        <v>0</v>
      </c>
      <c r="L1708" s="4">
        <v>9.9600000000000009</v>
      </c>
      <c r="M1708" s="3">
        <f t="shared" si="193"/>
        <v>9.9600000000000009</v>
      </c>
      <c r="N1708" s="23">
        <f t="shared" si="194"/>
        <v>0</v>
      </c>
      <c r="O1708" s="23">
        <f t="shared" si="195"/>
        <v>6.8780000000000001</v>
      </c>
    </row>
    <row r="1709" spans="1:15" ht="11.25" hidden="1" customHeight="1" outlineLevel="2" x14ac:dyDescent="0.2">
      <c r="A1709" s="12">
        <v>2081</v>
      </c>
      <c r="B1709" s="2" t="s">
        <v>1629</v>
      </c>
      <c r="C1709" s="4" t="str">
        <f>VLOOKUP(B1709,[1]Склад!$A$5029:$N$5628,14,0)</f>
        <v>ГОЗ</v>
      </c>
      <c r="D1709" s="7">
        <v>128437</v>
      </c>
      <c r="E1709" s="4" t="s">
        <v>8</v>
      </c>
      <c r="F1709" s="4">
        <v>3.4980000000000002</v>
      </c>
      <c r="G1709" s="4"/>
      <c r="H1709" s="4"/>
      <c r="I1709" s="4">
        <v>3.4980000000000002</v>
      </c>
      <c r="J1709" s="14">
        <f t="shared" si="192"/>
        <v>449272.62600000005</v>
      </c>
      <c r="K1709" s="4">
        <v>0</v>
      </c>
      <c r="L1709" s="4">
        <v>0.86862336000000007</v>
      </c>
      <c r="M1709" s="3">
        <f t="shared" si="193"/>
        <v>0.86862336000000007</v>
      </c>
      <c r="N1709" s="23">
        <f t="shared" si="194"/>
        <v>2.6293766400000003</v>
      </c>
      <c r="O1709" s="23">
        <f t="shared" si="195"/>
        <v>0</v>
      </c>
    </row>
    <row r="1710" spans="1:15" ht="11.25" customHeight="1" outlineLevel="2" x14ac:dyDescent="0.2">
      <c r="A1710" s="12">
        <v>2083</v>
      </c>
      <c r="B1710" s="2" t="s">
        <v>1630</v>
      </c>
      <c r="C1710" s="4" t="str">
        <f>VLOOKUP(B1710,[1]Склад!$A$5029:$N$5628,14,0)</f>
        <v>НХ</v>
      </c>
      <c r="D1710" s="3">
        <v>74146.516472868228</v>
      </c>
      <c r="E1710" s="4" t="s">
        <v>11</v>
      </c>
      <c r="F1710" s="4">
        <v>3.44</v>
      </c>
      <c r="G1710" s="4"/>
      <c r="H1710" s="4"/>
      <c r="I1710" s="4">
        <v>3.44</v>
      </c>
      <c r="J1710" s="14">
        <f t="shared" si="192"/>
        <v>255064.01666666669</v>
      </c>
      <c r="K1710" s="4">
        <v>0</v>
      </c>
      <c r="L1710" s="4">
        <v>0</v>
      </c>
      <c r="M1710" s="3">
        <f t="shared" si="193"/>
        <v>0</v>
      </c>
      <c r="N1710" s="23">
        <f t="shared" si="194"/>
        <v>3.44</v>
      </c>
      <c r="O1710" s="23">
        <f t="shared" si="195"/>
        <v>0</v>
      </c>
    </row>
    <row r="1711" spans="1:15" ht="11.25" hidden="1" customHeight="1" outlineLevel="2" x14ac:dyDescent="0.2">
      <c r="A1711" s="12">
        <v>2085</v>
      </c>
      <c r="B1711" s="2" t="s">
        <v>1631</v>
      </c>
      <c r="C1711" s="4" t="str">
        <f>VLOOKUP(B1711,[1]Склад!$A$5029:$N$5628,14,0)</f>
        <v>ГОЗ</v>
      </c>
      <c r="D1711" s="7">
        <v>123104</v>
      </c>
      <c r="E1711" s="4" t="s">
        <v>8</v>
      </c>
      <c r="F1711" s="4"/>
      <c r="G1711" s="4">
        <v>101.294</v>
      </c>
      <c r="H1711" s="4">
        <v>63.183999999999997</v>
      </c>
      <c r="I1711" s="4">
        <v>38.11</v>
      </c>
      <c r="J1711" s="14">
        <f t="shared" si="192"/>
        <v>4691493.4399999995</v>
      </c>
      <c r="K1711" s="4">
        <v>0</v>
      </c>
      <c r="L1711" s="4">
        <v>50.32</v>
      </c>
      <c r="M1711" s="3">
        <f t="shared" si="193"/>
        <v>50.32</v>
      </c>
      <c r="N1711" s="23">
        <f t="shared" si="194"/>
        <v>0</v>
      </c>
      <c r="O1711" s="23">
        <f t="shared" si="195"/>
        <v>0</v>
      </c>
    </row>
    <row r="1712" spans="1:15" ht="11.25" hidden="1" customHeight="1" outlineLevel="2" x14ac:dyDescent="0.2">
      <c r="A1712" s="12">
        <v>2086</v>
      </c>
      <c r="B1712" s="2" t="s">
        <v>1632</v>
      </c>
      <c r="C1712" s="4" t="str">
        <f>VLOOKUP(B1712,[1]Склад!$A$5029:$N$5628,14,0)</f>
        <v>ГОЗ</v>
      </c>
      <c r="D1712" s="7">
        <v>98252</v>
      </c>
      <c r="E1712" s="4" t="s">
        <v>11</v>
      </c>
      <c r="F1712" s="4">
        <v>14.398</v>
      </c>
      <c r="G1712" s="4">
        <v>25.178999999999998</v>
      </c>
      <c r="H1712" s="4">
        <v>5.5439999999999996</v>
      </c>
      <c r="I1712" s="4">
        <v>34.033000000000001</v>
      </c>
      <c r="J1712" s="14">
        <f t="shared" si="192"/>
        <v>3343810.3160000001</v>
      </c>
      <c r="K1712" s="4">
        <v>0</v>
      </c>
      <c r="L1712" s="4">
        <v>18</v>
      </c>
      <c r="M1712" s="3">
        <f t="shared" si="193"/>
        <v>18</v>
      </c>
      <c r="N1712" s="23">
        <f t="shared" si="194"/>
        <v>0</v>
      </c>
      <c r="O1712" s="23">
        <f t="shared" si="195"/>
        <v>0</v>
      </c>
    </row>
    <row r="1713" spans="1:15" ht="11.25" customHeight="1" outlineLevel="2" x14ac:dyDescent="0.2">
      <c r="A1713" s="12">
        <v>2087</v>
      </c>
      <c r="B1713" s="2" t="s">
        <v>1633</v>
      </c>
      <c r="C1713" s="4" t="s">
        <v>1852</v>
      </c>
      <c r="D1713" s="3">
        <v>122000</v>
      </c>
      <c r="E1713" s="4" t="s">
        <v>78</v>
      </c>
      <c r="F1713" s="4"/>
      <c r="G1713" s="4">
        <v>231.822</v>
      </c>
      <c r="H1713" s="4"/>
      <c r="I1713" s="4">
        <v>231.822</v>
      </c>
      <c r="J1713" s="14">
        <f t="shared" si="192"/>
        <v>28282284</v>
      </c>
      <c r="K1713" s="4">
        <v>0</v>
      </c>
      <c r="L1713" s="4"/>
      <c r="M1713" s="3">
        <f t="shared" si="193"/>
        <v>0</v>
      </c>
      <c r="N1713" s="23">
        <f t="shared" si="194"/>
        <v>0</v>
      </c>
      <c r="O1713" s="23">
        <f t="shared" si="195"/>
        <v>231.822</v>
      </c>
    </row>
    <row r="1714" spans="1:15" ht="11.25" customHeight="1" outlineLevel="2" x14ac:dyDescent="0.2">
      <c r="A1714" s="12">
        <v>2089</v>
      </c>
      <c r="B1714" s="2" t="s">
        <v>1634</v>
      </c>
      <c r="C1714" s="4" t="str">
        <f>VLOOKUP(B1714,[1]Склад!$A$5029:$N$5628,14,0)</f>
        <v>НХ</v>
      </c>
      <c r="D1714" s="7">
        <v>125000</v>
      </c>
      <c r="E1714" s="4" t="s">
        <v>78</v>
      </c>
      <c r="F1714" s="4">
        <v>15.9</v>
      </c>
      <c r="G1714" s="4"/>
      <c r="H1714" s="4">
        <v>8.1199999999999992</v>
      </c>
      <c r="I1714" s="4">
        <v>7.78</v>
      </c>
      <c r="J1714" s="14">
        <f t="shared" si="192"/>
        <v>972500</v>
      </c>
      <c r="K1714" s="4">
        <v>0</v>
      </c>
      <c r="L1714" s="4">
        <v>0</v>
      </c>
      <c r="M1714" s="3">
        <f t="shared" si="193"/>
        <v>0</v>
      </c>
      <c r="N1714" s="23">
        <f t="shared" si="194"/>
        <v>0</v>
      </c>
      <c r="O1714" s="23">
        <f t="shared" si="195"/>
        <v>7.78</v>
      </c>
    </row>
    <row r="1715" spans="1:15" ht="11.25" hidden="1" customHeight="1" outlineLevel="2" x14ac:dyDescent="0.2">
      <c r="A1715" s="12">
        <v>2090</v>
      </c>
      <c r="B1715" s="2" t="s">
        <v>1635</v>
      </c>
      <c r="C1715" s="4" t="str">
        <f>VLOOKUP(B1715,[1]Склад!$A$5029:$N$5628,14,0)</f>
        <v>НХ</v>
      </c>
      <c r="D1715" s="7">
        <v>121873</v>
      </c>
      <c r="E1715" s="4" t="s">
        <v>8</v>
      </c>
      <c r="F1715" s="4">
        <v>19.399999999999999</v>
      </c>
      <c r="G1715" s="4"/>
      <c r="H1715" s="4"/>
      <c r="I1715" s="4">
        <v>19.399999999999999</v>
      </c>
      <c r="J1715" s="14">
        <f t="shared" si="192"/>
        <v>2364336.1999999997</v>
      </c>
      <c r="K1715" s="4">
        <v>0</v>
      </c>
      <c r="L1715" s="4">
        <v>5.3</v>
      </c>
      <c r="M1715" s="3">
        <f t="shared" si="193"/>
        <v>5.3</v>
      </c>
      <c r="N1715" s="23">
        <f t="shared" si="194"/>
        <v>14.099999999999998</v>
      </c>
      <c r="O1715" s="23">
        <f t="shared" si="195"/>
        <v>0</v>
      </c>
    </row>
    <row r="1716" spans="1:15" ht="11.25" customHeight="1" outlineLevel="2" x14ac:dyDescent="0.2">
      <c r="A1716" s="12">
        <v>2091</v>
      </c>
      <c r="B1716" s="2" t="s">
        <v>1636</v>
      </c>
      <c r="C1716" s="4" t="str">
        <f>VLOOKUP(B1716,[1]Склад!$A$5029:$N$5628,14,0)</f>
        <v>НХ</v>
      </c>
      <c r="D1716" s="3">
        <v>95198.210645612766</v>
      </c>
      <c r="E1716" s="4" t="s">
        <v>78</v>
      </c>
      <c r="F1716" s="4">
        <v>21.911999999999999</v>
      </c>
      <c r="G1716" s="4"/>
      <c r="H1716" s="4">
        <v>1.948</v>
      </c>
      <c r="I1716" s="4">
        <v>19.963999999999999</v>
      </c>
      <c r="J1716" s="14">
        <f t="shared" si="192"/>
        <v>1900537.077329013</v>
      </c>
      <c r="K1716" s="4">
        <v>0</v>
      </c>
      <c r="L1716" s="4">
        <v>0</v>
      </c>
      <c r="M1716" s="3">
        <f t="shared" si="193"/>
        <v>0</v>
      </c>
      <c r="N1716" s="23">
        <f t="shared" si="194"/>
        <v>0</v>
      </c>
      <c r="O1716" s="23">
        <f t="shared" si="195"/>
        <v>19.963999999999999</v>
      </c>
    </row>
    <row r="1717" spans="1:15" ht="11.25" customHeight="1" outlineLevel="2" x14ac:dyDescent="0.2">
      <c r="A1717" s="12">
        <v>2092</v>
      </c>
      <c r="B1717" s="2" t="s">
        <v>1637</v>
      </c>
      <c r="C1717" s="4" t="str">
        <f>VLOOKUP(B1717,[1]Склад!$A$5029:$N$5628,14,0)</f>
        <v>НХ</v>
      </c>
      <c r="D1717" s="7">
        <v>120500</v>
      </c>
      <c r="E1717" s="4" t="s">
        <v>78</v>
      </c>
      <c r="F1717" s="4">
        <v>20.28</v>
      </c>
      <c r="G1717" s="4"/>
      <c r="H1717" s="4">
        <v>8.17</v>
      </c>
      <c r="I1717" s="4">
        <v>12.11</v>
      </c>
      <c r="J1717" s="14">
        <f t="shared" si="192"/>
        <v>1459255</v>
      </c>
      <c r="K1717" s="4">
        <v>0</v>
      </c>
      <c r="L1717" s="4">
        <v>0</v>
      </c>
      <c r="M1717" s="3">
        <f t="shared" si="193"/>
        <v>0</v>
      </c>
      <c r="N1717" s="23">
        <f t="shared" si="194"/>
        <v>0</v>
      </c>
      <c r="O1717" s="23">
        <f t="shared" si="195"/>
        <v>12.11</v>
      </c>
    </row>
    <row r="1718" spans="1:15" ht="11.25" hidden="1" customHeight="1" outlineLevel="2" x14ac:dyDescent="0.2">
      <c r="A1718" s="12">
        <v>2093</v>
      </c>
      <c r="B1718" s="2" t="s">
        <v>1638</v>
      </c>
      <c r="C1718" s="4" t="str">
        <f>VLOOKUP(B1718,[1]Склад!$A$5029:$N$5628,14,0)</f>
        <v>ГОЗ</v>
      </c>
      <c r="D1718" s="3">
        <v>75562.814129570164</v>
      </c>
      <c r="E1718" s="4" t="s">
        <v>11</v>
      </c>
      <c r="F1718" s="4">
        <v>36.183</v>
      </c>
      <c r="G1718" s="4"/>
      <c r="H1718" s="4">
        <v>2.2400000000000002</v>
      </c>
      <c r="I1718" s="4">
        <v>33.942999999999998</v>
      </c>
      <c r="J1718" s="14">
        <f t="shared" si="192"/>
        <v>2564828.6</v>
      </c>
      <c r="K1718" s="4">
        <v>0</v>
      </c>
      <c r="L1718" s="4">
        <v>4.5</v>
      </c>
      <c r="M1718" s="3">
        <f t="shared" si="193"/>
        <v>4.5</v>
      </c>
      <c r="N1718" s="23">
        <f t="shared" si="194"/>
        <v>0</v>
      </c>
      <c r="O1718" s="23">
        <f t="shared" si="195"/>
        <v>0</v>
      </c>
    </row>
    <row r="1719" spans="1:15" ht="11.25" hidden="1" customHeight="1" outlineLevel="2" x14ac:dyDescent="0.2">
      <c r="A1719" s="12">
        <v>2094</v>
      </c>
      <c r="B1719" s="2" t="s">
        <v>1639</v>
      </c>
      <c r="C1719" s="4" t="str">
        <f>VLOOKUP(B1719,[1]Склад!$A$5029:$N$5628,14,0)</f>
        <v>ГОЗ</v>
      </c>
      <c r="D1719" s="7">
        <v>98252</v>
      </c>
      <c r="E1719" s="4" t="s">
        <v>8</v>
      </c>
      <c r="F1719" s="4"/>
      <c r="G1719" s="4">
        <v>43.963999999999999</v>
      </c>
      <c r="H1719" s="4">
        <v>27.344000000000001</v>
      </c>
      <c r="I1719" s="4">
        <v>16.62</v>
      </c>
      <c r="J1719" s="14">
        <f t="shared" si="192"/>
        <v>1632948.24</v>
      </c>
      <c r="K1719" s="4">
        <v>0</v>
      </c>
      <c r="L1719" s="4">
        <v>10.6</v>
      </c>
      <c r="M1719" s="3">
        <f t="shared" si="193"/>
        <v>10.6</v>
      </c>
      <c r="N1719" s="23">
        <f t="shared" si="194"/>
        <v>0</v>
      </c>
      <c r="O1719" s="23">
        <f t="shared" si="195"/>
        <v>0</v>
      </c>
    </row>
    <row r="1720" spans="1:15" ht="11.25" hidden="1" customHeight="1" outlineLevel="2" x14ac:dyDescent="0.2">
      <c r="A1720" s="12">
        <v>2095</v>
      </c>
      <c r="B1720" s="2" t="s">
        <v>1640</v>
      </c>
      <c r="C1720" s="4" t="str">
        <f>VLOOKUP(B1720,[1]Склад!$A$5029:$N$5628,14,0)</f>
        <v>ГОЗ</v>
      </c>
      <c r="D1720" s="7">
        <v>102471</v>
      </c>
      <c r="E1720" s="4" t="s">
        <v>8</v>
      </c>
      <c r="F1720" s="4"/>
      <c r="G1720" s="4">
        <v>20.632000000000001</v>
      </c>
      <c r="H1720" s="4">
        <v>2.395</v>
      </c>
      <c r="I1720" s="4">
        <v>18.236999999999998</v>
      </c>
      <c r="J1720" s="14">
        <f t="shared" si="192"/>
        <v>1868763.6269999999</v>
      </c>
      <c r="K1720" s="4">
        <v>0</v>
      </c>
      <c r="L1720" s="4">
        <v>10.199999999999999</v>
      </c>
      <c r="M1720" s="3">
        <f t="shared" si="193"/>
        <v>10.199999999999999</v>
      </c>
      <c r="N1720" s="23">
        <f t="shared" si="194"/>
        <v>0</v>
      </c>
      <c r="O1720" s="23">
        <f t="shared" si="195"/>
        <v>0</v>
      </c>
    </row>
    <row r="1721" spans="1:15" ht="11.25" hidden="1" customHeight="1" outlineLevel="2" x14ac:dyDescent="0.2">
      <c r="A1721" s="12">
        <v>2096</v>
      </c>
      <c r="B1721" s="2" t="s">
        <v>1641</v>
      </c>
      <c r="C1721" s="4" t="str">
        <f>VLOOKUP(B1721,[1]Склад!$A$5029:$N$5628,14,0)</f>
        <v>ГОЗ</v>
      </c>
      <c r="D1721" s="3">
        <v>82497.351571594889</v>
      </c>
      <c r="E1721" s="4" t="s">
        <v>8</v>
      </c>
      <c r="F1721" s="4">
        <v>5.1539999999999999</v>
      </c>
      <c r="G1721" s="4"/>
      <c r="H1721" s="4"/>
      <c r="I1721" s="4">
        <v>5.1539999999999999</v>
      </c>
      <c r="J1721" s="14">
        <f t="shared" si="192"/>
        <v>425191.35000000003</v>
      </c>
      <c r="K1721" s="4">
        <v>0</v>
      </c>
      <c r="L1721" s="4">
        <v>5.8</v>
      </c>
      <c r="M1721" s="3">
        <f t="shared" si="193"/>
        <v>5.8</v>
      </c>
      <c r="N1721" s="23">
        <f t="shared" si="194"/>
        <v>0</v>
      </c>
      <c r="O1721" s="23">
        <f t="shared" si="195"/>
        <v>0</v>
      </c>
    </row>
    <row r="1722" spans="1:15" ht="11.25" hidden="1" customHeight="1" outlineLevel="2" x14ac:dyDescent="0.2">
      <c r="A1722" s="12">
        <v>2097</v>
      </c>
      <c r="B1722" s="2" t="s">
        <v>1642</v>
      </c>
      <c r="C1722" s="4" t="str">
        <f>VLOOKUP(B1722,[1]Склад!$A$5029:$N$5628,14,0)</f>
        <v>НХ</v>
      </c>
      <c r="D1722" s="7">
        <v>111082</v>
      </c>
      <c r="E1722" s="4" t="s">
        <v>8</v>
      </c>
      <c r="F1722" s="4">
        <v>12.907999999999999</v>
      </c>
      <c r="G1722" s="4"/>
      <c r="H1722" s="4"/>
      <c r="I1722" s="4">
        <v>12.907999999999999</v>
      </c>
      <c r="J1722" s="14">
        <f t="shared" si="192"/>
        <v>1433846.456</v>
      </c>
      <c r="K1722" s="4">
        <v>0</v>
      </c>
      <c r="L1722" s="4">
        <v>39</v>
      </c>
      <c r="M1722" s="3">
        <f t="shared" si="193"/>
        <v>39</v>
      </c>
      <c r="N1722" s="23">
        <f t="shared" si="194"/>
        <v>0</v>
      </c>
      <c r="O1722" s="23">
        <f t="shared" si="195"/>
        <v>0</v>
      </c>
    </row>
    <row r="1723" spans="1:15" ht="11.25" hidden="1" customHeight="1" outlineLevel="2" x14ac:dyDescent="0.2">
      <c r="A1723" s="12">
        <v>2098</v>
      </c>
      <c r="B1723" s="2" t="s">
        <v>1643</v>
      </c>
      <c r="C1723" s="4" t="str">
        <f>VLOOKUP(B1723,[1]Склад!$A$5029:$N$5628,14,0)</f>
        <v>НХ</v>
      </c>
      <c r="D1723" s="7">
        <v>111082</v>
      </c>
      <c r="E1723" s="4" t="s">
        <v>8</v>
      </c>
      <c r="F1723" s="4">
        <v>14.206</v>
      </c>
      <c r="G1723" s="4"/>
      <c r="H1723" s="4"/>
      <c r="I1723" s="4">
        <v>14.206</v>
      </c>
      <c r="J1723" s="14">
        <f t="shared" si="192"/>
        <v>1578030.892</v>
      </c>
      <c r="K1723" s="4">
        <v>0</v>
      </c>
      <c r="L1723" s="4">
        <v>0.36</v>
      </c>
      <c r="M1723" s="3">
        <f t="shared" si="193"/>
        <v>0.36</v>
      </c>
      <c r="N1723" s="23">
        <f t="shared" si="194"/>
        <v>13.846</v>
      </c>
      <c r="O1723" s="23">
        <f t="shared" si="195"/>
        <v>0</v>
      </c>
    </row>
    <row r="1724" spans="1:15" ht="11.25" hidden="1" customHeight="1" outlineLevel="2" x14ac:dyDescent="0.2">
      <c r="A1724" s="12">
        <v>2099</v>
      </c>
      <c r="B1724" s="2" t="s">
        <v>1644</v>
      </c>
      <c r="C1724" s="4" t="str">
        <f>VLOOKUP(B1724,[1]Склад!$A$5029:$N$5628,14,0)</f>
        <v>НХ</v>
      </c>
      <c r="D1724" s="7">
        <v>107586</v>
      </c>
      <c r="E1724" s="4" t="s">
        <v>8</v>
      </c>
      <c r="F1724" s="4">
        <v>13.58</v>
      </c>
      <c r="G1724" s="4"/>
      <c r="H1724" s="4"/>
      <c r="I1724" s="4">
        <v>13.58</v>
      </c>
      <c r="J1724" s="14">
        <f t="shared" si="192"/>
        <v>1461017.8800000001</v>
      </c>
      <c r="K1724" s="4">
        <v>0</v>
      </c>
      <c r="L1724" s="4">
        <v>0.73</v>
      </c>
      <c r="M1724" s="3">
        <f t="shared" si="193"/>
        <v>0.73</v>
      </c>
      <c r="N1724" s="23">
        <f t="shared" si="194"/>
        <v>12.85</v>
      </c>
      <c r="O1724" s="23">
        <f t="shared" si="195"/>
        <v>0</v>
      </c>
    </row>
    <row r="1725" spans="1:15" ht="11.25" customHeight="1" outlineLevel="2" x14ac:dyDescent="0.2">
      <c r="A1725" s="12">
        <v>2100</v>
      </c>
      <c r="B1725" s="2" t="s">
        <v>1645</v>
      </c>
      <c r="C1725" s="4" t="str">
        <f>VLOOKUP(B1725,[1]Склад!$A$5029:$N$5628,14,0)</f>
        <v>НХ</v>
      </c>
      <c r="D1725" s="7">
        <v>126000</v>
      </c>
      <c r="E1725" s="4" t="s">
        <v>11</v>
      </c>
      <c r="F1725" s="4">
        <v>20.239999999999998</v>
      </c>
      <c r="G1725" s="4"/>
      <c r="H1725" s="4"/>
      <c r="I1725" s="4">
        <v>20.239999999999998</v>
      </c>
      <c r="J1725" s="14">
        <f t="shared" si="192"/>
        <v>2550240</v>
      </c>
      <c r="K1725" s="4">
        <v>0</v>
      </c>
      <c r="L1725" s="4">
        <v>0</v>
      </c>
      <c r="M1725" s="3">
        <f t="shared" si="193"/>
        <v>0</v>
      </c>
      <c r="N1725" s="23">
        <f t="shared" si="194"/>
        <v>20.239999999999998</v>
      </c>
      <c r="O1725" s="23">
        <f t="shared" si="195"/>
        <v>0</v>
      </c>
    </row>
    <row r="1726" spans="1:15" ht="11.25" customHeight="1" outlineLevel="2" x14ac:dyDescent="0.2">
      <c r="A1726" s="12">
        <v>2101</v>
      </c>
      <c r="B1726" s="2" t="s">
        <v>1646</v>
      </c>
      <c r="C1726" s="4" t="str">
        <f>VLOOKUP(B1726,[1]Склад!$A$5029:$N$5628,14,0)</f>
        <v>НХ</v>
      </c>
      <c r="D1726" s="7">
        <v>99000</v>
      </c>
      <c r="E1726" s="4" t="s">
        <v>11</v>
      </c>
      <c r="F1726" s="4">
        <v>49.34</v>
      </c>
      <c r="G1726" s="4"/>
      <c r="H1726" s="4"/>
      <c r="I1726" s="4">
        <v>49.34</v>
      </c>
      <c r="J1726" s="14">
        <f t="shared" si="192"/>
        <v>4884660</v>
      </c>
      <c r="K1726" s="4">
        <v>0</v>
      </c>
      <c r="L1726" s="4">
        <v>0</v>
      </c>
      <c r="M1726" s="3">
        <f t="shared" si="193"/>
        <v>0</v>
      </c>
      <c r="N1726" s="23">
        <f t="shared" si="194"/>
        <v>49.34</v>
      </c>
      <c r="O1726" s="23">
        <f t="shared" si="195"/>
        <v>0</v>
      </c>
    </row>
    <row r="1727" spans="1:15" ht="11.25" customHeight="1" outlineLevel="2" x14ac:dyDescent="0.2">
      <c r="A1727" s="12">
        <v>2102</v>
      </c>
      <c r="B1727" s="2" t="s">
        <v>1647</v>
      </c>
      <c r="C1727" s="4" t="str">
        <f>VLOOKUP(B1727,[1]Склад!$A$5029:$N$5628,14,0)</f>
        <v>НХ</v>
      </c>
      <c r="D1727" s="7">
        <v>69711</v>
      </c>
      <c r="E1727" s="4" t="s">
        <v>11</v>
      </c>
      <c r="F1727" s="4">
        <v>1.81</v>
      </c>
      <c r="G1727" s="4"/>
      <c r="H1727" s="4"/>
      <c r="I1727" s="4">
        <v>1.81</v>
      </c>
      <c r="J1727" s="14">
        <f t="shared" si="192"/>
        <v>126176.91</v>
      </c>
      <c r="K1727" s="4">
        <v>0</v>
      </c>
      <c r="L1727" s="4">
        <v>0</v>
      </c>
      <c r="M1727" s="3">
        <f t="shared" si="193"/>
        <v>0</v>
      </c>
      <c r="N1727" s="23">
        <f t="shared" si="194"/>
        <v>1.81</v>
      </c>
      <c r="O1727" s="23">
        <f t="shared" si="195"/>
        <v>0</v>
      </c>
    </row>
    <row r="1728" spans="1:15" ht="11.25" customHeight="1" outlineLevel="2" x14ac:dyDescent="0.2">
      <c r="A1728" s="12">
        <v>2104</v>
      </c>
      <c r="B1728" s="2" t="s">
        <v>1648</v>
      </c>
      <c r="C1728" s="4" t="str">
        <f>VLOOKUP(B1728,[1]Склад!$A$5029:$N$5628,14,0)</f>
        <v>НХ</v>
      </c>
      <c r="D1728" s="7">
        <v>150000</v>
      </c>
      <c r="E1728" s="4" t="s">
        <v>78</v>
      </c>
      <c r="F1728" s="4">
        <v>18.53</v>
      </c>
      <c r="G1728" s="4"/>
      <c r="H1728" s="4">
        <v>8.09</v>
      </c>
      <c r="I1728" s="4">
        <v>10.44</v>
      </c>
      <c r="J1728" s="14">
        <f t="shared" si="192"/>
        <v>1566000</v>
      </c>
      <c r="K1728" s="4">
        <v>0</v>
      </c>
      <c r="L1728" s="4">
        <v>0</v>
      </c>
      <c r="M1728" s="3">
        <f t="shared" si="193"/>
        <v>0</v>
      </c>
      <c r="N1728" s="23">
        <f t="shared" si="194"/>
        <v>0</v>
      </c>
      <c r="O1728" s="23">
        <f t="shared" si="195"/>
        <v>10.44</v>
      </c>
    </row>
    <row r="1729" spans="1:15" ht="11.25" customHeight="1" outlineLevel="2" x14ac:dyDescent="0.2">
      <c r="A1729" s="12">
        <v>2105</v>
      </c>
      <c r="B1729" s="2" t="s">
        <v>1649</v>
      </c>
      <c r="C1729" s="4" t="str">
        <f>VLOOKUP(B1729,[1]Склад!$A$5029:$N$5628,14,0)</f>
        <v>НХ</v>
      </c>
      <c r="D1729" s="3">
        <v>19483.333333333336</v>
      </c>
      <c r="E1729" s="4" t="s">
        <v>11</v>
      </c>
      <c r="F1729" s="4">
        <v>9.6999999999999993</v>
      </c>
      <c r="G1729" s="4"/>
      <c r="H1729" s="4"/>
      <c r="I1729" s="4">
        <v>9.6999999999999993</v>
      </c>
      <c r="J1729" s="14">
        <f t="shared" si="192"/>
        <v>188988.33333333334</v>
      </c>
      <c r="K1729" s="4">
        <v>0</v>
      </c>
      <c r="L1729" s="4">
        <v>0</v>
      </c>
      <c r="M1729" s="3">
        <f t="shared" si="193"/>
        <v>0</v>
      </c>
      <c r="N1729" s="23">
        <f t="shared" si="194"/>
        <v>9.6999999999999993</v>
      </c>
      <c r="O1729" s="23">
        <f t="shared" si="195"/>
        <v>0</v>
      </c>
    </row>
    <row r="1730" spans="1:15" ht="11.25" hidden="1" customHeight="1" outlineLevel="1" x14ac:dyDescent="0.2">
      <c r="A1730" s="11">
        <v>2106</v>
      </c>
      <c r="B1730" s="5" t="s">
        <v>1650</v>
      </c>
      <c r="C1730" s="5"/>
      <c r="D1730" s="5"/>
      <c r="E1730" s="5"/>
      <c r="F1730" s="5">
        <f t="shared" ref="F1730:M1730" si="196">SUM(F1731:F1936)</f>
        <v>1646.3120000000001</v>
      </c>
      <c r="G1730" s="5">
        <f t="shared" si="196"/>
        <v>111.12899999999999</v>
      </c>
      <c r="H1730" s="5">
        <f t="shared" si="196"/>
        <v>307.77999999999997</v>
      </c>
      <c r="I1730" s="5">
        <f t="shared" si="196"/>
        <v>1449.6610000000005</v>
      </c>
      <c r="J1730" s="13">
        <f t="shared" si="196"/>
        <v>561277292.63406253</v>
      </c>
      <c r="K1730" s="5">
        <f t="shared" si="196"/>
        <v>587.82600000000014</v>
      </c>
      <c r="L1730" s="5">
        <f t="shared" si="196"/>
        <v>326.03663122222224</v>
      </c>
      <c r="M1730" s="19">
        <f t="shared" si="196"/>
        <v>913.86263122222238</v>
      </c>
      <c r="N1730" s="22">
        <f t="shared" ref="N1730" si="197">SUM(N1731:N1936)</f>
        <v>435.26399999999995</v>
      </c>
      <c r="O1730" s="22">
        <f t="shared" ref="O1730" si="198">SUM(O1731:O1936)</f>
        <v>293.84699999999998</v>
      </c>
    </row>
    <row r="1731" spans="1:15" ht="11.25" customHeight="1" outlineLevel="2" x14ac:dyDescent="0.2">
      <c r="A1731">
        <v>2107</v>
      </c>
      <c r="B1731" s="2" t="s">
        <v>1651</v>
      </c>
      <c r="C1731" s="4" t="str">
        <f>VLOOKUP(B1731,[1]Склад!$A$5632:$N$6228,14,0)</f>
        <v>НХ</v>
      </c>
      <c r="D1731" s="3">
        <v>31804.994444444445</v>
      </c>
      <c r="E1731" s="4" t="s">
        <v>11</v>
      </c>
      <c r="F1731" s="4">
        <v>3</v>
      </c>
      <c r="G1731" s="4"/>
      <c r="H1731" s="4"/>
      <c r="I1731" s="4">
        <v>3</v>
      </c>
      <c r="J1731" s="4">
        <f t="shared" ref="J1731:J1794" si="199">D1731*I1731</f>
        <v>95414.983333333337</v>
      </c>
      <c r="K1731" s="4">
        <v>0</v>
      </c>
      <c r="L1731" s="4">
        <v>0</v>
      </c>
      <c r="M1731" s="4">
        <f t="shared" ref="M1731:M1794" si="200">SUM(K1731,L1731)</f>
        <v>0</v>
      </c>
      <c r="N1731" s="21">
        <f t="shared" ref="N1731:N1794" si="201">IF(G1731+H1731=0,MAX(0,F1731-M1731),0)</f>
        <v>3</v>
      </c>
      <c r="O1731" s="21">
        <f t="shared" ref="O1731:O1794" si="202">IF(E1731="сверхзапас",I1731,0)</f>
        <v>0</v>
      </c>
    </row>
    <row r="1732" spans="1:15" ht="11.25" customHeight="1" outlineLevel="2" x14ac:dyDescent="0.2">
      <c r="A1732">
        <v>2108</v>
      </c>
      <c r="B1732" s="2" t="s">
        <v>1652</v>
      </c>
      <c r="C1732" s="4" t="s">
        <v>1852</v>
      </c>
      <c r="D1732" s="3"/>
      <c r="E1732" s="4" t="s">
        <v>11</v>
      </c>
      <c r="F1732" s="4">
        <v>2</v>
      </c>
      <c r="G1732" s="4"/>
      <c r="H1732" s="4"/>
      <c r="I1732" s="4">
        <v>2</v>
      </c>
      <c r="J1732" s="4">
        <f t="shared" si="199"/>
        <v>0</v>
      </c>
      <c r="K1732" s="4">
        <v>0</v>
      </c>
      <c r="L1732" s="4"/>
      <c r="M1732" s="4">
        <f t="shared" si="200"/>
        <v>0</v>
      </c>
      <c r="N1732" s="18">
        <f t="shared" si="201"/>
        <v>2</v>
      </c>
      <c r="O1732" s="18">
        <f t="shared" si="202"/>
        <v>0</v>
      </c>
    </row>
    <row r="1733" spans="1:15" ht="11.25" customHeight="1" outlineLevel="2" x14ac:dyDescent="0.2">
      <c r="A1733">
        <v>2109</v>
      </c>
      <c r="B1733" s="2" t="s">
        <v>1653</v>
      </c>
      <c r="C1733" s="4" t="s">
        <v>1852</v>
      </c>
      <c r="D1733" s="7">
        <v>11726</v>
      </c>
      <c r="E1733" s="4" t="s">
        <v>11</v>
      </c>
      <c r="F1733" s="4">
        <v>2</v>
      </c>
      <c r="G1733" s="4"/>
      <c r="H1733" s="4"/>
      <c r="I1733" s="4">
        <v>2</v>
      </c>
      <c r="J1733" s="4">
        <f t="shared" si="199"/>
        <v>23452</v>
      </c>
      <c r="K1733" s="4">
        <v>0</v>
      </c>
      <c r="L1733" s="4"/>
      <c r="M1733" s="4">
        <f t="shared" si="200"/>
        <v>0</v>
      </c>
      <c r="N1733" s="18">
        <f t="shared" si="201"/>
        <v>2</v>
      </c>
      <c r="O1733" s="18">
        <f t="shared" si="202"/>
        <v>0</v>
      </c>
    </row>
    <row r="1734" spans="1:15" ht="11.25" customHeight="1" outlineLevel="2" x14ac:dyDescent="0.2">
      <c r="A1734">
        <v>2110</v>
      </c>
      <c r="B1734" s="2" t="s">
        <v>1654</v>
      </c>
      <c r="C1734" s="4" t="s">
        <v>1852</v>
      </c>
      <c r="D1734" s="7">
        <v>6016.95</v>
      </c>
      <c r="E1734" s="4" t="s">
        <v>11</v>
      </c>
      <c r="F1734" s="4">
        <v>7</v>
      </c>
      <c r="G1734" s="4"/>
      <c r="H1734" s="4"/>
      <c r="I1734" s="4">
        <v>7</v>
      </c>
      <c r="J1734" s="4">
        <f t="shared" si="199"/>
        <v>42118.65</v>
      </c>
      <c r="K1734" s="4">
        <v>0</v>
      </c>
      <c r="L1734" s="4"/>
      <c r="M1734" s="4">
        <f t="shared" si="200"/>
        <v>0</v>
      </c>
      <c r="N1734" s="18">
        <f t="shared" si="201"/>
        <v>7</v>
      </c>
      <c r="O1734" s="18">
        <f t="shared" si="202"/>
        <v>0</v>
      </c>
    </row>
    <row r="1735" spans="1:15" ht="11.25" customHeight="1" outlineLevel="2" x14ac:dyDescent="0.2">
      <c r="A1735">
        <v>2111</v>
      </c>
      <c r="B1735" s="2" t="s">
        <v>1655</v>
      </c>
      <c r="C1735" s="4" t="str">
        <f>VLOOKUP(B1735,[1]Склад!$A$5632:$N$6228,14,0)</f>
        <v>НХ</v>
      </c>
      <c r="D1735" s="7">
        <v>829166</v>
      </c>
      <c r="E1735" s="4" t="s">
        <v>11</v>
      </c>
      <c r="F1735" s="4">
        <v>5.0000000000000001E-3</v>
      </c>
      <c r="G1735" s="4"/>
      <c r="H1735" s="4"/>
      <c r="I1735" s="4">
        <v>5.0000000000000001E-3</v>
      </c>
      <c r="J1735" s="4">
        <f t="shared" si="199"/>
        <v>4145.83</v>
      </c>
      <c r="K1735" s="4">
        <v>0</v>
      </c>
      <c r="L1735" s="4">
        <v>0</v>
      </c>
      <c r="M1735" s="4">
        <f t="shared" si="200"/>
        <v>0</v>
      </c>
      <c r="N1735" s="18">
        <f t="shared" si="201"/>
        <v>5.0000000000000001E-3</v>
      </c>
      <c r="O1735" s="18">
        <f t="shared" si="202"/>
        <v>0</v>
      </c>
    </row>
    <row r="1736" spans="1:15" ht="11.25" customHeight="1" outlineLevel="2" x14ac:dyDescent="0.2">
      <c r="A1736">
        <v>2112</v>
      </c>
      <c r="B1736" s="2" t="s">
        <v>1656</v>
      </c>
      <c r="C1736" s="4" t="str">
        <f>VLOOKUP(B1736,[1]Склад!$A$5632:$N$6228,14,0)</f>
        <v>НХ</v>
      </c>
      <c r="D1736" s="7">
        <v>598215.71</v>
      </c>
      <c r="E1736" s="4" t="s">
        <v>11</v>
      </c>
      <c r="F1736" s="4">
        <v>7.0000000000000001E-3</v>
      </c>
      <c r="G1736" s="4"/>
      <c r="H1736" s="4"/>
      <c r="I1736" s="4">
        <v>7.0000000000000001E-3</v>
      </c>
      <c r="J1736" s="4">
        <f t="shared" si="199"/>
        <v>4187.5099700000001</v>
      </c>
      <c r="K1736" s="4">
        <v>0</v>
      </c>
      <c r="L1736" s="4">
        <v>0</v>
      </c>
      <c r="M1736" s="4">
        <f t="shared" si="200"/>
        <v>0</v>
      </c>
      <c r="N1736" s="18">
        <f t="shared" si="201"/>
        <v>7.0000000000000001E-3</v>
      </c>
      <c r="O1736" s="18">
        <f t="shared" si="202"/>
        <v>0</v>
      </c>
    </row>
    <row r="1737" spans="1:15" ht="11.25" customHeight="1" outlineLevel="2" x14ac:dyDescent="0.2">
      <c r="A1737">
        <v>2113</v>
      </c>
      <c r="B1737" s="2" t="s">
        <v>1657</v>
      </c>
      <c r="C1737" s="4" t="str">
        <f>VLOOKUP(B1737,[1]Склад!$A$5632:$N$6228,14,0)</f>
        <v>НХ</v>
      </c>
      <c r="D1737" s="3">
        <v>2135.1916666666666</v>
      </c>
      <c r="E1737" s="4" t="s">
        <v>11</v>
      </c>
      <c r="F1737" s="4">
        <v>1</v>
      </c>
      <c r="G1737" s="4"/>
      <c r="H1737" s="4"/>
      <c r="I1737" s="4">
        <v>1</v>
      </c>
      <c r="J1737" s="4">
        <f t="shared" si="199"/>
        <v>2135.1916666666666</v>
      </c>
      <c r="K1737" s="4">
        <v>0</v>
      </c>
      <c r="L1737" s="4">
        <v>0</v>
      </c>
      <c r="M1737" s="4">
        <f t="shared" si="200"/>
        <v>0</v>
      </c>
      <c r="N1737" s="18">
        <f t="shared" si="201"/>
        <v>1</v>
      </c>
      <c r="O1737" s="18">
        <f t="shared" si="202"/>
        <v>0</v>
      </c>
    </row>
    <row r="1738" spans="1:15" ht="11.25" customHeight="1" outlineLevel="2" x14ac:dyDescent="0.2">
      <c r="A1738">
        <v>2114</v>
      </c>
      <c r="B1738" s="2" t="s">
        <v>1658</v>
      </c>
      <c r="C1738" s="4" t="str">
        <f>VLOOKUP(B1738,[1]Склад!$A$5632:$N$6228,14,0)</f>
        <v>НХ</v>
      </c>
      <c r="D1738" s="7">
        <v>2966.97</v>
      </c>
      <c r="E1738" s="4" t="s">
        <v>11</v>
      </c>
      <c r="F1738" s="4">
        <v>13</v>
      </c>
      <c r="G1738" s="4"/>
      <c r="H1738" s="4"/>
      <c r="I1738" s="4">
        <v>13</v>
      </c>
      <c r="J1738" s="4">
        <f t="shared" si="199"/>
        <v>38570.61</v>
      </c>
      <c r="K1738" s="4">
        <v>0</v>
      </c>
      <c r="L1738" s="4">
        <v>0</v>
      </c>
      <c r="M1738" s="4">
        <f t="shared" si="200"/>
        <v>0</v>
      </c>
      <c r="N1738" s="18">
        <f t="shared" si="201"/>
        <v>13</v>
      </c>
      <c r="O1738" s="18">
        <f t="shared" si="202"/>
        <v>0</v>
      </c>
    </row>
    <row r="1739" spans="1:15" ht="11.25" customHeight="1" outlineLevel="2" x14ac:dyDescent="0.2">
      <c r="A1739">
        <v>2115</v>
      </c>
      <c r="B1739" s="2" t="s">
        <v>1659</v>
      </c>
      <c r="C1739" s="4" t="str">
        <f>VLOOKUP(B1739,[1]Склад!$A$5632:$N$6228,14,0)</f>
        <v>НХ</v>
      </c>
      <c r="D1739" s="7">
        <v>1248.5</v>
      </c>
      <c r="E1739" s="4" t="s">
        <v>11</v>
      </c>
      <c r="F1739" s="4">
        <v>1</v>
      </c>
      <c r="G1739" s="4"/>
      <c r="H1739" s="4"/>
      <c r="I1739" s="4">
        <v>1</v>
      </c>
      <c r="J1739" s="4">
        <f t="shared" si="199"/>
        <v>1248.5</v>
      </c>
      <c r="K1739" s="4">
        <v>0</v>
      </c>
      <c r="L1739" s="4">
        <v>0</v>
      </c>
      <c r="M1739" s="4">
        <f t="shared" si="200"/>
        <v>0</v>
      </c>
      <c r="N1739" s="18">
        <f t="shared" si="201"/>
        <v>1</v>
      </c>
      <c r="O1739" s="18">
        <f t="shared" si="202"/>
        <v>0</v>
      </c>
    </row>
    <row r="1740" spans="1:15" ht="11.25" customHeight="1" outlineLevel="2" x14ac:dyDescent="0.2">
      <c r="A1740">
        <v>2116</v>
      </c>
      <c r="B1740" s="2" t="s">
        <v>1660</v>
      </c>
      <c r="C1740" s="4" t="str">
        <f>VLOOKUP(B1740,[1]Склад!$A$5632:$N$6228,14,0)</f>
        <v>НХ</v>
      </c>
      <c r="D1740" s="7">
        <v>3064.98</v>
      </c>
      <c r="E1740" s="4" t="s">
        <v>11</v>
      </c>
      <c r="F1740" s="4">
        <v>2</v>
      </c>
      <c r="G1740" s="4"/>
      <c r="H1740" s="4"/>
      <c r="I1740" s="4">
        <v>2</v>
      </c>
      <c r="J1740" s="4">
        <f t="shared" si="199"/>
        <v>6129.96</v>
      </c>
      <c r="K1740" s="4">
        <v>0</v>
      </c>
      <c r="L1740" s="4">
        <v>0</v>
      </c>
      <c r="M1740" s="4">
        <f t="shared" si="200"/>
        <v>0</v>
      </c>
      <c r="N1740" s="18">
        <f t="shared" si="201"/>
        <v>2</v>
      </c>
      <c r="O1740" s="18">
        <f t="shared" si="202"/>
        <v>0</v>
      </c>
    </row>
    <row r="1741" spans="1:15" ht="11.25" customHeight="1" outlineLevel="2" x14ac:dyDescent="0.2">
      <c r="A1741">
        <v>2117</v>
      </c>
      <c r="B1741" s="2" t="s">
        <v>1661</v>
      </c>
      <c r="C1741" s="4" t="str">
        <f>VLOOKUP(B1741,[1]Склад!$A$5632:$N$6228,14,0)</f>
        <v>НХ</v>
      </c>
      <c r="D1741" s="3">
        <v>24999.999999999996</v>
      </c>
      <c r="E1741" s="4" t="s">
        <v>11</v>
      </c>
      <c r="F1741" s="4">
        <v>0.13800000000000001</v>
      </c>
      <c r="G1741" s="4"/>
      <c r="H1741" s="4"/>
      <c r="I1741" s="4">
        <v>0.13800000000000001</v>
      </c>
      <c r="J1741" s="4">
        <f t="shared" si="199"/>
        <v>3450</v>
      </c>
      <c r="K1741" s="4">
        <v>0</v>
      </c>
      <c r="L1741" s="4">
        <v>0</v>
      </c>
      <c r="M1741" s="4">
        <f t="shared" si="200"/>
        <v>0</v>
      </c>
      <c r="N1741" s="18">
        <f t="shared" si="201"/>
        <v>0.13800000000000001</v>
      </c>
      <c r="O1741" s="18">
        <f t="shared" si="202"/>
        <v>0</v>
      </c>
    </row>
    <row r="1742" spans="1:15" ht="11.25" customHeight="1" outlineLevel="2" x14ac:dyDescent="0.2">
      <c r="A1742">
        <v>2118</v>
      </c>
      <c r="B1742" s="2" t="s">
        <v>1662</v>
      </c>
      <c r="C1742" s="4" t="str">
        <f>VLOOKUP(B1742,[1]Склад!$A$5632:$N$6228,14,0)</f>
        <v>НХ</v>
      </c>
      <c r="D1742" s="3">
        <v>37500</v>
      </c>
      <c r="E1742" s="4" t="s">
        <v>11</v>
      </c>
      <c r="F1742" s="4">
        <v>1.593</v>
      </c>
      <c r="G1742" s="4"/>
      <c r="H1742" s="4"/>
      <c r="I1742" s="4">
        <v>1.593</v>
      </c>
      <c r="J1742" s="4">
        <f t="shared" si="199"/>
        <v>59737.5</v>
      </c>
      <c r="K1742" s="4">
        <v>0</v>
      </c>
      <c r="L1742" s="4">
        <v>0</v>
      </c>
      <c r="M1742" s="4">
        <f t="shared" si="200"/>
        <v>0</v>
      </c>
      <c r="N1742" s="18">
        <f t="shared" si="201"/>
        <v>1.593</v>
      </c>
      <c r="O1742" s="18">
        <f t="shared" si="202"/>
        <v>0</v>
      </c>
    </row>
    <row r="1743" spans="1:15" ht="11.25" customHeight="1" outlineLevel="2" x14ac:dyDescent="0.2">
      <c r="A1743">
        <v>2119</v>
      </c>
      <c r="B1743" s="2" t="s">
        <v>1663</v>
      </c>
      <c r="C1743" s="4" t="str">
        <f>VLOOKUP(B1743,[1]Склад!$A$5632:$N$6228,14,0)</f>
        <v>НХ</v>
      </c>
      <c r="D1743" s="3">
        <v>25000</v>
      </c>
      <c r="E1743" s="4" t="s">
        <v>78</v>
      </c>
      <c r="F1743" s="4">
        <v>1.5609999999999999</v>
      </c>
      <c r="G1743" s="4">
        <v>0.66900000000000004</v>
      </c>
      <c r="H1743" s="4">
        <v>1.3380000000000001</v>
      </c>
      <c r="I1743" s="4">
        <v>0.89200000000000002</v>
      </c>
      <c r="J1743" s="4">
        <f t="shared" si="199"/>
        <v>22300</v>
      </c>
      <c r="K1743" s="4">
        <v>0.89200000000000002</v>
      </c>
      <c r="L1743" s="4">
        <v>0</v>
      </c>
      <c r="M1743" s="4">
        <f t="shared" si="200"/>
        <v>0.89200000000000002</v>
      </c>
      <c r="N1743" s="18">
        <f t="shared" si="201"/>
        <v>0</v>
      </c>
      <c r="O1743" s="18">
        <f t="shared" si="202"/>
        <v>0.89200000000000002</v>
      </c>
    </row>
    <row r="1744" spans="1:15" ht="11.25" customHeight="1" outlineLevel="2" x14ac:dyDescent="0.2">
      <c r="A1744">
        <v>2120</v>
      </c>
      <c r="B1744" s="2" t="s">
        <v>1664</v>
      </c>
      <c r="C1744" s="4" t="str">
        <f>VLOOKUP(B1744,[1]Склад!$A$5632:$N$6228,14,0)</f>
        <v>НХ</v>
      </c>
      <c r="D1744" s="3">
        <v>33898.333333333336</v>
      </c>
      <c r="E1744" s="4" t="s">
        <v>11</v>
      </c>
      <c r="F1744" s="4">
        <v>0.13</v>
      </c>
      <c r="G1744" s="4"/>
      <c r="H1744" s="4"/>
      <c r="I1744" s="4">
        <v>0.13</v>
      </c>
      <c r="J1744" s="4">
        <f t="shared" si="199"/>
        <v>4406.7833333333338</v>
      </c>
      <c r="K1744" s="4">
        <v>0</v>
      </c>
      <c r="L1744" s="4">
        <v>0</v>
      </c>
      <c r="M1744" s="4">
        <f t="shared" si="200"/>
        <v>0</v>
      </c>
      <c r="N1744" s="18">
        <f t="shared" si="201"/>
        <v>0.13</v>
      </c>
      <c r="O1744" s="18">
        <f t="shared" si="202"/>
        <v>0</v>
      </c>
    </row>
    <row r="1745" spans="1:15" ht="11.25" customHeight="1" outlineLevel="2" x14ac:dyDescent="0.2">
      <c r="A1745">
        <v>2121</v>
      </c>
      <c r="B1745" s="2" t="s">
        <v>1665</v>
      </c>
      <c r="C1745" s="4" t="str">
        <f>VLOOKUP(B1745,[1]Склад!$A$5632:$N$6228,14,0)</f>
        <v>НХ</v>
      </c>
      <c r="D1745" s="3">
        <v>58333.333333333336</v>
      </c>
      <c r="E1745" s="4" t="s">
        <v>11</v>
      </c>
      <c r="F1745" s="4">
        <v>0.22</v>
      </c>
      <c r="G1745" s="4"/>
      <c r="H1745" s="4"/>
      <c r="I1745" s="4">
        <v>0.22</v>
      </c>
      <c r="J1745" s="4">
        <f t="shared" si="199"/>
        <v>12833.333333333334</v>
      </c>
      <c r="K1745" s="4">
        <v>0</v>
      </c>
      <c r="L1745" s="4">
        <v>0</v>
      </c>
      <c r="M1745" s="4">
        <f t="shared" si="200"/>
        <v>0</v>
      </c>
      <c r="N1745" s="18">
        <f t="shared" si="201"/>
        <v>0.22</v>
      </c>
      <c r="O1745" s="18">
        <f t="shared" si="202"/>
        <v>0</v>
      </c>
    </row>
    <row r="1746" spans="1:15" ht="11.25" customHeight="1" outlineLevel="2" x14ac:dyDescent="0.2">
      <c r="A1746">
        <v>2123</v>
      </c>
      <c r="B1746" s="2" t="s">
        <v>1666</v>
      </c>
      <c r="C1746" s="4" t="str">
        <f>VLOOKUP(B1746,[1]Склад!$A$5632:$N$6228,14,0)</f>
        <v>НХ</v>
      </c>
      <c r="D1746" s="7">
        <v>300635.88</v>
      </c>
      <c r="E1746" s="4" t="s">
        <v>11</v>
      </c>
      <c r="F1746" s="4">
        <v>1.054</v>
      </c>
      <c r="G1746" s="4"/>
      <c r="H1746" s="4">
        <v>0.251</v>
      </c>
      <c r="I1746" s="4">
        <v>0.80300000000000005</v>
      </c>
      <c r="J1746" s="4">
        <f t="shared" si="199"/>
        <v>241410.61164000002</v>
      </c>
      <c r="K1746" s="4">
        <v>4.7E-2</v>
      </c>
      <c r="L1746" s="4">
        <v>0</v>
      </c>
      <c r="M1746" s="4">
        <f t="shared" si="200"/>
        <v>4.7E-2</v>
      </c>
      <c r="N1746" s="18">
        <f t="shared" si="201"/>
        <v>0</v>
      </c>
      <c r="O1746" s="18">
        <f t="shared" si="202"/>
        <v>0</v>
      </c>
    </row>
    <row r="1747" spans="1:15" ht="11.25" hidden="1" customHeight="1" outlineLevel="2" x14ac:dyDescent="0.2">
      <c r="A1747">
        <v>2124</v>
      </c>
      <c r="B1747" s="2" t="s">
        <v>1667</v>
      </c>
      <c r="C1747" s="4" t="str">
        <f>VLOOKUP(B1747,[1]Склад!$A$5632:$N$6228,14,0)</f>
        <v>НХ</v>
      </c>
      <c r="D1747" s="7">
        <v>300638.46000000002</v>
      </c>
      <c r="E1747" s="4" t="s">
        <v>8</v>
      </c>
      <c r="F1747" s="4">
        <v>0.36899999999999999</v>
      </c>
      <c r="G1747" s="4">
        <v>0.16800000000000001</v>
      </c>
      <c r="H1747" s="4">
        <v>0.437</v>
      </c>
      <c r="I1747" s="4">
        <v>0.1</v>
      </c>
      <c r="J1747" s="4">
        <f t="shared" si="199"/>
        <v>30063.846000000005</v>
      </c>
      <c r="K1747" s="4">
        <v>2.1999999999999999E-2</v>
      </c>
      <c r="L1747" s="4">
        <v>0</v>
      </c>
      <c r="M1747" s="4">
        <f t="shared" si="200"/>
        <v>2.1999999999999999E-2</v>
      </c>
      <c r="N1747" s="18">
        <f t="shared" si="201"/>
        <v>0</v>
      </c>
      <c r="O1747" s="18">
        <f t="shared" si="202"/>
        <v>0</v>
      </c>
    </row>
    <row r="1748" spans="1:15" ht="11.25" customHeight="1" outlineLevel="2" x14ac:dyDescent="0.2">
      <c r="A1748">
        <v>2125</v>
      </c>
      <c r="B1748" s="2" t="s">
        <v>1668</v>
      </c>
      <c r="C1748" s="4" t="str">
        <f>VLOOKUP(B1748,[1]Склад!$A$5632:$N$6228,14,0)</f>
        <v>НХ</v>
      </c>
      <c r="D1748" s="7">
        <v>310958.33</v>
      </c>
      <c r="E1748" s="4" t="s">
        <v>11</v>
      </c>
      <c r="F1748" s="4">
        <v>5</v>
      </c>
      <c r="G1748" s="4"/>
      <c r="H1748" s="4"/>
      <c r="I1748" s="4">
        <v>5</v>
      </c>
      <c r="J1748" s="4">
        <f t="shared" si="199"/>
        <v>1554791.6500000001</v>
      </c>
      <c r="K1748" s="4">
        <v>0</v>
      </c>
      <c r="L1748" s="4">
        <v>0</v>
      </c>
      <c r="M1748" s="4">
        <f t="shared" si="200"/>
        <v>0</v>
      </c>
      <c r="N1748" s="18">
        <f t="shared" si="201"/>
        <v>5</v>
      </c>
      <c r="O1748" s="18">
        <f t="shared" si="202"/>
        <v>0</v>
      </c>
    </row>
    <row r="1749" spans="1:15" ht="11.25" customHeight="1" outlineLevel="2" x14ac:dyDescent="0.2">
      <c r="A1749">
        <v>2126</v>
      </c>
      <c r="B1749" s="2" t="s">
        <v>1669</v>
      </c>
      <c r="C1749" s="4" t="str">
        <f>VLOOKUP(B1749,[1]Склад!$A$5632:$N$6228,14,0)</f>
        <v>НХ</v>
      </c>
      <c r="D1749" s="3">
        <v>333812.39510489511</v>
      </c>
      <c r="E1749" s="4" t="s">
        <v>11</v>
      </c>
      <c r="F1749" s="4">
        <v>1.502</v>
      </c>
      <c r="G1749" s="4"/>
      <c r="H1749" s="4">
        <v>0.14399999999999999</v>
      </c>
      <c r="I1749" s="4">
        <v>1.3580000000000001</v>
      </c>
      <c r="J1749" s="4">
        <f t="shared" si="199"/>
        <v>453317.23255244759</v>
      </c>
      <c r="K1749" s="4">
        <v>6.5000000000000002E-2</v>
      </c>
      <c r="L1749" s="4">
        <v>0</v>
      </c>
      <c r="M1749" s="4">
        <f t="shared" si="200"/>
        <v>6.5000000000000002E-2</v>
      </c>
      <c r="N1749" s="18">
        <f t="shared" si="201"/>
        <v>0</v>
      </c>
      <c r="O1749" s="18">
        <f t="shared" si="202"/>
        <v>0</v>
      </c>
    </row>
    <row r="1750" spans="1:15" ht="11.25" customHeight="1" outlineLevel="2" x14ac:dyDescent="0.2">
      <c r="A1750">
        <v>2127</v>
      </c>
      <c r="B1750" s="2" t="s">
        <v>1670</v>
      </c>
      <c r="C1750" s="4" t="str">
        <f>VLOOKUP(B1750,[1]Склад!$A$5632:$N$6228,14,0)</f>
        <v>НХ</v>
      </c>
      <c r="D1750" s="7">
        <v>92000</v>
      </c>
      <c r="E1750" s="4" t="s">
        <v>11</v>
      </c>
      <c r="F1750" s="4">
        <v>0.06</v>
      </c>
      <c r="G1750" s="4"/>
      <c r="H1750" s="4"/>
      <c r="I1750" s="4">
        <v>0.06</v>
      </c>
      <c r="J1750" s="4">
        <f t="shared" si="199"/>
        <v>5520</v>
      </c>
      <c r="K1750" s="4">
        <v>0</v>
      </c>
      <c r="L1750" s="4">
        <v>0</v>
      </c>
      <c r="M1750" s="4">
        <f t="shared" si="200"/>
        <v>0</v>
      </c>
      <c r="N1750" s="18">
        <f t="shared" si="201"/>
        <v>0.06</v>
      </c>
      <c r="O1750" s="18">
        <f t="shared" si="202"/>
        <v>0</v>
      </c>
    </row>
    <row r="1751" spans="1:15" ht="11.25" hidden="1" customHeight="1" outlineLevel="2" x14ac:dyDescent="0.2">
      <c r="A1751">
        <v>2129</v>
      </c>
      <c r="B1751" s="2" t="s">
        <v>1671</v>
      </c>
      <c r="C1751" s="4" t="str">
        <f>VLOOKUP(B1751,[1]Склад!$A$5632:$N$6228,14,0)</f>
        <v>НХ</v>
      </c>
      <c r="D1751" s="7">
        <v>65000</v>
      </c>
      <c r="E1751" s="4" t="s">
        <v>8</v>
      </c>
      <c r="F1751" s="4">
        <v>3.5999999999999997E-2</v>
      </c>
      <c r="G1751" s="4"/>
      <c r="H1751" s="4"/>
      <c r="I1751" s="4">
        <v>3.5999999999999997E-2</v>
      </c>
      <c r="J1751" s="4">
        <f t="shared" si="199"/>
        <v>2340</v>
      </c>
      <c r="K1751" s="4">
        <v>3.5999999999999997E-2</v>
      </c>
      <c r="L1751" s="4">
        <v>0</v>
      </c>
      <c r="M1751" s="4">
        <f t="shared" si="200"/>
        <v>3.5999999999999997E-2</v>
      </c>
      <c r="N1751" s="18">
        <f t="shared" si="201"/>
        <v>0</v>
      </c>
      <c r="O1751" s="18">
        <f t="shared" si="202"/>
        <v>0</v>
      </c>
    </row>
    <row r="1752" spans="1:15" ht="11.25" hidden="1" customHeight="1" outlineLevel="2" x14ac:dyDescent="0.2">
      <c r="A1752">
        <v>2130</v>
      </c>
      <c r="B1752" s="2" t="s">
        <v>1672</v>
      </c>
      <c r="C1752" s="4" t="str">
        <f>VLOOKUP(B1752,[1]Склад!$A$5632:$N$6228,14,0)</f>
        <v>ГОЗ</v>
      </c>
      <c r="D1752" s="7">
        <v>150000</v>
      </c>
      <c r="E1752" s="4" t="s">
        <v>8</v>
      </c>
      <c r="F1752" s="4">
        <v>9.5399999999999991</v>
      </c>
      <c r="G1752" s="4"/>
      <c r="H1752" s="4"/>
      <c r="I1752" s="4">
        <v>9.5399999999999991</v>
      </c>
      <c r="J1752" s="4">
        <f t="shared" si="199"/>
        <v>1430999.9999999998</v>
      </c>
      <c r="K1752" s="4">
        <v>5.0000000000000001E-3</v>
      </c>
      <c r="L1752" s="4">
        <v>0</v>
      </c>
      <c r="M1752" s="4">
        <f t="shared" si="200"/>
        <v>5.0000000000000001E-3</v>
      </c>
      <c r="N1752" s="18">
        <f t="shared" si="201"/>
        <v>9.5349999999999984</v>
      </c>
      <c r="O1752" s="18">
        <f t="shared" si="202"/>
        <v>0</v>
      </c>
    </row>
    <row r="1753" spans="1:15" ht="11.25" hidden="1" customHeight="1" outlineLevel="2" x14ac:dyDescent="0.2">
      <c r="A1753">
        <v>2131</v>
      </c>
      <c r="B1753" s="2" t="s">
        <v>1471</v>
      </c>
      <c r="C1753" s="4" t="str">
        <f>VLOOKUP(B1753,[1]Склад!$A$5632:$N$6228,14,0)</f>
        <v>ГОЗ</v>
      </c>
      <c r="D1753" s="7">
        <v>59910</v>
      </c>
      <c r="E1753" s="4" t="s">
        <v>11</v>
      </c>
      <c r="F1753" s="4">
        <v>9.1549999999999994</v>
      </c>
      <c r="G1753" s="4"/>
      <c r="H1753" s="4"/>
      <c r="I1753" s="4">
        <v>9.1549999999999994</v>
      </c>
      <c r="J1753" s="4">
        <f t="shared" si="199"/>
        <v>548476.04999999993</v>
      </c>
      <c r="K1753" s="4">
        <v>0</v>
      </c>
      <c r="L1753" s="4">
        <v>0</v>
      </c>
      <c r="M1753" s="4">
        <f t="shared" si="200"/>
        <v>0</v>
      </c>
      <c r="N1753" s="18">
        <f t="shared" si="201"/>
        <v>9.1549999999999994</v>
      </c>
      <c r="O1753" s="18">
        <f t="shared" si="202"/>
        <v>0</v>
      </c>
    </row>
    <row r="1754" spans="1:15" ht="11.25" customHeight="1" outlineLevel="2" x14ac:dyDescent="0.2">
      <c r="A1754">
        <v>2133</v>
      </c>
      <c r="B1754" s="2" t="s">
        <v>1473</v>
      </c>
      <c r="C1754" s="4" t="str">
        <f>VLOOKUP(B1754,[1]Склад!$A$5632:$N$6228,14,0)</f>
        <v>НХ</v>
      </c>
      <c r="D1754" s="7">
        <v>180000</v>
      </c>
      <c r="E1754" s="4" t="s">
        <v>11</v>
      </c>
      <c r="F1754" s="4">
        <v>3.7650000000000001</v>
      </c>
      <c r="G1754" s="4"/>
      <c r="H1754" s="4">
        <v>0.17599999999999999</v>
      </c>
      <c r="I1754" s="4">
        <v>3.589</v>
      </c>
      <c r="J1754" s="4">
        <f t="shared" si="199"/>
        <v>646020</v>
      </c>
      <c r="K1754" s="4">
        <v>0.93400000000000005</v>
      </c>
      <c r="L1754" s="4">
        <v>0</v>
      </c>
      <c r="M1754" s="4">
        <f t="shared" si="200"/>
        <v>0.93400000000000005</v>
      </c>
      <c r="N1754" s="18">
        <f t="shared" si="201"/>
        <v>0</v>
      </c>
      <c r="O1754" s="18">
        <f t="shared" si="202"/>
        <v>0</v>
      </c>
    </row>
    <row r="1755" spans="1:15" ht="11.25" hidden="1" customHeight="1" outlineLevel="2" x14ac:dyDescent="0.2">
      <c r="A1755">
        <v>2135</v>
      </c>
      <c r="B1755" s="2" t="s">
        <v>1673</v>
      </c>
      <c r="C1755" s="4" t="str">
        <f>VLOOKUP(B1755,[1]Склад!$A$5632:$N$6228,14,0)</f>
        <v>ГОЗ</v>
      </c>
      <c r="D1755" s="7">
        <v>150000</v>
      </c>
      <c r="E1755" s="4" t="s">
        <v>78</v>
      </c>
      <c r="F1755" s="4">
        <v>21.992999999999999</v>
      </c>
      <c r="G1755" s="4"/>
      <c r="H1755" s="4">
        <v>7.3310000000000004</v>
      </c>
      <c r="I1755" s="4">
        <v>14.662000000000001</v>
      </c>
      <c r="J1755" s="4">
        <f t="shared" si="199"/>
        <v>2199300</v>
      </c>
      <c r="K1755" s="4">
        <v>14.662000000000001</v>
      </c>
      <c r="L1755" s="4">
        <v>0</v>
      </c>
      <c r="M1755" s="4">
        <f t="shared" si="200"/>
        <v>14.662000000000001</v>
      </c>
      <c r="N1755" s="18">
        <f t="shared" si="201"/>
        <v>0</v>
      </c>
      <c r="O1755" s="18">
        <f t="shared" si="202"/>
        <v>14.662000000000001</v>
      </c>
    </row>
    <row r="1756" spans="1:15" ht="11.25" hidden="1" customHeight="1" outlineLevel="2" x14ac:dyDescent="0.2">
      <c r="A1756">
        <v>2136</v>
      </c>
      <c r="B1756" s="2" t="s">
        <v>1674</v>
      </c>
      <c r="C1756" s="4" t="str">
        <f>VLOOKUP(B1756,[1]Склад!$A$5632:$N$6228,14,0)</f>
        <v>НХ</v>
      </c>
      <c r="D1756" s="7">
        <v>97500</v>
      </c>
      <c r="E1756" s="4" t="s">
        <v>8</v>
      </c>
      <c r="F1756" s="4">
        <v>9.6959999999999997</v>
      </c>
      <c r="G1756" s="4"/>
      <c r="H1756" s="4"/>
      <c r="I1756" s="4">
        <v>9.6959999999999997</v>
      </c>
      <c r="J1756" s="4">
        <f t="shared" si="199"/>
        <v>945360</v>
      </c>
      <c r="K1756" s="4">
        <v>9.6959999999999997</v>
      </c>
      <c r="L1756" s="4">
        <v>0</v>
      </c>
      <c r="M1756" s="4">
        <f t="shared" si="200"/>
        <v>9.6959999999999997</v>
      </c>
      <c r="N1756" s="18">
        <f t="shared" si="201"/>
        <v>0</v>
      </c>
      <c r="O1756" s="18">
        <f t="shared" si="202"/>
        <v>0</v>
      </c>
    </row>
    <row r="1757" spans="1:15" ht="11.25" customHeight="1" outlineLevel="2" x14ac:dyDescent="0.2">
      <c r="A1757">
        <v>2137</v>
      </c>
      <c r="B1757" s="2" t="s">
        <v>1675</v>
      </c>
      <c r="C1757" s="4" t="str">
        <f>VLOOKUP(B1757,[1]Склад!$A$5632:$N$6228,14,0)</f>
        <v>НХ</v>
      </c>
      <c r="D1757" s="7">
        <v>333333.21000000002</v>
      </c>
      <c r="E1757" s="4" t="s">
        <v>11</v>
      </c>
      <c r="F1757" s="4">
        <v>0.17499999999999999</v>
      </c>
      <c r="G1757" s="4"/>
      <c r="H1757" s="4"/>
      <c r="I1757" s="4">
        <v>0.17499999999999999</v>
      </c>
      <c r="J1757" s="4">
        <f t="shared" si="199"/>
        <v>58333.311750000001</v>
      </c>
      <c r="K1757" s="4">
        <v>0</v>
      </c>
      <c r="L1757" s="4">
        <v>0</v>
      </c>
      <c r="M1757" s="4">
        <f t="shared" si="200"/>
        <v>0</v>
      </c>
      <c r="N1757" s="18">
        <f t="shared" si="201"/>
        <v>0.17499999999999999</v>
      </c>
      <c r="O1757" s="18">
        <f t="shared" si="202"/>
        <v>0</v>
      </c>
    </row>
    <row r="1758" spans="1:15" ht="11.25" customHeight="1" outlineLevel="2" x14ac:dyDescent="0.2">
      <c r="A1758">
        <v>2138</v>
      </c>
      <c r="B1758" s="2" t="s">
        <v>1676</v>
      </c>
      <c r="C1758" s="4" t="str">
        <f>VLOOKUP(B1758,[1]Склад!$A$5632:$N$6228,14,0)</f>
        <v>НХ</v>
      </c>
      <c r="D1758" s="7">
        <v>333333.31</v>
      </c>
      <c r="E1758" s="4" t="s">
        <v>11</v>
      </c>
      <c r="F1758" s="4">
        <v>0.17499999999999999</v>
      </c>
      <c r="G1758" s="4"/>
      <c r="H1758" s="4"/>
      <c r="I1758" s="4">
        <v>0.17499999999999999</v>
      </c>
      <c r="J1758" s="4">
        <f t="shared" si="199"/>
        <v>58333.329249999995</v>
      </c>
      <c r="K1758" s="4">
        <v>0</v>
      </c>
      <c r="L1758" s="4">
        <v>0</v>
      </c>
      <c r="M1758" s="4">
        <f t="shared" si="200"/>
        <v>0</v>
      </c>
      <c r="N1758" s="18">
        <f t="shared" si="201"/>
        <v>0.17499999999999999</v>
      </c>
      <c r="O1758" s="18">
        <f t="shared" si="202"/>
        <v>0</v>
      </c>
    </row>
    <row r="1759" spans="1:15" ht="11.25" customHeight="1" outlineLevel="2" x14ac:dyDescent="0.2">
      <c r="A1759">
        <v>2139</v>
      </c>
      <c r="B1759" s="2" t="s">
        <v>1677</v>
      </c>
      <c r="C1759" s="4" t="str">
        <f>VLOOKUP(B1759,[1]Склад!$A$5632:$N$6228,14,0)</f>
        <v>НХ</v>
      </c>
      <c r="D1759" s="7">
        <v>541666.69999999995</v>
      </c>
      <c r="E1759" s="4" t="s">
        <v>11</v>
      </c>
      <c r="F1759" s="4">
        <v>0.1</v>
      </c>
      <c r="G1759" s="4"/>
      <c r="H1759" s="4"/>
      <c r="I1759" s="4">
        <v>0.1</v>
      </c>
      <c r="J1759" s="4">
        <f t="shared" si="199"/>
        <v>54166.67</v>
      </c>
      <c r="K1759" s="4">
        <v>0</v>
      </c>
      <c r="L1759" s="4">
        <v>0</v>
      </c>
      <c r="M1759" s="4">
        <f t="shared" si="200"/>
        <v>0</v>
      </c>
      <c r="N1759" s="18">
        <f t="shared" si="201"/>
        <v>0.1</v>
      </c>
      <c r="O1759" s="18">
        <f t="shared" si="202"/>
        <v>0</v>
      </c>
    </row>
    <row r="1760" spans="1:15" ht="11.25" hidden="1" customHeight="1" outlineLevel="2" x14ac:dyDescent="0.2">
      <c r="A1760">
        <v>2140</v>
      </c>
      <c r="B1760" s="2" t="s">
        <v>1678</v>
      </c>
      <c r="C1760" s="4" t="str">
        <f>VLOOKUP(B1760,[1]Склад!$A$5632:$N$6228,14,0)</f>
        <v>НХ</v>
      </c>
      <c r="D1760" s="7">
        <v>89000</v>
      </c>
      <c r="E1760" s="4" t="s">
        <v>8</v>
      </c>
      <c r="F1760" s="4">
        <v>2.895</v>
      </c>
      <c r="G1760" s="4"/>
      <c r="H1760" s="4">
        <v>0.72299999999999998</v>
      </c>
      <c r="I1760" s="4">
        <v>2.1720000000000002</v>
      </c>
      <c r="J1760" s="4">
        <f t="shared" si="199"/>
        <v>193308</v>
      </c>
      <c r="K1760" s="4">
        <v>1.393</v>
      </c>
      <c r="L1760" s="4">
        <v>0</v>
      </c>
      <c r="M1760" s="4">
        <f t="shared" si="200"/>
        <v>1.393</v>
      </c>
      <c r="N1760" s="18">
        <f t="shared" si="201"/>
        <v>0</v>
      </c>
      <c r="O1760" s="18">
        <f t="shared" si="202"/>
        <v>0</v>
      </c>
    </row>
    <row r="1761" spans="1:15" ht="11.25" customHeight="1" outlineLevel="2" x14ac:dyDescent="0.2">
      <c r="A1761">
        <v>2141</v>
      </c>
      <c r="B1761" s="2" t="s">
        <v>1679</v>
      </c>
      <c r="C1761" s="4" t="str">
        <f>VLOOKUP(B1761,[1]Склад!$A$5632:$N$6228,14,0)</f>
        <v>НХ</v>
      </c>
      <c r="D1761" s="7">
        <v>80000</v>
      </c>
      <c r="E1761" s="4" t="s">
        <v>11</v>
      </c>
      <c r="F1761" s="4">
        <v>4.26</v>
      </c>
      <c r="G1761" s="4"/>
      <c r="H1761" s="4">
        <v>0.71</v>
      </c>
      <c r="I1761" s="4">
        <v>3.55</v>
      </c>
      <c r="J1761" s="4">
        <f t="shared" si="199"/>
        <v>284000</v>
      </c>
      <c r="K1761" s="4">
        <v>3.4820000000000002</v>
      </c>
      <c r="L1761" s="4">
        <v>0</v>
      </c>
      <c r="M1761" s="4">
        <f t="shared" si="200"/>
        <v>3.4820000000000002</v>
      </c>
      <c r="N1761" s="18">
        <f t="shared" si="201"/>
        <v>0</v>
      </c>
      <c r="O1761" s="18">
        <f t="shared" si="202"/>
        <v>0</v>
      </c>
    </row>
    <row r="1762" spans="1:15" ht="11.25" customHeight="1" outlineLevel="2" x14ac:dyDescent="0.2">
      <c r="A1762">
        <v>2143</v>
      </c>
      <c r="B1762" s="2" t="s">
        <v>1680</v>
      </c>
      <c r="C1762" s="4" t="str">
        <f>VLOOKUP(B1762,[1]Склад!$A$5632:$N$6228,14,0)</f>
        <v>НХ</v>
      </c>
      <c r="D1762" s="7">
        <v>135000</v>
      </c>
      <c r="E1762" s="4" t="s">
        <v>78</v>
      </c>
      <c r="F1762" s="4">
        <v>2.0710000000000002</v>
      </c>
      <c r="G1762" s="4"/>
      <c r="H1762" s="4">
        <v>0.69099999999999995</v>
      </c>
      <c r="I1762" s="4">
        <v>1.38</v>
      </c>
      <c r="J1762" s="4">
        <f t="shared" si="199"/>
        <v>186300</v>
      </c>
      <c r="K1762" s="4">
        <v>4.7E-2</v>
      </c>
      <c r="L1762" s="4">
        <v>2.2872222222222218</v>
      </c>
      <c r="M1762" s="4">
        <f t="shared" si="200"/>
        <v>2.334222222222222</v>
      </c>
      <c r="N1762" s="18">
        <f t="shared" si="201"/>
        <v>0</v>
      </c>
      <c r="O1762" s="18">
        <f t="shared" si="202"/>
        <v>1.38</v>
      </c>
    </row>
    <row r="1763" spans="1:15" ht="11.25" hidden="1" customHeight="1" outlineLevel="2" x14ac:dyDescent="0.2">
      <c r="A1763">
        <v>2144</v>
      </c>
      <c r="B1763" s="2" t="s">
        <v>1681</v>
      </c>
      <c r="C1763" s="4" t="str">
        <f>VLOOKUP(B1763,[1]Склад!$A$5632:$N$6228,14,0)</f>
        <v>ГОЗ</v>
      </c>
      <c r="D1763" s="7">
        <v>41721.31</v>
      </c>
      <c r="E1763" s="4" t="s">
        <v>78</v>
      </c>
      <c r="F1763" s="4">
        <v>7.6859999999999999</v>
      </c>
      <c r="G1763" s="4"/>
      <c r="H1763" s="4">
        <v>4.8840000000000003</v>
      </c>
      <c r="I1763" s="4">
        <v>2.802</v>
      </c>
      <c r="J1763" s="4">
        <f t="shared" si="199"/>
        <v>116903.11061999999</v>
      </c>
      <c r="K1763" s="4">
        <v>0</v>
      </c>
      <c r="L1763" s="4">
        <v>0</v>
      </c>
      <c r="M1763" s="4">
        <f t="shared" si="200"/>
        <v>0</v>
      </c>
      <c r="N1763" s="18">
        <f t="shared" si="201"/>
        <v>0</v>
      </c>
      <c r="O1763" s="18">
        <f t="shared" si="202"/>
        <v>2.802</v>
      </c>
    </row>
    <row r="1764" spans="1:15" ht="11.25" customHeight="1" outlineLevel="2" x14ac:dyDescent="0.2">
      <c r="A1764">
        <v>2145</v>
      </c>
      <c r="B1764" s="2" t="s">
        <v>1682</v>
      </c>
      <c r="C1764" s="4" t="str">
        <f>VLOOKUP(B1764,[1]Склад!$A$5632:$N$6228,14,0)</f>
        <v>НХ</v>
      </c>
      <c r="D1764" s="7">
        <v>333333.32</v>
      </c>
      <c r="E1764" s="4" t="s">
        <v>11</v>
      </c>
      <c r="F1764" s="4">
        <v>0.19</v>
      </c>
      <c r="G1764" s="4"/>
      <c r="H1764" s="4"/>
      <c r="I1764" s="4">
        <v>0.19</v>
      </c>
      <c r="J1764" s="4">
        <f t="shared" si="199"/>
        <v>63333.330800000003</v>
      </c>
      <c r="K1764" s="4">
        <v>0</v>
      </c>
      <c r="L1764" s="4">
        <v>0</v>
      </c>
      <c r="M1764" s="4">
        <f t="shared" si="200"/>
        <v>0</v>
      </c>
      <c r="N1764" s="18">
        <f t="shared" si="201"/>
        <v>0.19</v>
      </c>
      <c r="O1764" s="18">
        <f t="shared" si="202"/>
        <v>0</v>
      </c>
    </row>
    <row r="1765" spans="1:15" ht="11.25" customHeight="1" outlineLevel="2" x14ac:dyDescent="0.2">
      <c r="A1765">
        <v>2146</v>
      </c>
      <c r="B1765" s="2" t="s">
        <v>1683</v>
      </c>
      <c r="C1765" s="4" t="str">
        <f>VLOOKUP(B1765,[1]Склад!$A$5632:$N$6228,14,0)</f>
        <v>НХ</v>
      </c>
      <c r="D1765" s="7">
        <v>333333.34999999998</v>
      </c>
      <c r="E1765" s="4" t="s">
        <v>11</v>
      </c>
      <c r="F1765" s="4">
        <v>0.26</v>
      </c>
      <c r="G1765" s="4"/>
      <c r="H1765" s="4"/>
      <c r="I1765" s="4">
        <v>0.26</v>
      </c>
      <c r="J1765" s="4">
        <f t="shared" si="199"/>
        <v>86666.671000000002</v>
      </c>
      <c r="K1765" s="4">
        <v>0</v>
      </c>
      <c r="L1765" s="4">
        <v>0</v>
      </c>
      <c r="M1765" s="4">
        <f t="shared" si="200"/>
        <v>0</v>
      </c>
      <c r="N1765" s="18">
        <f t="shared" si="201"/>
        <v>0.26</v>
      </c>
      <c r="O1765" s="18">
        <f t="shared" si="202"/>
        <v>0</v>
      </c>
    </row>
    <row r="1766" spans="1:15" ht="11.25" customHeight="1" outlineLevel="2" x14ac:dyDescent="0.2">
      <c r="A1766">
        <v>2147</v>
      </c>
      <c r="B1766" s="2" t="s">
        <v>1684</v>
      </c>
      <c r="C1766" s="4" t="str">
        <f>VLOOKUP(B1766,[1]Склад!$A$5632:$N$6228,14,0)</f>
        <v>НХ</v>
      </c>
      <c r="D1766" s="3">
        <v>179923.21428571426</v>
      </c>
      <c r="E1766" s="4" t="s">
        <v>11</v>
      </c>
      <c r="F1766" s="4">
        <v>0.28000000000000003</v>
      </c>
      <c r="G1766" s="4"/>
      <c r="H1766" s="4"/>
      <c r="I1766" s="4">
        <v>0.28000000000000003</v>
      </c>
      <c r="J1766" s="4">
        <f t="shared" si="199"/>
        <v>50378.5</v>
      </c>
      <c r="K1766" s="4">
        <v>0</v>
      </c>
      <c r="L1766" s="4">
        <v>0</v>
      </c>
      <c r="M1766" s="4">
        <f t="shared" si="200"/>
        <v>0</v>
      </c>
      <c r="N1766" s="18">
        <f t="shared" si="201"/>
        <v>0.28000000000000003</v>
      </c>
      <c r="O1766" s="18">
        <f t="shared" si="202"/>
        <v>0</v>
      </c>
    </row>
    <row r="1767" spans="1:15" ht="11.25" hidden="1" customHeight="1" outlineLevel="2" x14ac:dyDescent="0.2">
      <c r="A1767">
        <v>2148</v>
      </c>
      <c r="B1767" s="2" t="s">
        <v>1685</v>
      </c>
      <c r="C1767" s="4" t="str">
        <f>VLOOKUP(B1767,[1]Склад!$A$5632:$N$6228,14,0)</f>
        <v>НХ</v>
      </c>
      <c r="D1767" s="7">
        <v>50416.67</v>
      </c>
      <c r="E1767" s="4" t="s">
        <v>8</v>
      </c>
      <c r="F1767" s="4">
        <v>11.064</v>
      </c>
      <c r="G1767" s="4"/>
      <c r="H1767" s="4"/>
      <c r="I1767" s="4">
        <v>11.064</v>
      </c>
      <c r="J1767" s="4">
        <f t="shared" si="199"/>
        <v>557810.03688000003</v>
      </c>
      <c r="K1767" s="4">
        <v>10.404</v>
      </c>
      <c r="L1767" s="4">
        <v>0</v>
      </c>
      <c r="M1767" s="4">
        <f t="shared" si="200"/>
        <v>10.404</v>
      </c>
      <c r="N1767" s="18">
        <f t="shared" si="201"/>
        <v>0.66000000000000014</v>
      </c>
      <c r="O1767" s="18">
        <f t="shared" si="202"/>
        <v>0</v>
      </c>
    </row>
    <row r="1768" spans="1:15" ht="11.25" hidden="1" customHeight="1" outlineLevel="2" x14ac:dyDescent="0.2">
      <c r="A1768">
        <v>2149</v>
      </c>
      <c r="B1768" s="2" t="s">
        <v>1686</v>
      </c>
      <c r="C1768" s="4" t="str">
        <f>VLOOKUP(B1768,[1]Склад!$A$5632:$N$6228,14,0)</f>
        <v>НХ</v>
      </c>
      <c r="D1768" s="7">
        <v>130000</v>
      </c>
      <c r="E1768" s="4" t="s">
        <v>8</v>
      </c>
      <c r="F1768" s="4">
        <v>17.771999999999998</v>
      </c>
      <c r="G1768" s="4"/>
      <c r="H1768" s="4">
        <v>16.292000000000002</v>
      </c>
      <c r="I1768" s="4">
        <v>1.48</v>
      </c>
      <c r="J1768" s="4">
        <f t="shared" si="199"/>
        <v>192400</v>
      </c>
      <c r="K1768" s="4">
        <v>1.48</v>
      </c>
      <c r="L1768" s="4">
        <v>0</v>
      </c>
      <c r="M1768" s="4">
        <f t="shared" si="200"/>
        <v>1.48</v>
      </c>
      <c r="N1768" s="18">
        <f t="shared" si="201"/>
        <v>0</v>
      </c>
      <c r="O1768" s="18">
        <f t="shared" si="202"/>
        <v>0</v>
      </c>
    </row>
    <row r="1769" spans="1:15" ht="11.25" hidden="1" customHeight="1" outlineLevel="2" x14ac:dyDescent="0.2">
      <c r="A1769">
        <v>2150</v>
      </c>
      <c r="B1769" s="2" t="s">
        <v>1687</v>
      </c>
      <c r="C1769" s="4" t="str">
        <f>VLOOKUP(B1769,[1]Склад!$A$5632:$N$6228,14,0)</f>
        <v>ГОЗ</v>
      </c>
      <c r="D1769" s="7">
        <v>58333.33</v>
      </c>
      <c r="E1769" s="4" t="s">
        <v>8</v>
      </c>
      <c r="F1769" s="4">
        <v>4.84</v>
      </c>
      <c r="G1769" s="4"/>
      <c r="H1769" s="4"/>
      <c r="I1769" s="4">
        <v>4.84</v>
      </c>
      <c r="J1769" s="4">
        <f t="shared" si="199"/>
        <v>282333.31719999999</v>
      </c>
      <c r="K1769" s="4">
        <v>4.84</v>
      </c>
      <c r="L1769" s="4">
        <v>0</v>
      </c>
      <c r="M1769" s="4">
        <f t="shared" si="200"/>
        <v>4.84</v>
      </c>
      <c r="N1769" s="18">
        <f t="shared" si="201"/>
        <v>0</v>
      </c>
      <c r="O1769" s="18">
        <f t="shared" si="202"/>
        <v>0</v>
      </c>
    </row>
    <row r="1770" spans="1:15" ht="11.25" hidden="1" customHeight="1" outlineLevel="2" x14ac:dyDescent="0.2">
      <c r="A1770">
        <v>2151</v>
      </c>
      <c r="B1770" s="2" t="s">
        <v>1688</v>
      </c>
      <c r="C1770" s="4" t="str">
        <f>VLOOKUP(B1770,[1]Склад!$A$5632:$N$6228,14,0)</f>
        <v>ГОЗ</v>
      </c>
      <c r="D1770" s="7">
        <v>92622.95</v>
      </c>
      <c r="E1770" s="4" t="s">
        <v>78</v>
      </c>
      <c r="F1770" s="4">
        <v>16.187999999999999</v>
      </c>
      <c r="G1770" s="4">
        <v>5.1120000000000001</v>
      </c>
      <c r="H1770" s="4">
        <v>5.1120000000000001</v>
      </c>
      <c r="I1770" s="4">
        <v>16.187999999999999</v>
      </c>
      <c r="J1770" s="4">
        <f t="shared" si="199"/>
        <v>1499380.3145999999</v>
      </c>
      <c r="K1770" s="4">
        <v>1.256</v>
      </c>
      <c r="L1770" s="4">
        <v>34.825000000000003</v>
      </c>
      <c r="M1770" s="4">
        <f t="shared" si="200"/>
        <v>36.081000000000003</v>
      </c>
      <c r="N1770" s="18">
        <f t="shared" si="201"/>
        <v>0</v>
      </c>
      <c r="O1770" s="18">
        <f t="shared" si="202"/>
        <v>16.187999999999999</v>
      </c>
    </row>
    <row r="1771" spans="1:15" ht="11.25" customHeight="1" outlineLevel="2" x14ac:dyDescent="0.2">
      <c r="A1771">
        <v>2152</v>
      </c>
      <c r="B1771" s="2" t="s">
        <v>1474</v>
      </c>
      <c r="C1771" s="4" t="str">
        <f>VLOOKUP(B1771,[1]Склад!$A$5632:$N$6228,14,0)</f>
        <v>НХ</v>
      </c>
      <c r="D1771" s="7">
        <v>90000</v>
      </c>
      <c r="E1771" s="4" t="s">
        <v>11</v>
      </c>
      <c r="F1771" s="4">
        <v>0.85199999999999998</v>
      </c>
      <c r="G1771" s="4"/>
      <c r="H1771" s="4"/>
      <c r="I1771" s="4">
        <v>0.85199999999999998</v>
      </c>
      <c r="J1771" s="4">
        <f t="shared" si="199"/>
        <v>76680</v>
      </c>
      <c r="K1771" s="4">
        <v>0</v>
      </c>
      <c r="L1771" s="4">
        <v>0</v>
      </c>
      <c r="M1771" s="4">
        <f t="shared" si="200"/>
        <v>0</v>
      </c>
      <c r="N1771" s="18">
        <f t="shared" si="201"/>
        <v>0.85199999999999998</v>
      </c>
      <c r="O1771" s="18">
        <f t="shared" si="202"/>
        <v>0</v>
      </c>
    </row>
    <row r="1772" spans="1:15" ht="11.25" hidden="1" customHeight="1" outlineLevel="2" x14ac:dyDescent="0.2">
      <c r="A1772">
        <v>2153</v>
      </c>
      <c r="B1772" s="2" t="s">
        <v>1689</v>
      </c>
      <c r="C1772" s="4" t="str">
        <f>VLOOKUP(B1772,[1]Склад!$A$5632:$N$6228,14,0)</f>
        <v>НХ</v>
      </c>
      <c r="D1772" s="7">
        <v>120000</v>
      </c>
      <c r="E1772" s="4" t="s">
        <v>8</v>
      </c>
      <c r="F1772" s="4">
        <v>1.71</v>
      </c>
      <c r="G1772" s="4"/>
      <c r="H1772" s="4"/>
      <c r="I1772" s="4">
        <v>1.71</v>
      </c>
      <c r="J1772" s="4">
        <f t="shared" si="199"/>
        <v>205200</v>
      </c>
      <c r="K1772" s="4">
        <v>1.6919999999999999</v>
      </c>
      <c r="L1772" s="4">
        <v>0</v>
      </c>
      <c r="M1772" s="4">
        <f t="shared" si="200"/>
        <v>1.6919999999999999</v>
      </c>
      <c r="N1772" s="18">
        <f t="shared" si="201"/>
        <v>1.8000000000000016E-2</v>
      </c>
      <c r="O1772" s="18">
        <f t="shared" si="202"/>
        <v>0</v>
      </c>
    </row>
    <row r="1773" spans="1:15" ht="11.25" customHeight="1" outlineLevel="2" x14ac:dyDescent="0.2">
      <c r="A1773">
        <v>2154</v>
      </c>
      <c r="B1773" s="2" t="s">
        <v>1690</v>
      </c>
      <c r="C1773" s="4" t="str">
        <f>VLOOKUP(B1773,[1]Склад!$A$5632:$N$6228,14,0)</f>
        <v>НХ</v>
      </c>
      <c r="D1773" s="7">
        <v>125000</v>
      </c>
      <c r="E1773" s="4" t="s">
        <v>11</v>
      </c>
      <c r="F1773" s="4">
        <v>0.39600000000000002</v>
      </c>
      <c r="G1773" s="4"/>
      <c r="H1773" s="4"/>
      <c r="I1773" s="4">
        <v>0.39600000000000002</v>
      </c>
      <c r="J1773" s="4">
        <f t="shared" si="199"/>
        <v>49500</v>
      </c>
      <c r="K1773" s="4">
        <v>0</v>
      </c>
      <c r="L1773" s="4">
        <v>0</v>
      </c>
      <c r="M1773" s="4">
        <f t="shared" si="200"/>
        <v>0</v>
      </c>
      <c r="N1773" s="18">
        <f t="shared" si="201"/>
        <v>0.39600000000000002</v>
      </c>
      <c r="O1773" s="18">
        <f t="shared" si="202"/>
        <v>0</v>
      </c>
    </row>
    <row r="1774" spans="1:15" ht="11.25" customHeight="1" outlineLevel="2" x14ac:dyDescent="0.2">
      <c r="A1774">
        <v>2156</v>
      </c>
      <c r="B1774" s="2" t="s">
        <v>1518</v>
      </c>
      <c r="C1774" s="4" t="str">
        <f>VLOOKUP(B1774,[1]Склад!$A$5632:$N$6228,14,0)</f>
        <v>НХ</v>
      </c>
      <c r="D1774" s="7">
        <v>44018.03</v>
      </c>
      <c r="E1774" s="4" t="s">
        <v>11</v>
      </c>
      <c r="F1774" s="4">
        <v>132.208</v>
      </c>
      <c r="G1774" s="4">
        <v>1.125</v>
      </c>
      <c r="H1774" s="4">
        <v>5.625</v>
      </c>
      <c r="I1774" s="4">
        <v>127.708</v>
      </c>
      <c r="J1774" s="4">
        <f t="shared" si="199"/>
        <v>5621454.5752400002</v>
      </c>
      <c r="K1774" s="4">
        <v>21.277000000000001</v>
      </c>
      <c r="L1774" s="4">
        <v>1.4310340000000001</v>
      </c>
      <c r="M1774" s="4">
        <f t="shared" si="200"/>
        <v>22.708034000000001</v>
      </c>
      <c r="N1774" s="18">
        <f t="shared" si="201"/>
        <v>0</v>
      </c>
      <c r="O1774" s="18">
        <f t="shared" si="202"/>
        <v>0</v>
      </c>
    </row>
    <row r="1775" spans="1:15" ht="11.25" customHeight="1" outlineLevel="2" x14ac:dyDescent="0.2">
      <c r="A1775">
        <v>2157</v>
      </c>
      <c r="B1775" s="2" t="s">
        <v>1691</v>
      </c>
      <c r="C1775" s="4" t="str">
        <f>VLOOKUP(B1775,[1]Склад!$A$5632:$N$6228,14,0)</f>
        <v>НХ</v>
      </c>
      <c r="D1775" s="7">
        <v>150000</v>
      </c>
      <c r="E1775" s="4" t="s">
        <v>11</v>
      </c>
      <c r="F1775" s="4">
        <v>1.141</v>
      </c>
      <c r="G1775" s="4"/>
      <c r="H1775" s="4"/>
      <c r="I1775" s="4">
        <v>1.141</v>
      </c>
      <c r="J1775" s="4">
        <f t="shared" si="199"/>
        <v>171150</v>
      </c>
      <c r="K1775" s="4">
        <v>0</v>
      </c>
      <c r="L1775" s="4">
        <v>0</v>
      </c>
      <c r="M1775" s="4">
        <f t="shared" si="200"/>
        <v>0</v>
      </c>
      <c r="N1775" s="18">
        <f t="shared" si="201"/>
        <v>1.141</v>
      </c>
      <c r="O1775" s="18">
        <f t="shared" si="202"/>
        <v>0</v>
      </c>
    </row>
    <row r="1776" spans="1:15" ht="11.25" hidden="1" customHeight="1" outlineLevel="2" x14ac:dyDescent="0.2">
      <c r="A1776">
        <v>2158</v>
      </c>
      <c r="B1776" s="2" t="s">
        <v>1692</v>
      </c>
      <c r="C1776" s="4" t="str">
        <f>VLOOKUP(B1776,[1]Склад!$A$5632:$N$6228,14,0)</f>
        <v>НХ</v>
      </c>
      <c r="D1776" s="7">
        <v>62000</v>
      </c>
      <c r="E1776" s="4" t="s">
        <v>8</v>
      </c>
      <c r="F1776" s="4">
        <v>2.2480000000000002</v>
      </c>
      <c r="G1776" s="4"/>
      <c r="H1776" s="4">
        <v>1.1240000000000001</v>
      </c>
      <c r="I1776" s="4">
        <v>1.1240000000000001</v>
      </c>
      <c r="J1776" s="4">
        <f t="shared" si="199"/>
        <v>69688</v>
      </c>
      <c r="K1776" s="4">
        <v>7.0000000000000001E-3</v>
      </c>
      <c r="L1776" s="4">
        <v>0</v>
      </c>
      <c r="M1776" s="4">
        <f t="shared" si="200"/>
        <v>7.0000000000000001E-3</v>
      </c>
      <c r="N1776" s="18">
        <f t="shared" si="201"/>
        <v>0</v>
      </c>
      <c r="O1776" s="18">
        <f t="shared" si="202"/>
        <v>0</v>
      </c>
    </row>
    <row r="1777" spans="1:15" ht="11.25" customHeight="1" outlineLevel="2" x14ac:dyDescent="0.2">
      <c r="A1777">
        <v>2159</v>
      </c>
      <c r="B1777" s="2" t="s">
        <v>1693</v>
      </c>
      <c r="C1777" s="4" t="str">
        <f>VLOOKUP(B1777,[1]Склад!$A$5632:$N$6228,14,0)</f>
        <v>НХ</v>
      </c>
      <c r="D1777" s="7">
        <v>50833.33</v>
      </c>
      <c r="E1777" s="4" t="s">
        <v>11</v>
      </c>
      <c r="F1777" s="4">
        <v>27.288</v>
      </c>
      <c r="G1777" s="4">
        <v>1.516</v>
      </c>
      <c r="H1777" s="4">
        <v>4.548</v>
      </c>
      <c r="I1777" s="4">
        <v>24.256</v>
      </c>
      <c r="J1777" s="4">
        <f t="shared" si="199"/>
        <v>1233013.25248</v>
      </c>
      <c r="K1777" s="4">
        <v>3.024</v>
      </c>
      <c r="L1777" s="4">
        <v>0</v>
      </c>
      <c r="M1777" s="4">
        <f t="shared" si="200"/>
        <v>3.024</v>
      </c>
      <c r="N1777" s="18">
        <f t="shared" si="201"/>
        <v>0</v>
      </c>
      <c r="O1777" s="18">
        <f t="shared" si="202"/>
        <v>0</v>
      </c>
    </row>
    <row r="1778" spans="1:15" ht="11.25" hidden="1" customHeight="1" outlineLevel="2" x14ac:dyDescent="0.2">
      <c r="A1778">
        <v>2160</v>
      </c>
      <c r="B1778" s="2" t="s">
        <v>1475</v>
      </c>
      <c r="C1778" s="4" t="str">
        <f>VLOOKUP(B1778,[1]Склад!$A$5632:$N$6228,14,0)</f>
        <v>НХ</v>
      </c>
      <c r="D1778" s="7">
        <v>48333.33</v>
      </c>
      <c r="E1778" s="4" t="s">
        <v>8</v>
      </c>
      <c r="F1778" s="4">
        <v>1.2849999999999999</v>
      </c>
      <c r="G1778" s="4"/>
      <c r="H1778" s="4"/>
      <c r="I1778" s="4">
        <v>1.2849999999999999</v>
      </c>
      <c r="J1778" s="4">
        <f t="shared" si="199"/>
        <v>62108.32905</v>
      </c>
      <c r="K1778" s="4">
        <v>1.2849999999999999</v>
      </c>
      <c r="L1778" s="4">
        <v>0</v>
      </c>
      <c r="M1778" s="4">
        <f t="shared" si="200"/>
        <v>1.2849999999999999</v>
      </c>
      <c r="N1778" s="18">
        <f t="shared" si="201"/>
        <v>0</v>
      </c>
      <c r="O1778" s="18">
        <f t="shared" si="202"/>
        <v>0</v>
      </c>
    </row>
    <row r="1779" spans="1:15" ht="11.25" customHeight="1" outlineLevel="2" x14ac:dyDescent="0.2">
      <c r="A1779">
        <v>2161</v>
      </c>
      <c r="B1779" s="2" t="s">
        <v>1694</v>
      </c>
      <c r="C1779" s="4" t="str">
        <f>VLOOKUP(B1779,[1]Склад!$A$5632:$N$6228,14,0)</f>
        <v>НХ</v>
      </c>
      <c r="D1779" s="7">
        <v>221311.58</v>
      </c>
      <c r="E1779" s="4" t="s">
        <v>11</v>
      </c>
      <c r="F1779" s="4">
        <v>3.7999999999999999E-2</v>
      </c>
      <c r="G1779" s="4"/>
      <c r="H1779" s="4"/>
      <c r="I1779" s="4">
        <v>3.7999999999999999E-2</v>
      </c>
      <c r="J1779" s="4">
        <f t="shared" si="199"/>
        <v>8409.8400399999991</v>
      </c>
      <c r="K1779" s="4">
        <v>0</v>
      </c>
      <c r="L1779" s="4">
        <v>0</v>
      </c>
      <c r="M1779" s="4">
        <f t="shared" si="200"/>
        <v>0</v>
      </c>
      <c r="N1779" s="18">
        <f t="shared" si="201"/>
        <v>3.7999999999999999E-2</v>
      </c>
      <c r="O1779" s="18">
        <f t="shared" si="202"/>
        <v>0</v>
      </c>
    </row>
    <row r="1780" spans="1:15" ht="11.25" hidden="1" customHeight="1" outlineLevel="2" x14ac:dyDescent="0.2">
      <c r="A1780">
        <v>2162</v>
      </c>
      <c r="B1780" s="2" t="s">
        <v>1695</v>
      </c>
      <c r="C1780" s="4" t="str">
        <f>VLOOKUP(B1780,[1]Склад!$A$5632:$N$6228,14,0)</f>
        <v>НХ</v>
      </c>
      <c r="D1780" s="7">
        <v>439400</v>
      </c>
      <c r="E1780" s="4" t="s">
        <v>8</v>
      </c>
      <c r="F1780" s="4">
        <v>0.11</v>
      </c>
      <c r="G1780" s="4"/>
      <c r="H1780" s="4"/>
      <c r="I1780" s="4">
        <v>0.11</v>
      </c>
      <c r="J1780" s="4">
        <f t="shared" si="199"/>
        <v>48334</v>
      </c>
      <c r="K1780" s="4">
        <v>0.11</v>
      </c>
      <c r="L1780" s="4">
        <v>0.68000000000000016</v>
      </c>
      <c r="M1780" s="4">
        <f t="shared" si="200"/>
        <v>0.79000000000000015</v>
      </c>
      <c r="N1780" s="18">
        <f t="shared" si="201"/>
        <v>0</v>
      </c>
      <c r="O1780" s="18">
        <f t="shared" si="202"/>
        <v>0</v>
      </c>
    </row>
    <row r="1781" spans="1:15" ht="11.25" customHeight="1" outlineLevel="2" x14ac:dyDescent="0.2">
      <c r="A1781">
        <v>2163</v>
      </c>
      <c r="B1781" s="2" t="s">
        <v>1533</v>
      </c>
      <c r="C1781" s="4" t="str">
        <f>VLOOKUP(B1781,[1]Склад!$A$5632:$N$6228,14,0)</f>
        <v>НХ</v>
      </c>
      <c r="D1781" s="7">
        <v>65581.91</v>
      </c>
      <c r="E1781" s="4" t="s">
        <v>11</v>
      </c>
      <c r="F1781" s="4">
        <v>5.0620000000000003</v>
      </c>
      <c r="G1781" s="4">
        <v>4.5999999999999999E-2</v>
      </c>
      <c r="H1781" s="4">
        <v>9.1999999999999998E-2</v>
      </c>
      <c r="I1781" s="4">
        <v>5.016</v>
      </c>
      <c r="J1781" s="4">
        <f t="shared" si="199"/>
        <v>328958.86056</v>
      </c>
      <c r="K1781" s="4">
        <v>2.8000000000000001E-2</v>
      </c>
      <c r="L1781" s="4">
        <v>8.3000000000000004E-2</v>
      </c>
      <c r="M1781" s="4">
        <f t="shared" si="200"/>
        <v>0.111</v>
      </c>
      <c r="N1781" s="18">
        <f t="shared" si="201"/>
        <v>0</v>
      </c>
      <c r="O1781" s="18">
        <f t="shared" si="202"/>
        <v>0</v>
      </c>
    </row>
    <row r="1782" spans="1:15" ht="11.25" customHeight="1" outlineLevel="2" x14ac:dyDescent="0.2">
      <c r="A1782">
        <v>2164</v>
      </c>
      <c r="B1782" s="2" t="s">
        <v>1696</v>
      </c>
      <c r="C1782" s="4" t="str">
        <f>VLOOKUP(B1782,[1]Склад!$A$5632:$N$6228,14,0)</f>
        <v>НХ</v>
      </c>
      <c r="D1782" s="3">
        <v>127325.16479685619</v>
      </c>
      <c r="E1782" s="4" t="s">
        <v>11</v>
      </c>
      <c r="F1782" s="4">
        <v>5.2590000000000003</v>
      </c>
      <c r="G1782" s="4"/>
      <c r="H1782" s="4"/>
      <c r="I1782" s="4">
        <v>5.2590000000000003</v>
      </c>
      <c r="J1782" s="4">
        <f t="shared" si="199"/>
        <v>669603.04166666674</v>
      </c>
      <c r="K1782" s="4">
        <v>0</v>
      </c>
      <c r="L1782" s="4">
        <v>0</v>
      </c>
      <c r="M1782" s="4">
        <f t="shared" si="200"/>
        <v>0</v>
      </c>
      <c r="N1782" s="18">
        <f t="shared" si="201"/>
        <v>5.2590000000000003</v>
      </c>
      <c r="O1782" s="18">
        <f t="shared" si="202"/>
        <v>0</v>
      </c>
    </row>
    <row r="1783" spans="1:15" ht="11.25" hidden="1" customHeight="1" outlineLevel="2" x14ac:dyDescent="0.2">
      <c r="A1783">
        <v>2165</v>
      </c>
      <c r="B1783" s="2" t="s">
        <v>1481</v>
      </c>
      <c r="C1783" s="4" t="str">
        <f>VLOOKUP(B1783,[1]Склад!$A$5632:$N$6228,14,0)</f>
        <v>ГОЗ</v>
      </c>
      <c r="D1783" s="7">
        <v>59800</v>
      </c>
      <c r="E1783" s="4" t="s">
        <v>78</v>
      </c>
      <c r="F1783" s="4">
        <v>8.8350000000000009</v>
      </c>
      <c r="G1783" s="4">
        <v>5.0999999999999997E-2</v>
      </c>
      <c r="H1783" s="4">
        <v>0.10199999999999999</v>
      </c>
      <c r="I1783" s="4">
        <v>8.7840000000000007</v>
      </c>
      <c r="J1783" s="4">
        <f t="shared" si="199"/>
        <v>525283.20000000007</v>
      </c>
      <c r="K1783" s="4">
        <v>4.7E-2</v>
      </c>
      <c r="L1783" s="4">
        <v>30.055374999999998</v>
      </c>
      <c r="M1783" s="4">
        <f t="shared" si="200"/>
        <v>30.102374999999999</v>
      </c>
      <c r="N1783" s="18">
        <f t="shared" si="201"/>
        <v>0</v>
      </c>
      <c r="O1783" s="18">
        <f t="shared" si="202"/>
        <v>8.7840000000000007</v>
      </c>
    </row>
    <row r="1784" spans="1:15" ht="11.25" hidden="1" customHeight="1" outlineLevel="2" x14ac:dyDescent="0.2">
      <c r="A1784">
        <v>2167</v>
      </c>
      <c r="B1784" s="2" t="s">
        <v>1697</v>
      </c>
      <c r="C1784" s="4" t="str">
        <f>VLOOKUP(B1784,[1]Склад!$A$5632:$N$6228,14,0)</f>
        <v>НХ</v>
      </c>
      <c r="D1784" s="7">
        <v>80000</v>
      </c>
      <c r="E1784" s="4" t="s">
        <v>8</v>
      </c>
      <c r="F1784" s="4">
        <v>14.55</v>
      </c>
      <c r="G1784" s="4"/>
      <c r="H1784" s="4"/>
      <c r="I1784" s="4">
        <v>14.55</v>
      </c>
      <c r="J1784" s="4">
        <f t="shared" si="199"/>
        <v>1164000</v>
      </c>
      <c r="K1784" s="4">
        <v>1.4339999999999999</v>
      </c>
      <c r="L1784" s="4">
        <v>0</v>
      </c>
      <c r="M1784" s="4">
        <f t="shared" si="200"/>
        <v>1.4339999999999999</v>
      </c>
      <c r="N1784" s="18">
        <f t="shared" si="201"/>
        <v>13.116000000000001</v>
      </c>
      <c r="O1784" s="18">
        <f t="shared" si="202"/>
        <v>0</v>
      </c>
    </row>
    <row r="1785" spans="1:15" ht="11.25" customHeight="1" outlineLevel="2" x14ac:dyDescent="0.2">
      <c r="A1785">
        <v>2168</v>
      </c>
      <c r="B1785" s="2" t="s">
        <v>1698</v>
      </c>
      <c r="C1785" s="4" t="str">
        <f>VLOOKUP(B1785,[1]Склад!$A$5632:$N$6228,14,0)</f>
        <v>НХ</v>
      </c>
      <c r="D1785" s="7">
        <v>59583.34</v>
      </c>
      <c r="E1785" s="4" t="s">
        <v>11</v>
      </c>
      <c r="F1785" s="4">
        <v>0.47599999999999998</v>
      </c>
      <c r="G1785" s="4"/>
      <c r="H1785" s="4"/>
      <c r="I1785" s="4">
        <v>0.47599999999999998</v>
      </c>
      <c r="J1785" s="4">
        <f t="shared" si="199"/>
        <v>28361.669839999999</v>
      </c>
      <c r="K1785" s="4">
        <v>0</v>
      </c>
      <c r="L1785" s="4">
        <v>0</v>
      </c>
      <c r="M1785" s="4">
        <f t="shared" si="200"/>
        <v>0</v>
      </c>
      <c r="N1785" s="18">
        <f t="shared" si="201"/>
        <v>0.47599999999999998</v>
      </c>
      <c r="O1785" s="18">
        <f t="shared" si="202"/>
        <v>0</v>
      </c>
    </row>
    <row r="1786" spans="1:15" ht="11.25" hidden="1" customHeight="1" outlineLevel="2" x14ac:dyDescent="0.2">
      <c r="A1786">
        <v>2169</v>
      </c>
      <c r="B1786" s="2" t="s">
        <v>1699</v>
      </c>
      <c r="C1786" s="4" t="str">
        <f>VLOOKUP(B1786,[1]Склад!$A$5632:$N$6228,14,0)</f>
        <v>ГОЗ</v>
      </c>
      <c r="D1786" s="7">
        <v>80327.87</v>
      </c>
      <c r="E1786" s="4" t="s">
        <v>11</v>
      </c>
      <c r="F1786" s="4">
        <v>0.56899999999999995</v>
      </c>
      <c r="G1786" s="4"/>
      <c r="H1786" s="4"/>
      <c r="I1786" s="4">
        <v>0.56899999999999995</v>
      </c>
      <c r="J1786" s="4">
        <f t="shared" si="199"/>
        <v>45706.558029999993</v>
      </c>
      <c r="K1786" s="4">
        <v>0</v>
      </c>
      <c r="L1786" s="4">
        <v>0</v>
      </c>
      <c r="M1786" s="4">
        <f t="shared" si="200"/>
        <v>0</v>
      </c>
      <c r="N1786" s="18">
        <f t="shared" si="201"/>
        <v>0.56899999999999995</v>
      </c>
      <c r="O1786" s="18">
        <f t="shared" si="202"/>
        <v>0</v>
      </c>
    </row>
    <row r="1787" spans="1:15" ht="11.25" hidden="1" customHeight="1" outlineLevel="2" x14ac:dyDescent="0.2">
      <c r="A1787">
        <v>2170</v>
      </c>
      <c r="B1787" s="2" t="s">
        <v>1700</v>
      </c>
      <c r="C1787" s="4" t="str">
        <f>VLOOKUP(B1787,[1]Склад!$A$5632:$N$6228,14,0)</f>
        <v>НХ</v>
      </c>
      <c r="D1787" s="7">
        <v>45718.03</v>
      </c>
      <c r="E1787" s="4" t="s">
        <v>8</v>
      </c>
      <c r="F1787" s="4">
        <v>49.037999999999997</v>
      </c>
      <c r="G1787" s="4">
        <v>18.248999999999999</v>
      </c>
      <c r="H1787" s="4">
        <v>39.292000000000002</v>
      </c>
      <c r="I1787" s="4">
        <v>27.995000000000001</v>
      </c>
      <c r="J1787" s="4">
        <f t="shared" si="199"/>
        <v>1279876.24985</v>
      </c>
      <c r="K1787" s="4">
        <v>25.11</v>
      </c>
      <c r="L1787" s="4">
        <v>0</v>
      </c>
      <c r="M1787" s="4">
        <f t="shared" si="200"/>
        <v>25.11</v>
      </c>
      <c r="N1787" s="18">
        <f t="shared" si="201"/>
        <v>0</v>
      </c>
      <c r="O1787" s="18">
        <f t="shared" si="202"/>
        <v>0</v>
      </c>
    </row>
    <row r="1788" spans="1:15" ht="11.25" hidden="1" customHeight="1" outlineLevel="2" x14ac:dyDescent="0.2">
      <c r="A1788">
        <v>2171</v>
      </c>
      <c r="B1788" s="2" t="s">
        <v>1701</v>
      </c>
      <c r="C1788" s="4" t="str">
        <f>VLOOKUP(B1788,[1]Склад!$A$5632:$N$6228,14,0)</f>
        <v>НХ</v>
      </c>
      <c r="D1788" s="7">
        <v>276311.46999999997</v>
      </c>
      <c r="E1788" s="4" t="s">
        <v>8</v>
      </c>
      <c r="F1788" s="4">
        <v>1.452</v>
      </c>
      <c r="G1788" s="4"/>
      <c r="H1788" s="4"/>
      <c r="I1788" s="4">
        <v>1.452</v>
      </c>
      <c r="J1788" s="4">
        <f t="shared" si="199"/>
        <v>401204.25443999993</v>
      </c>
      <c r="K1788" s="4">
        <v>1.452</v>
      </c>
      <c r="L1788" s="4">
        <v>0</v>
      </c>
      <c r="M1788" s="4">
        <f t="shared" si="200"/>
        <v>1.452</v>
      </c>
      <c r="N1788" s="18">
        <f t="shared" si="201"/>
        <v>0</v>
      </c>
      <c r="O1788" s="18">
        <f t="shared" si="202"/>
        <v>0</v>
      </c>
    </row>
    <row r="1789" spans="1:15" ht="11.25" hidden="1" customHeight="1" outlineLevel="2" x14ac:dyDescent="0.2">
      <c r="A1789">
        <v>2172</v>
      </c>
      <c r="B1789" s="2" t="s">
        <v>1702</v>
      </c>
      <c r="C1789" s="4" t="str">
        <f>VLOOKUP(B1789,[1]Склад!$A$5632:$N$6228,14,0)</f>
        <v>НХ</v>
      </c>
      <c r="D1789" s="7">
        <v>60000</v>
      </c>
      <c r="E1789" s="4" t="s">
        <v>8</v>
      </c>
      <c r="F1789" s="4">
        <v>2.806</v>
      </c>
      <c r="G1789" s="4"/>
      <c r="H1789" s="4">
        <v>1.403</v>
      </c>
      <c r="I1789" s="4">
        <v>1.403</v>
      </c>
      <c r="J1789" s="4">
        <f t="shared" si="199"/>
        <v>84180</v>
      </c>
      <c r="K1789" s="4">
        <v>1.3959999999999999</v>
      </c>
      <c r="L1789" s="4">
        <v>0</v>
      </c>
      <c r="M1789" s="4">
        <f t="shared" si="200"/>
        <v>1.3959999999999999</v>
      </c>
      <c r="N1789" s="18">
        <f t="shared" si="201"/>
        <v>0</v>
      </c>
      <c r="O1789" s="18">
        <f t="shared" si="202"/>
        <v>0</v>
      </c>
    </row>
    <row r="1790" spans="1:15" ht="11.25" hidden="1" customHeight="1" outlineLevel="2" x14ac:dyDescent="0.2">
      <c r="A1790">
        <v>2174</v>
      </c>
      <c r="B1790" s="2" t="s">
        <v>1703</v>
      </c>
      <c r="C1790" s="4" t="str">
        <f>VLOOKUP(B1790,[1]Склад!$A$5632:$N$6228,14,0)</f>
        <v>ГОЗ</v>
      </c>
      <c r="D1790" s="7">
        <v>73333.33</v>
      </c>
      <c r="E1790" s="4" t="s">
        <v>8</v>
      </c>
      <c r="F1790" s="4">
        <v>3.6269999999999998</v>
      </c>
      <c r="G1790" s="4"/>
      <c r="H1790" s="4"/>
      <c r="I1790" s="4">
        <v>3.6269999999999998</v>
      </c>
      <c r="J1790" s="4">
        <f t="shared" si="199"/>
        <v>265979.98790999997</v>
      </c>
      <c r="K1790" s="4">
        <v>2.85</v>
      </c>
      <c r="L1790" s="4">
        <v>0</v>
      </c>
      <c r="M1790" s="4">
        <f t="shared" si="200"/>
        <v>2.85</v>
      </c>
      <c r="N1790" s="18">
        <f t="shared" si="201"/>
        <v>0.77699999999999969</v>
      </c>
      <c r="O1790" s="18">
        <f t="shared" si="202"/>
        <v>0</v>
      </c>
    </row>
    <row r="1791" spans="1:15" ht="11.25" customHeight="1" outlineLevel="2" x14ac:dyDescent="0.2">
      <c r="A1791">
        <v>2175</v>
      </c>
      <c r="B1791" s="2" t="s">
        <v>1704</v>
      </c>
      <c r="C1791" s="4" t="str">
        <f>VLOOKUP(B1791,[1]Склад!$A$5632:$N$6228,14,0)</f>
        <v>НХ</v>
      </c>
      <c r="D1791" s="7">
        <v>49000</v>
      </c>
      <c r="E1791" s="4" t="s">
        <v>78</v>
      </c>
      <c r="F1791" s="4">
        <v>64.87</v>
      </c>
      <c r="G1791" s="4">
        <v>7.194</v>
      </c>
      <c r="H1791" s="4">
        <v>34.104999999999997</v>
      </c>
      <c r="I1791" s="4">
        <v>37.959000000000003</v>
      </c>
      <c r="J1791" s="4">
        <f t="shared" si="199"/>
        <v>1859991.0000000002</v>
      </c>
      <c r="K1791" s="4">
        <v>38.216000000000001</v>
      </c>
      <c r="L1791" s="4">
        <v>0</v>
      </c>
      <c r="M1791" s="4">
        <f t="shared" si="200"/>
        <v>38.216000000000001</v>
      </c>
      <c r="N1791" s="18">
        <f t="shared" si="201"/>
        <v>0</v>
      </c>
      <c r="O1791" s="18">
        <f t="shared" si="202"/>
        <v>37.959000000000003</v>
      </c>
    </row>
    <row r="1792" spans="1:15" ht="11.25" hidden="1" customHeight="1" outlineLevel="2" x14ac:dyDescent="0.2">
      <c r="A1792">
        <v>2177</v>
      </c>
      <c r="B1792" s="2" t="s">
        <v>1705</v>
      </c>
      <c r="C1792" s="4" t="str">
        <f>VLOOKUP(B1792,[1]Склад!$A$5632:$N$6228,14,0)</f>
        <v>НХ</v>
      </c>
      <c r="D1792" s="7">
        <v>68500</v>
      </c>
      <c r="E1792" s="4" t="s">
        <v>8</v>
      </c>
      <c r="F1792" s="4">
        <v>1.7849999999999999</v>
      </c>
      <c r="G1792" s="4"/>
      <c r="H1792" s="4"/>
      <c r="I1792" s="4">
        <v>1.7849999999999999</v>
      </c>
      <c r="J1792" s="4">
        <f t="shared" si="199"/>
        <v>122272.5</v>
      </c>
      <c r="K1792" s="4">
        <v>1.7849999999999999</v>
      </c>
      <c r="L1792" s="4">
        <v>0</v>
      </c>
      <c r="M1792" s="4">
        <f t="shared" si="200"/>
        <v>1.7849999999999999</v>
      </c>
      <c r="N1792" s="18">
        <f t="shared" si="201"/>
        <v>0</v>
      </c>
      <c r="O1792" s="18">
        <f t="shared" si="202"/>
        <v>0</v>
      </c>
    </row>
    <row r="1793" spans="1:15" ht="11.25" customHeight="1" outlineLevel="2" x14ac:dyDescent="0.2">
      <c r="A1793">
        <v>2178</v>
      </c>
      <c r="B1793" s="2" t="s">
        <v>1706</v>
      </c>
      <c r="C1793" s="4" t="str">
        <f>VLOOKUP(B1793,[1]Склад!$A$5632:$N$6228,14,0)</f>
        <v>НХ</v>
      </c>
      <c r="D1793" s="7">
        <v>90000</v>
      </c>
      <c r="E1793" s="4" t="s">
        <v>11</v>
      </c>
      <c r="F1793" s="4">
        <v>22.541</v>
      </c>
      <c r="G1793" s="4"/>
      <c r="H1793" s="4"/>
      <c r="I1793" s="4">
        <v>22.541</v>
      </c>
      <c r="J1793" s="4">
        <f t="shared" si="199"/>
        <v>2028690</v>
      </c>
      <c r="K1793" s="4">
        <v>0</v>
      </c>
      <c r="L1793" s="4">
        <v>0</v>
      </c>
      <c r="M1793" s="4">
        <f t="shared" si="200"/>
        <v>0</v>
      </c>
      <c r="N1793" s="18">
        <f t="shared" si="201"/>
        <v>22.541</v>
      </c>
      <c r="O1793" s="18">
        <f t="shared" si="202"/>
        <v>0</v>
      </c>
    </row>
    <row r="1794" spans="1:15" ht="11.25" customHeight="1" outlineLevel="2" x14ac:dyDescent="0.2">
      <c r="A1794">
        <v>2179</v>
      </c>
      <c r="B1794" s="2" t="s">
        <v>1707</v>
      </c>
      <c r="C1794" s="4" t="str">
        <f>VLOOKUP(B1794,[1]Склад!$A$5632:$N$6228,14,0)</f>
        <v>НХ</v>
      </c>
      <c r="D1794" s="7">
        <v>125000</v>
      </c>
      <c r="E1794" s="4" t="s">
        <v>11</v>
      </c>
      <c r="F1794" s="4">
        <v>2.2389999999999999</v>
      </c>
      <c r="G1794" s="4">
        <v>1.7999999999999999E-2</v>
      </c>
      <c r="H1794" s="4">
        <v>3.5999999999999997E-2</v>
      </c>
      <c r="I1794" s="4">
        <v>2.2210000000000001</v>
      </c>
      <c r="J1794" s="4">
        <f t="shared" si="199"/>
        <v>277625</v>
      </c>
      <c r="K1794" s="4">
        <v>0.20799999999999999</v>
      </c>
      <c r="L1794" s="4">
        <v>0</v>
      </c>
      <c r="M1794" s="4">
        <f t="shared" si="200"/>
        <v>0.20799999999999999</v>
      </c>
      <c r="N1794" s="18">
        <f t="shared" si="201"/>
        <v>0</v>
      </c>
      <c r="O1794" s="18">
        <f t="shared" si="202"/>
        <v>0</v>
      </c>
    </row>
    <row r="1795" spans="1:15" ht="11.25" hidden="1" customHeight="1" outlineLevel="2" x14ac:dyDescent="0.2">
      <c r="A1795">
        <v>2180</v>
      </c>
      <c r="B1795" s="2" t="s">
        <v>1708</v>
      </c>
      <c r="C1795" s="4" t="str">
        <f>VLOOKUP(B1795,[1]Склад!$A$5632:$N$6228,14,0)</f>
        <v>НХ</v>
      </c>
      <c r="D1795" s="7">
        <v>120000</v>
      </c>
      <c r="E1795" s="4" t="s">
        <v>8</v>
      </c>
      <c r="F1795" s="4">
        <v>0.246</v>
      </c>
      <c r="G1795" s="4"/>
      <c r="H1795" s="4"/>
      <c r="I1795" s="4">
        <v>0.246</v>
      </c>
      <c r="J1795" s="4">
        <f t="shared" ref="J1795:J1858" si="203">D1795*I1795</f>
        <v>29520</v>
      </c>
      <c r="K1795" s="4">
        <v>0.246</v>
      </c>
      <c r="L1795" s="4">
        <v>0</v>
      </c>
      <c r="M1795" s="4">
        <f t="shared" ref="M1795:M1858" si="204">SUM(K1795,L1795)</f>
        <v>0.246</v>
      </c>
      <c r="N1795" s="18">
        <f t="shared" ref="N1795:N1858" si="205">IF(G1795+H1795=0,MAX(0,F1795-M1795),0)</f>
        <v>0</v>
      </c>
      <c r="O1795" s="18">
        <f t="shared" ref="O1795:O1858" si="206">IF(E1795="сверхзапас",I1795,0)</f>
        <v>0</v>
      </c>
    </row>
    <row r="1796" spans="1:15" ht="11.25" hidden="1" customHeight="1" outlineLevel="2" x14ac:dyDescent="0.2">
      <c r="A1796">
        <v>2181</v>
      </c>
      <c r="B1796" s="2" t="s">
        <v>1709</v>
      </c>
      <c r="C1796" s="4" t="str">
        <f>VLOOKUP(B1796,[1]Склад!$A$5632:$N$6228,14,0)</f>
        <v>НХ</v>
      </c>
      <c r="D1796" s="7">
        <v>121500</v>
      </c>
      <c r="E1796" s="4" t="s">
        <v>8</v>
      </c>
      <c r="F1796" s="4">
        <v>0.54300000000000004</v>
      </c>
      <c r="G1796" s="4"/>
      <c r="H1796" s="4"/>
      <c r="I1796" s="4">
        <v>0.54300000000000004</v>
      </c>
      <c r="J1796" s="4">
        <f t="shared" si="203"/>
        <v>65974.5</v>
      </c>
      <c r="K1796" s="4">
        <v>0.502</v>
      </c>
      <c r="L1796" s="4">
        <v>0</v>
      </c>
      <c r="M1796" s="4">
        <f t="shared" si="204"/>
        <v>0.502</v>
      </c>
      <c r="N1796" s="18">
        <f t="shared" si="205"/>
        <v>4.1000000000000036E-2</v>
      </c>
      <c r="O1796" s="18">
        <f t="shared" si="206"/>
        <v>0</v>
      </c>
    </row>
    <row r="1797" spans="1:15" ht="11.25" hidden="1" customHeight="1" outlineLevel="2" x14ac:dyDescent="0.2">
      <c r="A1797">
        <v>2182</v>
      </c>
      <c r="B1797" s="2" t="s">
        <v>1710</v>
      </c>
      <c r="C1797" s="4" t="str">
        <f>VLOOKUP(B1797,[1]Склад!$A$5632:$N$6228,14,0)</f>
        <v>ГОЗ</v>
      </c>
      <c r="D1797" s="7">
        <v>45491.8</v>
      </c>
      <c r="E1797" s="4" t="s">
        <v>78</v>
      </c>
      <c r="F1797" s="4">
        <v>2.8039999999999998</v>
      </c>
      <c r="G1797" s="4">
        <v>0.05</v>
      </c>
      <c r="H1797" s="4">
        <v>0.1</v>
      </c>
      <c r="I1797" s="4">
        <v>2.754</v>
      </c>
      <c r="J1797" s="4">
        <f t="shared" si="203"/>
        <v>125284.41720000001</v>
      </c>
      <c r="K1797" s="4">
        <v>2.754</v>
      </c>
      <c r="L1797" s="4">
        <v>0</v>
      </c>
      <c r="M1797" s="4">
        <f t="shared" si="204"/>
        <v>2.754</v>
      </c>
      <c r="N1797" s="18">
        <f t="shared" si="205"/>
        <v>0</v>
      </c>
      <c r="O1797" s="18">
        <f t="shared" si="206"/>
        <v>2.754</v>
      </c>
    </row>
    <row r="1798" spans="1:15" ht="11.25" hidden="1" customHeight="1" outlineLevel="2" x14ac:dyDescent="0.2">
      <c r="A1798">
        <v>2183</v>
      </c>
      <c r="B1798" s="2" t="s">
        <v>1711</v>
      </c>
      <c r="C1798" s="4" t="str">
        <f>VLOOKUP(B1798,[1]Склад!$A$5632:$N$6228,14,0)</f>
        <v>ГОЗ</v>
      </c>
      <c r="D1798" s="7">
        <v>54600</v>
      </c>
      <c r="E1798" s="4" t="s">
        <v>8</v>
      </c>
      <c r="F1798" s="4">
        <v>2.1419999999999999</v>
      </c>
      <c r="G1798" s="4"/>
      <c r="H1798" s="4"/>
      <c r="I1798" s="4">
        <v>2.1419999999999999</v>
      </c>
      <c r="J1798" s="4">
        <f t="shared" si="203"/>
        <v>116953.2</v>
      </c>
      <c r="K1798" s="4">
        <v>2.12</v>
      </c>
      <c r="L1798" s="4">
        <v>0</v>
      </c>
      <c r="M1798" s="4">
        <f t="shared" si="204"/>
        <v>2.12</v>
      </c>
      <c r="N1798" s="18">
        <f t="shared" si="205"/>
        <v>2.1999999999999797E-2</v>
      </c>
      <c r="O1798" s="18">
        <f t="shared" si="206"/>
        <v>0</v>
      </c>
    </row>
    <row r="1799" spans="1:15" ht="11.25" hidden="1" customHeight="1" outlineLevel="2" x14ac:dyDescent="0.2">
      <c r="A1799">
        <v>2184</v>
      </c>
      <c r="B1799" s="2" t="s">
        <v>1712</v>
      </c>
      <c r="C1799" s="4" t="str">
        <f>VLOOKUP(B1799,[1]Склад!$A$5632:$N$6228,14,0)</f>
        <v>НХ</v>
      </c>
      <c r="D1799" s="7">
        <v>125000</v>
      </c>
      <c r="E1799" s="4" t="s">
        <v>8</v>
      </c>
      <c r="F1799" s="4">
        <v>2.1419999999999999</v>
      </c>
      <c r="G1799" s="4"/>
      <c r="H1799" s="4"/>
      <c r="I1799" s="4">
        <v>2.1419999999999999</v>
      </c>
      <c r="J1799" s="4">
        <f t="shared" si="203"/>
        <v>267750</v>
      </c>
      <c r="K1799" s="4">
        <v>2.1419999999999999</v>
      </c>
      <c r="L1799" s="4">
        <v>0</v>
      </c>
      <c r="M1799" s="4">
        <f t="shared" si="204"/>
        <v>2.1419999999999999</v>
      </c>
      <c r="N1799" s="18">
        <f t="shared" si="205"/>
        <v>0</v>
      </c>
      <c r="O1799" s="18">
        <f t="shared" si="206"/>
        <v>0</v>
      </c>
    </row>
    <row r="1800" spans="1:15" ht="11.25" customHeight="1" outlineLevel="2" x14ac:dyDescent="0.2">
      <c r="A1800">
        <v>2185</v>
      </c>
      <c r="B1800" s="2" t="s">
        <v>1713</v>
      </c>
      <c r="C1800" s="4" t="str">
        <f>VLOOKUP(B1800,[1]Склад!$A$5632:$N$6228,14,0)</f>
        <v>НХ</v>
      </c>
      <c r="D1800" s="7">
        <v>55000</v>
      </c>
      <c r="E1800" s="4" t="s">
        <v>78</v>
      </c>
      <c r="F1800" s="4">
        <v>14.994</v>
      </c>
      <c r="G1800" s="4">
        <v>10.71</v>
      </c>
      <c r="H1800" s="4">
        <v>23.562000000000001</v>
      </c>
      <c r="I1800" s="4">
        <v>2.1419999999999999</v>
      </c>
      <c r="J1800" s="4">
        <f t="shared" si="203"/>
        <v>117810</v>
      </c>
      <c r="K1800" s="4">
        <v>0</v>
      </c>
      <c r="L1800" s="4">
        <v>0</v>
      </c>
      <c r="M1800" s="4">
        <f t="shared" si="204"/>
        <v>0</v>
      </c>
      <c r="N1800" s="18">
        <f t="shared" si="205"/>
        <v>0</v>
      </c>
      <c r="O1800" s="18">
        <f t="shared" si="206"/>
        <v>2.1419999999999999</v>
      </c>
    </row>
    <row r="1801" spans="1:15" ht="11.25" hidden="1" customHeight="1" outlineLevel="2" x14ac:dyDescent="0.2">
      <c r="A1801">
        <v>2186</v>
      </c>
      <c r="B1801" s="2" t="s">
        <v>1714</v>
      </c>
      <c r="C1801" s="4" t="str">
        <f>VLOOKUP(B1801,[1]Склад!$A$5632:$N$6228,14,0)</f>
        <v>ГОЗ</v>
      </c>
      <c r="D1801" s="7">
        <v>46850</v>
      </c>
      <c r="E1801" s="4" t="s">
        <v>8</v>
      </c>
      <c r="F1801" s="4">
        <v>19.524000000000001</v>
      </c>
      <c r="G1801" s="4"/>
      <c r="H1801" s="4"/>
      <c r="I1801" s="4">
        <v>19.524000000000001</v>
      </c>
      <c r="J1801" s="4">
        <f t="shared" si="203"/>
        <v>914699.4</v>
      </c>
      <c r="K1801" s="4">
        <v>1.8080000000000001</v>
      </c>
      <c r="L1801" s="4">
        <v>0</v>
      </c>
      <c r="M1801" s="4">
        <f t="shared" si="204"/>
        <v>1.8080000000000001</v>
      </c>
      <c r="N1801" s="18">
        <f t="shared" si="205"/>
        <v>17.716000000000001</v>
      </c>
      <c r="O1801" s="18">
        <f t="shared" si="206"/>
        <v>0</v>
      </c>
    </row>
    <row r="1802" spans="1:15" ht="11.25" customHeight="1" outlineLevel="2" x14ac:dyDescent="0.2">
      <c r="A1802">
        <v>2187</v>
      </c>
      <c r="B1802" s="2" t="s">
        <v>1519</v>
      </c>
      <c r="C1802" s="4" t="str">
        <f>VLOOKUP(B1802,[1]Склад!$A$5632:$N$6228,14,0)</f>
        <v>НХ</v>
      </c>
      <c r="D1802" s="7">
        <v>125000</v>
      </c>
      <c r="E1802" s="4" t="s">
        <v>78</v>
      </c>
      <c r="F1802" s="4">
        <v>2.573</v>
      </c>
      <c r="G1802" s="4"/>
      <c r="H1802" s="4">
        <v>4.7E-2</v>
      </c>
      <c r="I1802" s="4">
        <v>2.5259999999999998</v>
      </c>
      <c r="J1802" s="4">
        <f t="shared" si="203"/>
        <v>315750</v>
      </c>
      <c r="K1802" s="4">
        <v>0</v>
      </c>
      <c r="L1802" s="4">
        <v>0</v>
      </c>
      <c r="M1802" s="4">
        <f t="shared" si="204"/>
        <v>0</v>
      </c>
      <c r="N1802" s="18">
        <f t="shared" si="205"/>
        <v>0</v>
      </c>
      <c r="O1802" s="18">
        <f t="shared" si="206"/>
        <v>2.5259999999999998</v>
      </c>
    </row>
    <row r="1803" spans="1:15" ht="11.25" hidden="1" customHeight="1" outlineLevel="2" x14ac:dyDescent="0.2">
      <c r="A1803">
        <v>2188</v>
      </c>
      <c r="B1803" s="2" t="s">
        <v>1715</v>
      </c>
      <c r="C1803" s="4" t="str">
        <f>VLOOKUP(B1803,[1]Склад!$A$5632:$N$6228,14,0)</f>
        <v>НХ</v>
      </c>
      <c r="D1803" s="7">
        <v>114500</v>
      </c>
      <c r="E1803" s="4" t="s">
        <v>8</v>
      </c>
      <c r="F1803" s="4">
        <v>1.6579999999999999</v>
      </c>
      <c r="G1803" s="4"/>
      <c r="H1803" s="4"/>
      <c r="I1803" s="4">
        <v>1.6579999999999999</v>
      </c>
      <c r="J1803" s="4">
        <f t="shared" si="203"/>
        <v>189841</v>
      </c>
      <c r="K1803" s="4">
        <v>0.84599999999999997</v>
      </c>
      <c r="L1803" s="4">
        <v>0</v>
      </c>
      <c r="M1803" s="4">
        <f t="shared" si="204"/>
        <v>0.84599999999999997</v>
      </c>
      <c r="N1803" s="18">
        <f t="shared" si="205"/>
        <v>0.81199999999999994</v>
      </c>
      <c r="O1803" s="18">
        <f t="shared" si="206"/>
        <v>0</v>
      </c>
    </row>
    <row r="1804" spans="1:15" ht="11.25" hidden="1" customHeight="1" outlineLevel="2" x14ac:dyDescent="0.2">
      <c r="A1804">
        <v>2189</v>
      </c>
      <c r="B1804" s="2" t="s">
        <v>1716</v>
      </c>
      <c r="C1804" s="4" t="str">
        <f>VLOOKUP(B1804,[1]Склад!$A$5632:$N$6228,14,0)</f>
        <v>НХ</v>
      </c>
      <c r="D1804" s="7">
        <v>225409.84</v>
      </c>
      <c r="E1804" s="4" t="s">
        <v>8</v>
      </c>
      <c r="F1804" s="4">
        <v>2.427</v>
      </c>
      <c r="G1804" s="4"/>
      <c r="H1804" s="4"/>
      <c r="I1804" s="4">
        <v>2.427</v>
      </c>
      <c r="J1804" s="4">
        <f t="shared" si="203"/>
        <v>547069.68168000004</v>
      </c>
      <c r="K1804" s="4">
        <v>0.14899999999999999</v>
      </c>
      <c r="L1804" s="4">
        <v>1.2250000000000001</v>
      </c>
      <c r="M1804" s="4">
        <f t="shared" si="204"/>
        <v>1.3740000000000001</v>
      </c>
      <c r="N1804" s="18">
        <f t="shared" si="205"/>
        <v>1.0529999999999999</v>
      </c>
      <c r="O1804" s="18">
        <f t="shared" si="206"/>
        <v>0</v>
      </c>
    </row>
    <row r="1805" spans="1:15" ht="11.25" hidden="1" customHeight="1" outlineLevel="2" x14ac:dyDescent="0.2">
      <c r="A1805">
        <v>2190</v>
      </c>
      <c r="B1805" s="2" t="s">
        <v>1717</v>
      </c>
      <c r="C1805" s="4" t="str">
        <f>VLOOKUP(B1805,[1]Склад!$A$5632:$N$6228,14,0)</f>
        <v>НХ</v>
      </c>
      <c r="D1805" s="7">
        <v>102900</v>
      </c>
      <c r="E1805" s="4" t="s">
        <v>8</v>
      </c>
      <c r="F1805" s="4">
        <v>0.51700000000000002</v>
      </c>
      <c r="G1805" s="4"/>
      <c r="H1805" s="4"/>
      <c r="I1805" s="4">
        <v>0.51700000000000002</v>
      </c>
      <c r="J1805" s="4">
        <f t="shared" si="203"/>
        <v>53199.3</v>
      </c>
      <c r="K1805" s="4">
        <v>0.51600000000000001</v>
      </c>
      <c r="L1805" s="4"/>
      <c r="M1805" s="4">
        <f t="shared" si="204"/>
        <v>0.51600000000000001</v>
      </c>
      <c r="N1805" s="18">
        <f t="shared" si="205"/>
        <v>1.0000000000000009E-3</v>
      </c>
      <c r="O1805" s="18">
        <f t="shared" si="206"/>
        <v>0</v>
      </c>
    </row>
    <row r="1806" spans="1:15" ht="11.25" customHeight="1" outlineLevel="2" x14ac:dyDescent="0.2">
      <c r="A1806">
        <v>2191</v>
      </c>
      <c r="B1806" s="2" t="s">
        <v>1718</v>
      </c>
      <c r="C1806" s="4" t="str">
        <f>VLOOKUP(B1806,[1]Склад!$A$5632:$N$6228,14,0)</f>
        <v>НХ</v>
      </c>
      <c r="D1806" s="7">
        <v>253333.33</v>
      </c>
      <c r="E1806" s="4" t="s">
        <v>11</v>
      </c>
      <c r="F1806" s="4">
        <v>19.212</v>
      </c>
      <c r="G1806" s="4"/>
      <c r="H1806" s="4">
        <v>0.40799999999999997</v>
      </c>
      <c r="I1806" s="4">
        <v>18.803999999999998</v>
      </c>
      <c r="J1806" s="4">
        <f t="shared" si="203"/>
        <v>4763679.9373199996</v>
      </c>
      <c r="K1806" s="4">
        <v>6.7030000000000003</v>
      </c>
      <c r="L1806" s="4"/>
      <c r="M1806" s="4">
        <f t="shared" si="204"/>
        <v>6.7030000000000003</v>
      </c>
      <c r="N1806" s="18">
        <f t="shared" si="205"/>
        <v>0</v>
      </c>
      <c r="O1806" s="18">
        <f t="shared" si="206"/>
        <v>0</v>
      </c>
    </row>
    <row r="1807" spans="1:15" ht="11.25" hidden="1" customHeight="1" outlineLevel="2" x14ac:dyDescent="0.2">
      <c r="A1807">
        <v>2192</v>
      </c>
      <c r="B1807" s="2" t="s">
        <v>1719</v>
      </c>
      <c r="C1807" s="4" t="str">
        <f>VLOOKUP(B1807,[1]Склад!$A$5632:$N$6228,14,0)</f>
        <v>НХ</v>
      </c>
      <c r="D1807" s="7">
        <v>60000</v>
      </c>
      <c r="E1807" s="4" t="s">
        <v>8</v>
      </c>
      <c r="F1807" s="4">
        <v>6.44</v>
      </c>
      <c r="G1807" s="4">
        <v>4.9249999999999998</v>
      </c>
      <c r="H1807" s="4">
        <v>7.72</v>
      </c>
      <c r="I1807" s="4">
        <v>3.645</v>
      </c>
      <c r="J1807" s="4">
        <f t="shared" si="203"/>
        <v>218700</v>
      </c>
      <c r="K1807" s="4">
        <v>3.645</v>
      </c>
      <c r="L1807" s="4">
        <v>0</v>
      </c>
      <c r="M1807" s="4">
        <f t="shared" si="204"/>
        <v>3.645</v>
      </c>
      <c r="N1807" s="18">
        <f t="shared" si="205"/>
        <v>0</v>
      </c>
      <c r="O1807" s="18">
        <f t="shared" si="206"/>
        <v>0</v>
      </c>
    </row>
    <row r="1808" spans="1:15" ht="11.25" customHeight="1" outlineLevel="2" x14ac:dyDescent="0.2">
      <c r="A1808">
        <v>2193</v>
      </c>
      <c r="B1808" s="2" t="s">
        <v>1720</v>
      </c>
      <c r="C1808" s="4" t="str">
        <f>VLOOKUP(B1808,[1]Склад!$A$5632:$N$6228,14,0)</f>
        <v>НХ</v>
      </c>
      <c r="D1808" s="7">
        <v>60000</v>
      </c>
      <c r="E1808" s="4" t="s">
        <v>78</v>
      </c>
      <c r="F1808" s="4">
        <v>0.371</v>
      </c>
      <c r="G1808" s="4"/>
      <c r="H1808" s="4">
        <v>0.26500000000000001</v>
      </c>
      <c r="I1808" s="4">
        <v>0.106</v>
      </c>
      <c r="J1808" s="4">
        <f t="shared" si="203"/>
        <v>6360</v>
      </c>
      <c r="K1808" s="4">
        <v>0</v>
      </c>
      <c r="L1808" s="4">
        <v>0</v>
      </c>
      <c r="M1808" s="4">
        <f t="shared" si="204"/>
        <v>0</v>
      </c>
      <c r="N1808" s="18">
        <f t="shared" si="205"/>
        <v>0</v>
      </c>
      <c r="O1808" s="18">
        <f t="shared" si="206"/>
        <v>0.106</v>
      </c>
    </row>
    <row r="1809" spans="1:15" ht="11.25" hidden="1" customHeight="1" outlineLevel="2" x14ac:dyDescent="0.2">
      <c r="A1809">
        <v>2195</v>
      </c>
      <c r="B1809" s="2" t="s">
        <v>1721</v>
      </c>
      <c r="C1809" s="4" t="str">
        <f>VLOOKUP(B1809,[1]Склад!$A$5632:$N$6228,14,0)</f>
        <v>ГОЗ</v>
      </c>
      <c r="D1809" s="7">
        <v>77469.34</v>
      </c>
      <c r="E1809" s="4" t="s">
        <v>8</v>
      </c>
      <c r="F1809" s="4">
        <v>52.253999999999998</v>
      </c>
      <c r="G1809" s="4"/>
      <c r="H1809" s="4">
        <v>11.612</v>
      </c>
      <c r="I1809" s="4">
        <v>40.642000000000003</v>
      </c>
      <c r="J1809" s="4">
        <f t="shared" si="203"/>
        <v>3148508.91628</v>
      </c>
      <c r="K1809" s="4">
        <v>0.19400000000000001</v>
      </c>
      <c r="L1809" s="4">
        <v>0</v>
      </c>
      <c r="M1809" s="4">
        <f t="shared" si="204"/>
        <v>0.19400000000000001</v>
      </c>
      <c r="N1809" s="18">
        <f t="shared" si="205"/>
        <v>0</v>
      </c>
      <c r="O1809" s="18">
        <f t="shared" si="206"/>
        <v>0</v>
      </c>
    </row>
    <row r="1810" spans="1:15" ht="11.25" hidden="1" customHeight="1" outlineLevel="2" x14ac:dyDescent="0.2">
      <c r="A1810">
        <v>2197</v>
      </c>
      <c r="B1810" s="2" t="s">
        <v>1722</v>
      </c>
      <c r="C1810" s="4" t="str">
        <f>VLOOKUP(B1810,[1]Склад!$A$5632:$N$6228,14,0)</f>
        <v>ГОЗ</v>
      </c>
      <c r="D1810" s="7">
        <v>46950</v>
      </c>
      <c r="E1810" s="4" t="s">
        <v>8</v>
      </c>
      <c r="F1810" s="4">
        <v>19.64</v>
      </c>
      <c r="G1810" s="4"/>
      <c r="H1810" s="4"/>
      <c r="I1810" s="4">
        <v>19.64</v>
      </c>
      <c r="J1810" s="4">
        <f t="shared" si="203"/>
        <v>922098</v>
      </c>
      <c r="K1810" s="4">
        <v>0.18</v>
      </c>
      <c r="L1810" s="4">
        <v>0</v>
      </c>
      <c r="M1810" s="4">
        <f t="shared" si="204"/>
        <v>0.18</v>
      </c>
      <c r="N1810" s="18">
        <f t="shared" si="205"/>
        <v>19.46</v>
      </c>
      <c r="O1810" s="18">
        <f t="shared" si="206"/>
        <v>0</v>
      </c>
    </row>
    <row r="1811" spans="1:15" ht="11.25" hidden="1" customHeight="1" outlineLevel="2" x14ac:dyDescent="0.2">
      <c r="A1811">
        <v>2198</v>
      </c>
      <c r="B1811" s="2" t="s">
        <v>1723</v>
      </c>
      <c r="C1811" s="4" t="str">
        <f>VLOOKUP(B1811,[1]Склад!$A$5632:$N$6228,14,0)</f>
        <v>ГОЗ</v>
      </c>
      <c r="D1811" s="7">
        <v>69508.2</v>
      </c>
      <c r="E1811" s="4" t="s">
        <v>8</v>
      </c>
      <c r="F1811" s="4">
        <v>6.58</v>
      </c>
      <c r="G1811" s="4"/>
      <c r="H1811" s="4"/>
      <c r="I1811" s="4">
        <v>6.58</v>
      </c>
      <c r="J1811" s="4">
        <f t="shared" si="203"/>
        <v>457363.95600000001</v>
      </c>
      <c r="K1811" s="4">
        <v>6.58</v>
      </c>
      <c r="L1811" s="4">
        <v>0</v>
      </c>
      <c r="M1811" s="4">
        <f t="shared" si="204"/>
        <v>6.58</v>
      </c>
      <c r="N1811" s="18">
        <f t="shared" si="205"/>
        <v>0</v>
      </c>
      <c r="O1811" s="18">
        <f t="shared" si="206"/>
        <v>0</v>
      </c>
    </row>
    <row r="1812" spans="1:15" ht="11.25" hidden="1" customHeight="1" outlineLevel="2" x14ac:dyDescent="0.2">
      <c r="A1812">
        <v>2199</v>
      </c>
      <c r="B1812" s="2" t="s">
        <v>1724</v>
      </c>
      <c r="C1812" s="4" t="str">
        <f>VLOOKUP(B1812,[1]Склад!$A$5632:$N$6228,14,0)</f>
        <v>ГОЗ</v>
      </c>
      <c r="D1812" s="7">
        <v>44583.33</v>
      </c>
      <c r="E1812" s="4" t="s">
        <v>8</v>
      </c>
      <c r="F1812" s="4">
        <v>3.2120000000000002</v>
      </c>
      <c r="G1812" s="4"/>
      <c r="H1812" s="4"/>
      <c r="I1812" s="4">
        <v>3.2120000000000002</v>
      </c>
      <c r="J1812" s="4">
        <f t="shared" si="203"/>
        <v>143201.65596</v>
      </c>
      <c r="K1812" s="4">
        <v>3.2120000000000002</v>
      </c>
      <c r="L1812" s="4">
        <v>0</v>
      </c>
      <c r="M1812" s="4">
        <f t="shared" si="204"/>
        <v>3.2120000000000002</v>
      </c>
      <c r="N1812" s="18">
        <f t="shared" si="205"/>
        <v>0</v>
      </c>
      <c r="O1812" s="18">
        <f t="shared" si="206"/>
        <v>0</v>
      </c>
    </row>
    <row r="1813" spans="1:15" ht="11.25" customHeight="1" outlineLevel="2" x14ac:dyDescent="0.2">
      <c r="A1813">
        <v>2201</v>
      </c>
      <c r="B1813" s="2" t="s">
        <v>1725</v>
      </c>
      <c r="C1813" s="4" t="str">
        <f>VLOOKUP(B1813,[1]Склад!$A$5632:$N$6228,14,0)</f>
        <v>НХ</v>
      </c>
      <c r="D1813" s="7">
        <v>110000</v>
      </c>
      <c r="E1813" s="4" t="s">
        <v>11</v>
      </c>
      <c r="F1813" s="4">
        <v>3.06</v>
      </c>
      <c r="G1813" s="4"/>
      <c r="H1813" s="4">
        <v>0.219</v>
      </c>
      <c r="I1813" s="4">
        <v>2.8410000000000002</v>
      </c>
      <c r="J1813" s="4">
        <f t="shared" si="203"/>
        <v>312510</v>
      </c>
      <c r="K1813" s="4">
        <v>1.99</v>
      </c>
      <c r="L1813" s="4">
        <v>0</v>
      </c>
      <c r="M1813" s="4">
        <f t="shared" si="204"/>
        <v>1.99</v>
      </c>
      <c r="N1813" s="18">
        <f t="shared" si="205"/>
        <v>0</v>
      </c>
      <c r="O1813" s="18">
        <f t="shared" si="206"/>
        <v>0</v>
      </c>
    </row>
    <row r="1814" spans="1:15" ht="11.25" customHeight="1" outlineLevel="2" x14ac:dyDescent="0.2">
      <c r="A1814">
        <v>2203</v>
      </c>
      <c r="B1814" s="2" t="s">
        <v>1726</v>
      </c>
      <c r="C1814" s="4" t="str">
        <f>VLOOKUP(B1814,[1]Склад!$A$5632:$N$6228,14,0)</f>
        <v>НХ</v>
      </c>
      <c r="D1814" s="7">
        <v>60000</v>
      </c>
      <c r="E1814" s="4" t="s">
        <v>11</v>
      </c>
      <c r="F1814" s="4">
        <v>6.5620000000000003</v>
      </c>
      <c r="G1814" s="4"/>
      <c r="H1814" s="4">
        <v>1.157</v>
      </c>
      <c r="I1814" s="4">
        <v>5.4050000000000002</v>
      </c>
      <c r="J1814" s="4">
        <f t="shared" si="203"/>
        <v>324300</v>
      </c>
      <c r="K1814" s="4">
        <v>0.33700000000000002</v>
      </c>
      <c r="L1814" s="4">
        <v>0</v>
      </c>
      <c r="M1814" s="4">
        <f t="shared" si="204"/>
        <v>0.33700000000000002</v>
      </c>
      <c r="N1814" s="18">
        <f t="shared" si="205"/>
        <v>0</v>
      </c>
      <c r="O1814" s="18">
        <f t="shared" si="206"/>
        <v>0</v>
      </c>
    </row>
    <row r="1815" spans="1:15" ht="11.25" hidden="1" customHeight="1" outlineLevel="2" x14ac:dyDescent="0.2">
      <c r="A1815">
        <v>2204</v>
      </c>
      <c r="B1815" s="2" t="s">
        <v>1727</v>
      </c>
      <c r="C1815" s="4" t="str">
        <f>VLOOKUP(B1815,[1]Склад!$A$5632:$N$6228,14,0)</f>
        <v>ГОЗ</v>
      </c>
      <c r="D1815" s="7">
        <v>57500</v>
      </c>
      <c r="E1815" s="4" t="s">
        <v>8</v>
      </c>
      <c r="F1815" s="4">
        <v>2.3109999999999999</v>
      </c>
      <c r="G1815" s="4"/>
      <c r="H1815" s="4"/>
      <c r="I1815" s="4">
        <v>2.3109999999999999</v>
      </c>
      <c r="J1815" s="4">
        <f t="shared" si="203"/>
        <v>132882.5</v>
      </c>
      <c r="K1815" s="4">
        <v>2.3109999999999999</v>
      </c>
      <c r="L1815" s="4">
        <v>0</v>
      </c>
      <c r="M1815" s="4">
        <f t="shared" si="204"/>
        <v>2.3109999999999999</v>
      </c>
      <c r="N1815" s="18">
        <f t="shared" si="205"/>
        <v>0</v>
      </c>
      <c r="O1815" s="18">
        <f t="shared" si="206"/>
        <v>0</v>
      </c>
    </row>
    <row r="1816" spans="1:15" ht="11.25" hidden="1" customHeight="1" outlineLevel="2" x14ac:dyDescent="0.2">
      <c r="A1816">
        <v>2206</v>
      </c>
      <c r="B1816" s="2" t="s">
        <v>1728</v>
      </c>
      <c r="C1816" s="4" t="str">
        <f>VLOOKUP(B1816,[1]Склад!$A$5632:$N$6228,14,0)</f>
        <v>НХ</v>
      </c>
      <c r="D1816" s="7">
        <v>43442.62</v>
      </c>
      <c r="E1816" s="4" t="s">
        <v>8</v>
      </c>
      <c r="F1816" s="4">
        <v>7.1379999999999999</v>
      </c>
      <c r="G1816" s="4"/>
      <c r="H1816" s="4"/>
      <c r="I1816" s="4">
        <v>7.1379999999999999</v>
      </c>
      <c r="J1816" s="4">
        <f t="shared" si="203"/>
        <v>310093.42155999999</v>
      </c>
      <c r="K1816" s="4">
        <v>7.1379999999999999</v>
      </c>
      <c r="L1816" s="4">
        <v>0</v>
      </c>
      <c r="M1816" s="4">
        <f t="shared" si="204"/>
        <v>7.1379999999999999</v>
      </c>
      <c r="N1816" s="18">
        <f t="shared" si="205"/>
        <v>0</v>
      </c>
      <c r="O1816" s="18">
        <f t="shared" si="206"/>
        <v>0</v>
      </c>
    </row>
    <row r="1817" spans="1:15" ht="11.25" hidden="1" customHeight="1" outlineLevel="2" x14ac:dyDescent="0.2">
      <c r="A1817">
        <v>2208</v>
      </c>
      <c r="B1817" s="2" t="s">
        <v>1729</v>
      </c>
      <c r="C1817" s="4" t="str">
        <f>VLOOKUP(B1817,[1]Склад!$A$5632:$N$6228,14,0)</f>
        <v>НХ</v>
      </c>
      <c r="D1817" s="7">
        <v>97500</v>
      </c>
      <c r="E1817" s="4" t="s">
        <v>8</v>
      </c>
      <c r="F1817" s="4">
        <v>0.73199999999999998</v>
      </c>
      <c r="G1817" s="4"/>
      <c r="H1817" s="4"/>
      <c r="I1817" s="4">
        <v>0.73199999999999998</v>
      </c>
      <c r="J1817" s="4">
        <f t="shared" si="203"/>
        <v>71370</v>
      </c>
      <c r="K1817" s="4">
        <v>0.73199999999999998</v>
      </c>
      <c r="L1817" s="4">
        <v>0</v>
      </c>
      <c r="M1817" s="4">
        <f t="shared" si="204"/>
        <v>0.73199999999999998</v>
      </c>
      <c r="N1817" s="18">
        <f t="shared" si="205"/>
        <v>0</v>
      </c>
      <c r="O1817" s="18">
        <f t="shared" si="206"/>
        <v>0</v>
      </c>
    </row>
    <row r="1818" spans="1:15" ht="11.25" hidden="1" customHeight="1" outlineLevel="2" x14ac:dyDescent="0.2">
      <c r="A1818">
        <v>2210</v>
      </c>
      <c r="B1818" s="2" t="s">
        <v>1730</v>
      </c>
      <c r="C1818" s="4" t="str">
        <f>VLOOKUP(B1818,[1]Склад!$A$5632:$N$6228,14,0)</f>
        <v>НХ</v>
      </c>
      <c r="D1818" s="7">
        <v>81833.33</v>
      </c>
      <c r="E1818" s="4" t="s">
        <v>8</v>
      </c>
      <c r="F1818" s="4">
        <v>1.77</v>
      </c>
      <c r="G1818" s="4"/>
      <c r="H1818" s="4"/>
      <c r="I1818" s="4">
        <v>1.77</v>
      </c>
      <c r="J1818" s="4">
        <f t="shared" si="203"/>
        <v>144844.99410000001</v>
      </c>
      <c r="K1818" s="4">
        <v>0.8</v>
      </c>
      <c r="L1818" s="4">
        <v>0</v>
      </c>
      <c r="M1818" s="4">
        <f t="shared" si="204"/>
        <v>0.8</v>
      </c>
      <c r="N1818" s="18">
        <f t="shared" si="205"/>
        <v>0.97</v>
      </c>
      <c r="O1818" s="18">
        <f t="shared" si="206"/>
        <v>0</v>
      </c>
    </row>
    <row r="1819" spans="1:15" ht="11.25" hidden="1" customHeight="1" outlineLevel="2" x14ac:dyDescent="0.2">
      <c r="A1819">
        <v>2212</v>
      </c>
      <c r="B1819" s="2" t="s">
        <v>1731</v>
      </c>
      <c r="C1819" s="4" t="str">
        <f>VLOOKUP(B1819,[1]Склад!$A$5632:$N$6228,14,0)</f>
        <v>ГОЗ</v>
      </c>
      <c r="D1819" s="7">
        <v>77000</v>
      </c>
      <c r="E1819" s="4" t="s">
        <v>8</v>
      </c>
      <c r="F1819" s="4">
        <v>8.93</v>
      </c>
      <c r="G1819" s="4"/>
      <c r="H1819" s="4"/>
      <c r="I1819" s="4">
        <v>8.93</v>
      </c>
      <c r="J1819" s="4">
        <f t="shared" si="203"/>
        <v>687610</v>
      </c>
      <c r="K1819" s="4">
        <v>8.93</v>
      </c>
      <c r="L1819" s="4">
        <v>0</v>
      </c>
      <c r="M1819" s="4">
        <f t="shared" si="204"/>
        <v>8.93</v>
      </c>
      <c r="N1819" s="18">
        <f t="shared" si="205"/>
        <v>0</v>
      </c>
      <c r="O1819" s="18">
        <f t="shared" si="206"/>
        <v>0</v>
      </c>
    </row>
    <row r="1820" spans="1:15" ht="11.25" hidden="1" customHeight="1" outlineLevel="2" x14ac:dyDescent="0.2">
      <c r="A1820">
        <v>2213</v>
      </c>
      <c r="B1820" s="2" t="s">
        <v>1732</v>
      </c>
      <c r="C1820" s="4" t="str">
        <f>VLOOKUP(B1820,[1]Склад!$A$5632:$N$6228,14,0)</f>
        <v>НХ</v>
      </c>
      <c r="D1820" s="7">
        <v>97500</v>
      </c>
      <c r="E1820" s="4" t="s">
        <v>8</v>
      </c>
      <c r="F1820" s="4">
        <v>0.71799999999999997</v>
      </c>
      <c r="G1820" s="4"/>
      <c r="H1820" s="4"/>
      <c r="I1820" s="4">
        <v>0.71799999999999997</v>
      </c>
      <c r="J1820" s="4">
        <f t="shared" si="203"/>
        <v>70005</v>
      </c>
      <c r="K1820" s="4">
        <v>0.5</v>
      </c>
      <c r="L1820" s="4">
        <v>0</v>
      </c>
      <c r="M1820" s="4">
        <f t="shared" si="204"/>
        <v>0.5</v>
      </c>
      <c r="N1820" s="18">
        <f t="shared" si="205"/>
        <v>0.21799999999999997</v>
      </c>
      <c r="O1820" s="18">
        <f t="shared" si="206"/>
        <v>0</v>
      </c>
    </row>
    <row r="1821" spans="1:15" ht="11.25" hidden="1" customHeight="1" outlineLevel="2" x14ac:dyDescent="0.2">
      <c r="A1821">
        <v>2214</v>
      </c>
      <c r="B1821" s="2" t="s">
        <v>1733</v>
      </c>
      <c r="C1821" s="4" t="str">
        <f>VLOOKUP(B1821,[1]Склад!$A$5632:$N$6228,14,0)</f>
        <v>НХ</v>
      </c>
      <c r="D1821" s="7">
        <v>130000</v>
      </c>
      <c r="E1821" s="4" t="s">
        <v>8</v>
      </c>
      <c r="F1821" s="4">
        <v>0.82399999999999995</v>
      </c>
      <c r="G1821" s="4"/>
      <c r="H1821" s="4"/>
      <c r="I1821" s="4">
        <v>0.82399999999999995</v>
      </c>
      <c r="J1821" s="4">
        <f t="shared" si="203"/>
        <v>107120</v>
      </c>
      <c r="K1821" s="4">
        <v>3.6999999999999998E-2</v>
      </c>
      <c r="L1821" s="4">
        <v>0</v>
      </c>
      <c r="M1821" s="4">
        <f t="shared" si="204"/>
        <v>3.6999999999999998E-2</v>
      </c>
      <c r="N1821" s="18">
        <f t="shared" si="205"/>
        <v>0.78699999999999992</v>
      </c>
      <c r="O1821" s="18">
        <f t="shared" si="206"/>
        <v>0</v>
      </c>
    </row>
    <row r="1822" spans="1:15" ht="11.25" hidden="1" customHeight="1" outlineLevel="2" x14ac:dyDescent="0.2">
      <c r="A1822">
        <v>2215</v>
      </c>
      <c r="B1822" s="2" t="s">
        <v>1734</v>
      </c>
      <c r="C1822" s="4" t="str">
        <f>VLOOKUP(B1822,[1]Склад!$A$5632:$N$6228,14,0)</f>
        <v>НХ</v>
      </c>
      <c r="D1822" s="7">
        <v>69825</v>
      </c>
      <c r="E1822" s="4" t="s">
        <v>8</v>
      </c>
      <c r="F1822" s="4">
        <v>1.2849999999999999</v>
      </c>
      <c r="G1822" s="4"/>
      <c r="H1822" s="4"/>
      <c r="I1822" s="4">
        <v>1.2849999999999999</v>
      </c>
      <c r="J1822" s="4">
        <f t="shared" si="203"/>
        <v>89725.125</v>
      </c>
      <c r="K1822" s="4">
        <v>1.2849999999999999</v>
      </c>
      <c r="L1822" s="4">
        <v>0</v>
      </c>
      <c r="M1822" s="4">
        <f t="shared" si="204"/>
        <v>1.2849999999999999</v>
      </c>
      <c r="N1822" s="18">
        <f t="shared" si="205"/>
        <v>0</v>
      </c>
      <c r="O1822" s="18">
        <f t="shared" si="206"/>
        <v>0</v>
      </c>
    </row>
    <row r="1823" spans="1:15" ht="11.25" hidden="1" customHeight="1" outlineLevel="2" x14ac:dyDescent="0.2">
      <c r="A1823">
        <v>2217</v>
      </c>
      <c r="B1823" s="2" t="s">
        <v>1735</v>
      </c>
      <c r="C1823" s="4" t="str">
        <f>VLOOKUP(B1823,[1]Склад!$A$5632:$N$6228,14,0)</f>
        <v>НХ</v>
      </c>
      <c r="D1823" s="7">
        <v>76666.67</v>
      </c>
      <c r="E1823" s="4" t="s">
        <v>8</v>
      </c>
      <c r="F1823" s="4">
        <v>4.8600000000000003</v>
      </c>
      <c r="G1823" s="4"/>
      <c r="H1823" s="4"/>
      <c r="I1823" s="4">
        <v>4.8600000000000003</v>
      </c>
      <c r="J1823" s="4">
        <f t="shared" si="203"/>
        <v>372600.01620000001</v>
      </c>
      <c r="K1823" s="4">
        <v>4.8600000000000003</v>
      </c>
      <c r="L1823" s="4">
        <v>0</v>
      </c>
      <c r="M1823" s="4">
        <f t="shared" si="204"/>
        <v>4.8600000000000003</v>
      </c>
      <c r="N1823" s="18">
        <f t="shared" si="205"/>
        <v>0</v>
      </c>
      <c r="O1823" s="18">
        <f t="shared" si="206"/>
        <v>0</v>
      </c>
    </row>
    <row r="1824" spans="1:15" ht="11.25" hidden="1" customHeight="1" outlineLevel="2" x14ac:dyDescent="0.2">
      <c r="A1824">
        <v>2219</v>
      </c>
      <c r="B1824" s="2" t="s">
        <v>1736</v>
      </c>
      <c r="C1824" s="4" t="str">
        <f>VLOOKUP(B1824,[1]Склад!$A$5632:$N$6228,14,0)</f>
        <v>НХ</v>
      </c>
      <c r="D1824" s="3">
        <v>114030.6003139977</v>
      </c>
      <c r="E1824" s="4" t="s">
        <v>8</v>
      </c>
      <c r="F1824" s="4">
        <v>4.0339999999999998</v>
      </c>
      <c r="G1824" s="4"/>
      <c r="H1824" s="4"/>
      <c r="I1824" s="4">
        <v>4.0339999999999998</v>
      </c>
      <c r="J1824" s="4">
        <f t="shared" si="203"/>
        <v>459999.44166666671</v>
      </c>
      <c r="K1824" s="4">
        <v>2.6779999999999999</v>
      </c>
      <c r="L1824" s="4">
        <v>0</v>
      </c>
      <c r="M1824" s="4">
        <f t="shared" si="204"/>
        <v>2.6779999999999999</v>
      </c>
      <c r="N1824" s="18">
        <f t="shared" si="205"/>
        <v>1.3559999999999999</v>
      </c>
      <c r="O1824" s="18">
        <f t="shared" si="206"/>
        <v>0</v>
      </c>
    </row>
    <row r="1825" spans="1:15" ht="11.25" hidden="1" customHeight="1" outlineLevel="2" x14ac:dyDescent="0.2">
      <c r="A1825">
        <v>2221</v>
      </c>
      <c r="B1825" s="2" t="s">
        <v>1737</v>
      </c>
      <c r="C1825" s="4" t="str">
        <f>VLOOKUP(B1825,[1]Склад!$A$5632:$N$6228,14,0)</f>
        <v>НХ</v>
      </c>
      <c r="D1825" s="7">
        <v>65825</v>
      </c>
      <c r="E1825" s="4" t="s">
        <v>8</v>
      </c>
      <c r="F1825" s="4">
        <v>1.1559999999999999</v>
      </c>
      <c r="G1825" s="4"/>
      <c r="H1825" s="4"/>
      <c r="I1825" s="4">
        <v>1.1559999999999999</v>
      </c>
      <c r="J1825" s="4">
        <f t="shared" si="203"/>
        <v>76093.7</v>
      </c>
      <c r="K1825" s="4">
        <v>1.032</v>
      </c>
      <c r="L1825" s="4">
        <v>0</v>
      </c>
      <c r="M1825" s="4">
        <f t="shared" si="204"/>
        <v>1.032</v>
      </c>
      <c r="N1825" s="18">
        <f t="shared" si="205"/>
        <v>0.12399999999999989</v>
      </c>
      <c r="O1825" s="18">
        <f t="shared" si="206"/>
        <v>0</v>
      </c>
    </row>
    <row r="1826" spans="1:15" ht="11.25" hidden="1" customHeight="1" outlineLevel="2" x14ac:dyDescent="0.2">
      <c r="A1826">
        <v>2222</v>
      </c>
      <c r="B1826" s="2" t="s">
        <v>1738</v>
      </c>
      <c r="C1826" s="4" t="str">
        <f>VLOOKUP(B1826,[1]Склад!$A$5632:$N$6228,14,0)</f>
        <v>НХ</v>
      </c>
      <c r="D1826" s="7">
        <v>120000</v>
      </c>
      <c r="E1826" s="4" t="s">
        <v>8</v>
      </c>
      <c r="F1826" s="4">
        <v>2.282</v>
      </c>
      <c r="G1826" s="4">
        <v>0.57099999999999995</v>
      </c>
      <c r="H1826" s="4">
        <v>1.1419999999999999</v>
      </c>
      <c r="I1826" s="4">
        <v>1.7110000000000001</v>
      </c>
      <c r="J1826" s="4">
        <f t="shared" si="203"/>
        <v>205320</v>
      </c>
      <c r="K1826" s="4">
        <v>1</v>
      </c>
      <c r="L1826" s="4">
        <v>0</v>
      </c>
      <c r="M1826" s="4">
        <f t="shared" si="204"/>
        <v>1</v>
      </c>
      <c r="N1826" s="18">
        <f t="shared" si="205"/>
        <v>0</v>
      </c>
      <c r="O1826" s="18">
        <f t="shared" si="206"/>
        <v>0</v>
      </c>
    </row>
    <row r="1827" spans="1:15" ht="11.25" customHeight="1" outlineLevel="2" x14ac:dyDescent="0.2">
      <c r="A1827">
        <v>2224</v>
      </c>
      <c r="B1827" s="2" t="s">
        <v>1739</v>
      </c>
      <c r="C1827" s="4" t="str">
        <f>VLOOKUP(B1827,[1]Склад!$A$5632:$N$6228,14,0)</f>
        <v>НХ</v>
      </c>
      <c r="D1827" s="7">
        <v>77000</v>
      </c>
      <c r="E1827" s="4" t="s">
        <v>78</v>
      </c>
      <c r="F1827" s="4">
        <v>19.829999999999998</v>
      </c>
      <c r="G1827" s="4"/>
      <c r="H1827" s="4">
        <v>4.9550000000000001</v>
      </c>
      <c r="I1827" s="4">
        <v>14.875</v>
      </c>
      <c r="J1827" s="4">
        <f t="shared" si="203"/>
        <v>1145375</v>
      </c>
      <c r="K1827" s="4">
        <v>14.875</v>
      </c>
      <c r="L1827" s="4">
        <v>0</v>
      </c>
      <c r="M1827" s="4">
        <f t="shared" si="204"/>
        <v>14.875</v>
      </c>
      <c r="N1827" s="18">
        <f t="shared" si="205"/>
        <v>0</v>
      </c>
      <c r="O1827" s="18">
        <f t="shared" si="206"/>
        <v>14.875</v>
      </c>
    </row>
    <row r="1828" spans="1:15" ht="11.25" hidden="1" customHeight="1" outlineLevel="2" x14ac:dyDescent="0.2">
      <c r="A1828">
        <v>2225</v>
      </c>
      <c r="B1828" s="2" t="s">
        <v>1740</v>
      </c>
      <c r="C1828" s="4" t="str">
        <f>VLOOKUP(B1828,[1]Склад!$A$5632:$N$6228,14,0)</f>
        <v>НХ</v>
      </c>
      <c r="D1828" s="7">
        <v>92000</v>
      </c>
      <c r="E1828" s="4" t="s">
        <v>8</v>
      </c>
      <c r="F1828" s="4">
        <v>26.178000000000001</v>
      </c>
      <c r="G1828" s="4"/>
      <c r="H1828" s="4">
        <v>8.7260000000000009</v>
      </c>
      <c r="I1828" s="4">
        <v>17.452000000000002</v>
      </c>
      <c r="J1828" s="4">
        <f t="shared" si="203"/>
        <v>1605584.0000000002</v>
      </c>
      <c r="K1828" s="4">
        <v>7.3999999999999996E-2</v>
      </c>
      <c r="L1828" s="4">
        <v>0</v>
      </c>
      <c r="M1828" s="4">
        <f t="shared" si="204"/>
        <v>7.3999999999999996E-2</v>
      </c>
      <c r="N1828" s="18">
        <f t="shared" si="205"/>
        <v>0</v>
      </c>
      <c r="O1828" s="18">
        <f t="shared" si="206"/>
        <v>0</v>
      </c>
    </row>
    <row r="1829" spans="1:15" ht="11.25" customHeight="1" outlineLevel="2" x14ac:dyDescent="0.2">
      <c r="A1829">
        <v>2226</v>
      </c>
      <c r="B1829" s="2" t="s">
        <v>1741</v>
      </c>
      <c r="C1829" s="4" t="str">
        <f>VLOOKUP(B1829,[1]Склад!$A$5632:$N$6228,14,0)</f>
        <v>НХ</v>
      </c>
      <c r="D1829" s="3">
        <v>58481.885237134826</v>
      </c>
      <c r="E1829" s="4" t="s">
        <v>11</v>
      </c>
      <c r="F1829" s="4">
        <v>21.815999999999999</v>
      </c>
      <c r="G1829" s="4"/>
      <c r="H1829" s="4"/>
      <c r="I1829" s="4">
        <v>21.815999999999999</v>
      </c>
      <c r="J1829" s="4">
        <f t="shared" si="203"/>
        <v>1275840.8083333333</v>
      </c>
      <c r="K1829" s="4">
        <v>0</v>
      </c>
      <c r="L1829" s="4">
        <v>0</v>
      </c>
      <c r="M1829" s="4">
        <f t="shared" si="204"/>
        <v>0</v>
      </c>
      <c r="N1829" s="18">
        <f t="shared" si="205"/>
        <v>21.815999999999999</v>
      </c>
      <c r="O1829" s="18">
        <f t="shared" si="206"/>
        <v>0</v>
      </c>
    </row>
    <row r="1830" spans="1:15" ht="11.25" hidden="1" customHeight="1" outlineLevel="2" x14ac:dyDescent="0.2">
      <c r="A1830">
        <v>2228</v>
      </c>
      <c r="B1830" s="2" t="s">
        <v>1742</v>
      </c>
      <c r="C1830" s="4" t="str">
        <f>VLOOKUP(B1830,[1]Склад!$A$5632:$N$6228,14,0)</f>
        <v>НХ</v>
      </c>
      <c r="D1830" s="7">
        <v>157299.09</v>
      </c>
      <c r="E1830" s="4" t="s">
        <v>8</v>
      </c>
      <c r="F1830" s="4">
        <v>13.356999999999999</v>
      </c>
      <c r="G1830" s="4"/>
      <c r="H1830" s="4"/>
      <c r="I1830" s="4">
        <v>13.356999999999999</v>
      </c>
      <c r="J1830" s="4">
        <f t="shared" si="203"/>
        <v>2101043.9451299999</v>
      </c>
      <c r="K1830" s="4">
        <v>1.482</v>
      </c>
      <c r="L1830" s="4">
        <v>0</v>
      </c>
      <c r="M1830" s="4">
        <f t="shared" si="204"/>
        <v>1.482</v>
      </c>
      <c r="N1830" s="18">
        <f t="shared" si="205"/>
        <v>11.875</v>
      </c>
      <c r="O1830" s="18">
        <f t="shared" si="206"/>
        <v>0</v>
      </c>
    </row>
    <row r="1831" spans="1:15" ht="21.75" hidden="1" customHeight="1" outlineLevel="2" x14ac:dyDescent="0.2">
      <c r="A1831">
        <v>2229</v>
      </c>
      <c r="B1831" s="2" t="s">
        <v>1743</v>
      </c>
      <c r="C1831" s="4" t="str">
        <f>VLOOKUP(B1831,[1]Склад!$A$5632:$N$6228,14,0)</f>
        <v>НХ</v>
      </c>
      <c r="D1831" s="7">
        <v>102500</v>
      </c>
      <c r="E1831" s="4" t="s">
        <v>8</v>
      </c>
      <c r="F1831" s="4">
        <v>7.3310000000000004</v>
      </c>
      <c r="G1831" s="4"/>
      <c r="H1831" s="4"/>
      <c r="I1831" s="4">
        <v>7.3310000000000004</v>
      </c>
      <c r="J1831" s="4">
        <f t="shared" si="203"/>
        <v>751427.5</v>
      </c>
      <c r="K1831" s="4">
        <v>7.3310000000000004</v>
      </c>
      <c r="L1831" s="4">
        <v>0</v>
      </c>
      <c r="M1831" s="4">
        <f t="shared" si="204"/>
        <v>7.3310000000000004</v>
      </c>
      <c r="N1831" s="18">
        <f t="shared" si="205"/>
        <v>0</v>
      </c>
      <c r="O1831" s="18">
        <f t="shared" si="206"/>
        <v>0</v>
      </c>
    </row>
    <row r="1832" spans="1:15" ht="11.25" customHeight="1" outlineLevel="2" x14ac:dyDescent="0.2">
      <c r="A1832">
        <v>2230</v>
      </c>
      <c r="B1832" s="2" t="s">
        <v>1744</v>
      </c>
      <c r="C1832" s="4" t="str">
        <f>VLOOKUP(B1832,[1]Склад!$A$5632:$N$6228,14,0)</f>
        <v>НХ</v>
      </c>
      <c r="D1832" s="7">
        <v>70500</v>
      </c>
      <c r="E1832" s="4" t="s">
        <v>11</v>
      </c>
      <c r="F1832" s="4">
        <v>2.8279999999999998</v>
      </c>
      <c r="G1832" s="4"/>
      <c r="H1832" s="4"/>
      <c r="I1832" s="4">
        <v>2.8279999999999998</v>
      </c>
      <c r="J1832" s="4">
        <f t="shared" si="203"/>
        <v>199374</v>
      </c>
      <c r="K1832" s="4">
        <v>0</v>
      </c>
      <c r="L1832" s="4">
        <v>0</v>
      </c>
      <c r="M1832" s="4">
        <f t="shared" si="204"/>
        <v>0</v>
      </c>
      <c r="N1832" s="18">
        <f t="shared" si="205"/>
        <v>2.8279999999999998</v>
      </c>
      <c r="O1832" s="18">
        <f t="shared" si="206"/>
        <v>0</v>
      </c>
    </row>
    <row r="1833" spans="1:15" ht="11.25" customHeight="1" outlineLevel="2" x14ac:dyDescent="0.2">
      <c r="A1833">
        <v>2231</v>
      </c>
      <c r="B1833" s="2" t="s">
        <v>1745</v>
      </c>
      <c r="C1833" s="4" t="str">
        <f>VLOOKUP(B1833,[1]Склад!$A$5632:$N$6228,14,0)</f>
        <v>НХ</v>
      </c>
      <c r="D1833" s="3">
        <v>50789.151917404131</v>
      </c>
      <c r="E1833" s="4" t="s">
        <v>11</v>
      </c>
      <c r="F1833" s="4">
        <v>2.2599999999999998</v>
      </c>
      <c r="G1833" s="4"/>
      <c r="H1833" s="4"/>
      <c r="I1833" s="4">
        <v>2.2599999999999998</v>
      </c>
      <c r="J1833" s="4">
        <f t="shared" si="203"/>
        <v>114783.48333333332</v>
      </c>
      <c r="K1833" s="4">
        <v>0</v>
      </c>
      <c r="L1833" s="4">
        <v>0</v>
      </c>
      <c r="M1833" s="4">
        <f t="shared" si="204"/>
        <v>0</v>
      </c>
      <c r="N1833" s="18">
        <f t="shared" si="205"/>
        <v>2.2599999999999998</v>
      </c>
      <c r="O1833" s="18">
        <f t="shared" si="206"/>
        <v>0</v>
      </c>
    </row>
    <row r="1834" spans="1:15" ht="11.25" hidden="1" customHeight="1" outlineLevel="2" x14ac:dyDescent="0.2">
      <c r="A1834">
        <v>2232</v>
      </c>
      <c r="B1834" s="2" t="s">
        <v>1746</v>
      </c>
      <c r="C1834" s="4" t="str">
        <f>VLOOKUP(B1834,[1]Склад!$A$5632:$N$6228,14,0)</f>
        <v>ГОЗ</v>
      </c>
      <c r="D1834" s="7">
        <v>44900.05</v>
      </c>
      <c r="E1834" s="4" t="s">
        <v>78</v>
      </c>
      <c r="F1834" s="4">
        <v>54.896999999999998</v>
      </c>
      <c r="G1834" s="4"/>
      <c r="H1834" s="4">
        <v>5.6790000000000003</v>
      </c>
      <c r="I1834" s="4">
        <v>49.218000000000004</v>
      </c>
      <c r="J1834" s="4">
        <f t="shared" si="203"/>
        <v>2209890.6609000005</v>
      </c>
      <c r="K1834" s="4">
        <v>0</v>
      </c>
      <c r="L1834" s="4">
        <v>0</v>
      </c>
      <c r="M1834" s="4">
        <f t="shared" si="204"/>
        <v>0</v>
      </c>
      <c r="N1834" s="18">
        <f t="shared" si="205"/>
        <v>0</v>
      </c>
      <c r="O1834" s="18">
        <f t="shared" si="206"/>
        <v>49.218000000000004</v>
      </c>
    </row>
    <row r="1835" spans="1:15" ht="11.25" hidden="1" customHeight="1" outlineLevel="2" x14ac:dyDescent="0.2">
      <c r="A1835">
        <v>2233</v>
      </c>
      <c r="B1835" s="2" t="s">
        <v>1747</v>
      </c>
      <c r="C1835" s="4" t="str">
        <f>VLOOKUP(B1835,[1]Склад!$A$5632:$N$6228,14,0)</f>
        <v>ГОЗ</v>
      </c>
      <c r="D1835" s="7">
        <v>809000</v>
      </c>
      <c r="E1835" s="4" t="s">
        <v>11</v>
      </c>
      <c r="F1835" s="4">
        <v>17.861000000000001</v>
      </c>
      <c r="G1835" s="4"/>
      <c r="H1835" s="4">
        <v>0.40500000000000003</v>
      </c>
      <c r="I1835" s="4">
        <v>17.456</v>
      </c>
      <c r="J1835" s="4">
        <f t="shared" si="203"/>
        <v>14121904</v>
      </c>
      <c r="K1835" s="4">
        <v>0.252</v>
      </c>
      <c r="L1835" s="4">
        <v>2.2600000000000002</v>
      </c>
      <c r="M1835" s="4">
        <f t="shared" si="204"/>
        <v>2.5120000000000005</v>
      </c>
      <c r="N1835" s="18">
        <f t="shared" si="205"/>
        <v>0</v>
      </c>
      <c r="O1835" s="18">
        <f t="shared" si="206"/>
        <v>0</v>
      </c>
    </row>
    <row r="1836" spans="1:15" ht="11.25" hidden="1" customHeight="1" outlineLevel="2" x14ac:dyDescent="0.2">
      <c r="A1836">
        <v>2234</v>
      </c>
      <c r="B1836" s="2" t="s">
        <v>1493</v>
      </c>
      <c r="C1836" s="4" t="str">
        <f>VLOOKUP(B1836,[1]Склад!$A$5632:$N$6228,14,0)</f>
        <v>ГОЗ</v>
      </c>
      <c r="D1836" s="7">
        <v>58780</v>
      </c>
      <c r="E1836" s="4" t="s">
        <v>8</v>
      </c>
      <c r="F1836" s="4">
        <v>0.625</v>
      </c>
      <c r="G1836" s="4"/>
      <c r="H1836" s="4"/>
      <c r="I1836" s="4">
        <v>0.625</v>
      </c>
      <c r="J1836" s="4">
        <f t="shared" si="203"/>
        <v>36737.5</v>
      </c>
      <c r="K1836" s="4">
        <v>1.9239999999999999</v>
      </c>
      <c r="L1836" s="4">
        <v>2.92</v>
      </c>
      <c r="M1836" s="4">
        <f t="shared" si="204"/>
        <v>4.8439999999999994</v>
      </c>
      <c r="N1836" s="18">
        <f t="shared" si="205"/>
        <v>0</v>
      </c>
      <c r="O1836" s="18">
        <f t="shared" si="206"/>
        <v>0</v>
      </c>
    </row>
    <row r="1837" spans="1:15" ht="11.25" customHeight="1" outlineLevel="2" x14ac:dyDescent="0.2">
      <c r="A1837">
        <v>2235</v>
      </c>
      <c r="B1837" s="2" t="s">
        <v>1748</v>
      </c>
      <c r="C1837" s="4" t="str">
        <f>VLOOKUP(B1837,[1]Склад!$A$5632:$N$6228,14,0)</f>
        <v>НХ</v>
      </c>
      <c r="D1837" s="7">
        <v>676827.87</v>
      </c>
      <c r="E1837" s="4" t="s">
        <v>11</v>
      </c>
      <c r="F1837" s="4">
        <v>0.50600000000000001</v>
      </c>
      <c r="G1837" s="4"/>
      <c r="H1837" s="4"/>
      <c r="I1837" s="4">
        <v>0.50600000000000001</v>
      </c>
      <c r="J1837" s="4">
        <f t="shared" si="203"/>
        <v>342474.90221999999</v>
      </c>
      <c r="K1837" s="4">
        <v>0</v>
      </c>
      <c r="L1837" s="4">
        <v>0</v>
      </c>
      <c r="M1837" s="4">
        <f t="shared" si="204"/>
        <v>0</v>
      </c>
      <c r="N1837" s="18">
        <f t="shared" si="205"/>
        <v>0.50600000000000001</v>
      </c>
      <c r="O1837" s="18">
        <f t="shared" si="206"/>
        <v>0</v>
      </c>
    </row>
    <row r="1838" spans="1:15" ht="11.25" hidden="1" customHeight="1" outlineLevel="2" x14ac:dyDescent="0.2">
      <c r="A1838">
        <v>2237</v>
      </c>
      <c r="B1838" s="2" t="s">
        <v>1749</v>
      </c>
      <c r="C1838" s="4" t="str">
        <f>VLOOKUP(B1838,[1]Склад!$A$5632:$N$6228,14,0)</f>
        <v>ГОЗ</v>
      </c>
      <c r="D1838" s="7">
        <v>51000</v>
      </c>
      <c r="E1838" s="4" t="s">
        <v>78</v>
      </c>
      <c r="F1838" s="4">
        <v>2.7650000000000001</v>
      </c>
      <c r="G1838" s="4"/>
      <c r="H1838" s="4">
        <v>0.28999999999999998</v>
      </c>
      <c r="I1838" s="4">
        <v>2.4750000000000001</v>
      </c>
      <c r="J1838" s="4">
        <f t="shared" si="203"/>
        <v>126225</v>
      </c>
      <c r="K1838" s="4">
        <v>2.4750000000000001</v>
      </c>
      <c r="L1838" s="4">
        <v>0</v>
      </c>
      <c r="M1838" s="4">
        <f t="shared" si="204"/>
        <v>2.4750000000000001</v>
      </c>
      <c r="N1838" s="18">
        <f t="shared" si="205"/>
        <v>0</v>
      </c>
      <c r="O1838" s="18">
        <f t="shared" si="206"/>
        <v>2.4750000000000001</v>
      </c>
    </row>
    <row r="1839" spans="1:15" ht="11.25" customHeight="1" outlineLevel="2" x14ac:dyDescent="0.2">
      <c r="A1839">
        <v>2239</v>
      </c>
      <c r="B1839" s="2" t="s">
        <v>1750</v>
      </c>
      <c r="C1839" s="4" t="s">
        <v>1852</v>
      </c>
      <c r="D1839" s="8">
        <v>0.01</v>
      </c>
      <c r="E1839" s="4" t="s">
        <v>11</v>
      </c>
      <c r="F1839" s="4">
        <v>73</v>
      </c>
      <c r="G1839" s="4"/>
      <c r="H1839" s="4"/>
      <c r="I1839" s="4">
        <v>73</v>
      </c>
      <c r="J1839" s="4">
        <f t="shared" si="203"/>
        <v>0.73</v>
      </c>
      <c r="K1839" s="4">
        <v>0</v>
      </c>
      <c r="L1839" s="4"/>
      <c r="M1839" s="4">
        <f t="shared" si="204"/>
        <v>0</v>
      </c>
      <c r="N1839" s="18">
        <f t="shared" si="205"/>
        <v>73</v>
      </c>
      <c r="O1839" s="18">
        <f t="shared" si="206"/>
        <v>0</v>
      </c>
    </row>
    <row r="1840" spans="1:15" ht="11.25" customHeight="1" outlineLevel="2" x14ac:dyDescent="0.2">
      <c r="A1840">
        <v>2240</v>
      </c>
      <c r="B1840" s="2" t="s">
        <v>1751</v>
      </c>
      <c r="C1840" s="4" t="s">
        <v>1852</v>
      </c>
      <c r="D1840" s="8">
        <v>0.01</v>
      </c>
      <c r="E1840" s="4" t="s">
        <v>11</v>
      </c>
      <c r="F1840" s="4">
        <v>1</v>
      </c>
      <c r="G1840" s="4"/>
      <c r="H1840" s="4"/>
      <c r="I1840" s="4">
        <v>1</v>
      </c>
      <c r="J1840" s="4">
        <f t="shared" si="203"/>
        <v>0.01</v>
      </c>
      <c r="K1840" s="4">
        <v>0</v>
      </c>
      <c r="L1840" s="4"/>
      <c r="M1840" s="4">
        <f t="shared" si="204"/>
        <v>0</v>
      </c>
      <c r="N1840" s="18">
        <f t="shared" si="205"/>
        <v>1</v>
      </c>
      <c r="O1840" s="18">
        <f t="shared" si="206"/>
        <v>0</v>
      </c>
    </row>
    <row r="1841" spans="1:15" ht="11.25" hidden="1" customHeight="1" outlineLevel="2" x14ac:dyDescent="0.2">
      <c r="A1841">
        <v>2241</v>
      </c>
      <c r="B1841" s="2" t="s">
        <v>1752</v>
      </c>
      <c r="C1841" s="4" t="str">
        <f>VLOOKUP(B1841,[1]Склад!$A$5632:$N$6228,14,0)</f>
        <v>ГОЗ</v>
      </c>
      <c r="D1841" s="7">
        <v>396375</v>
      </c>
      <c r="E1841" s="4" t="s">
        <v>8</v>
      </c>
      <c r="F1841" s="4">
        <v>1.046</v>
      </c>
      <c r="G1841" s="4"/>
      <c r="H1841" s="4"/>
      <c r="I1841" s="4">
        <v>1.046</v>
      </c>
      <c r="J1841" s="4">
        <f t="shared" si="203"/>
        <v>414608.25</v>
      </c>
      <c r="K1841" s="4">
        <v>1.046</v>
      </c>
      <c r="L1841" s="4">
        <v>0</v>
      </c>
      <c r="M1841" s="4">
        <f t="shared" si="204"/>
        <v>1.046</v>
      </c>
      <c r="N1841" s="18">
        <f t="shared" si="205"/>
        <v>0</v>
      </c>
      <c r="O1841" s="18">
        <f t="shared" si="206"/>
        <v>0</v>
      </c>
    </row>
    <row r="1842" spans="1:15" ht="11.25" hidden="1" customHeight="1" outlineLevel="2" x14ac:dyDescent="0.2">
      <c r="A1842">
        <v>2242</v>
      </c>
      <c r="B1842" s="2" t="s">
        <v>1753</v>
      </c>
      <c r="C1842" s="4" t="str">
        <f>VLOOKUP(B1842,[1]Склад!$A$5632:$N$6228,14,0)</f>
        <v>ГОЗ</v>
      </c>
      <c r="D1842" s="7">
        <v>396375</v>
      </c>
      <c r="E1842" s="4" t="s">
        <v>8</v>
      </c>
      <c r="F1842" s="4">
        <v>0.32600000000000001</v>
      </c>
      <c r="G1842" s="4"/>
      <c r="H1842" s="4"/>
      <c r="I1842" s="4">
        <v>0.32600000000000001</v>
      </c>
      <c r="J1842" s="4">
        <f t="shared" si="203"/>
        <v>129218.25</v>
      </c>
      <c r="K1842" s="4">
        <v>0.32600000000000001</v>
      </c>
      <c r="L1842" s="4">
        <v>0</v>
      </c>
      <c r="M1842" s="4">
        <f t="shared" si="204"/>
        <v>0.32600000000000001</v>
      </c>
      <c r="N1842" s="18">
        <f t="shared" si="205"/>
        <v>0</v>
      </c>
      <c r="O1842" s="18">
        <f t="shared" si="206"/>
        <v>0</v>
      </c>
    </row>
    <row r="1843" spans="1:15" ht="11.25" hidden="1" customHeight="1" outlineLevel="2" x14ac:dyDescent="0.2">
      <c r="A1843">
        <v>2243</v>
      </c>
      <c r="B1843" s="2" t="s">
        <v>1754</v>
      </c>
      <c r="C1843" s="4" t="str">
        <f>VLOOKUP(B1843,[1]Склад!$A$5632:$N$6228,14,0)</f>
        <v>ГОЗ</v>
      </c>
      <c r="D1843" s="3">
        <v>2203264.5</v>
      </c>
      <c r="E1843" s="4" t="s">
        <v>11</v>
      </c>
      <c r="F1843" s="4">
        <v>1</v>
      </c>
      <c r="G1843" s="4"/>
      <c r="H1843" s="4"/>
      <c r="I1843" s="4">
        <v>1</v>
      </c>
      <c r="J1843" s="4">
        <f t="shared" si="203"/>
        <v>2203264.5</v>
      </c>
      <c r="K1843" s="4">
        <v>0</v>
      </c>
      <c r="L1843" s="4">
        <v>0</v>
      </c>
      <c r="M1843" s="4">
        <f t="shared" si="204"/>
        <v>0</v>
      </c>
      <c r="N1843" s="18">
        <f t="shared" si="205"/>
        <v>1</v>
      </c>
      <c r="O1843" s="18">
        <f t="shared" si="206"/>
        <v>0</v>
      </c>
    </row>
    <row r="1844" spans="1:15" ht="11.25" hidden="1" customHeight="1" outlineLevel="2" x14ac:dyDescent="0.2">
      <c r="A1844">
        <v>2244</v>
      </c>
      <c r="B1844" s="2" t="s">
        <v>1755</v>
      </c>
      <c r="C1844" s="4" t="str">
        <f>VLOOKUP(B1844,[1]Склад!$A$5632:$N$6228,14,0)</f>
        <v>ГОЗ</v>
      </c>
      <c r="D1844" s="7">
        <v>301235</v>
      </c>
      <c r="E1844" s="4" t="s">
        <v>11</v>
      </c>
      <c r="F1844" s="4">
        <v>14.188000000000001</v>
      </c>
      <c r="G1844" s="4"/>
      <c r="H1844" s="4"/>
      <c r="I1844" s="4">
        <v>14.188000000000001</v>
      </c>
      <c r="J1844" s="4">
        <f t="shared" si="203"/>
        <v>4273922.1800000006</v>
      </c>
      <c r="K1844" s="4">
        <v>0</v>
      </c>
      <c r="L1844" s="4">
        <v>0</v>
      </c>
      <c r="M1844" s="4">
        <f t="shared" si="204"/>
        <v>0</v>
      </c>
      <c r="N1844" s="18">
        <f t="shared" si="205"/>
        <v>14.188000000000001</v>
      </c>
      <c r="O1844" s="18">
        <f t="shared" si="206"/>
        <v>0</v>
      </c>
    </row>
    <row r="1845" spans="1:15" ht="11.25" customHeight="1" outlineLevel="2" x14ac:dyDescent="0.2">
      <c r="A1845">
        <v>2245</v>
      </c>
      <c r="B1845" s="2" t="s">
        <v>1756</v>
      </c>
      <c r="C1845" s="4" t="str">
        <f>VLOOKUP(B1845,[1]Склад!$A$5632:$N$6228,14,0)</f>
        <v>НХ</v>
      </c>
      <c r="D1845" s="7">
        <v>55084.75</v>
      </c>
      <c r="E1845" s="4" t="s">
        <v>11</v>
      </c>
      <c r="F1845" s="4">
        <v>0.36</v>
      </c>
      <c r="G1845" s="4"/>
      <c r="H1845" s="4"/>
      <c r="I1845" s="4">
        <v>0.36</v>
      </c>
      <c r="J1845" s="4">
        <f t="shared" si="203"/>
        <v>19830.509999999998</v>
      </c>
      <c r="K1845" s="4">
        <v>0</v>
      </c>
      <c r="L1845" s="4">
        <v>0</v>
      </c>
      <c r="M1845" s="4">
        <f t="shared" si="204"/>
        <v>0</v>
      </c>
      <c r="N1845" s="18">
        <f t="shared" si="205"/>
        <v>0.36</v>
      </c>
      <c r="O1845" s="18">
        <f t="shared" si="206"/>
        <v>0</v>
      </c>
    </row>
    <row r="1846" spans="1:15" ht="11.25" hidden="1" customHeight="1" outlineLevel="2" x14ac:dyDescent="0.2">
      <c r="A1846">
        <v>2246</v>
      </c>
      <c r="B1846" s="2" t="s">
        <v>1757</v>
      </c>
      <c r="C1846" s="4" t="str">
        <f>VLOOKUP(B1846,[1]Склад!$A$5632:$N$6228,14,0)</f>
        <v>ГОЗ</v>
      </c>
      <c r="D1846" s="7">
        <v>220000</v>
      </c>
      <c r="E1846" s="4" t="s">
        <v>8</v>
      </c>
      <c r="F1846" s="4">
        <v>24.62</v>
      </c>
      <c r="G1846" s="4"/>
      <c r="H1846" s="4"/>
      <c r="I1846" s="4">
        <v>24.62</v>
      </c>
      <c r="J1846" s="4">
        <f t="shared" si="203"/>
        <v>5416400</v>
      </c>
      <c r="K1846" s="4">
        <v>24.62</v>
      </c>
      <c r="L1846" s="4">
        <v>25</v>
      </c>
      <c r="M1846" s="4">
        <f t="shared" si="204"/>
        <v>49.620000000000005</v>
      </c>
      <c r="N1846" s="18">
        <f t="shared" si="205"/>
        <v>0</v>
      </c>
      <c r="O1846" s="18">
        <f t="shared" si="206"/>
        <v>0</v>
      </c>
    </row>
    <row r="1847" spans="1:15" ht="11.25" hidden="1" customHeight="1" outlineLevel="2" x14ac:dyDescent="0.2">
      <c r="A1847">
        <v>2247</v>
      </c>
      <c r="B1847" s="2" t="s">
        <v>1758</v>
      </c>
      <c r="C1847" s="4" t="str">
        <f>VLOOKUP(B1847,[1]Склад!$A$5632:$N$6228,14,0)</f>
        <v>ГОЗ</v>
      </c>
      <c r="D1847" s="7">
        <v>220000</v>
      </c>
      <c r="E1847" s="4" t="s">
        <v>8</v>
      </c>
      <c r="F1847" s="4">
        <v>108.1</v>
      </c>
      <c r="G1847" s="4"/>
      <c r="H1847" s="4"/>
      <c r="I1847" s="4">
        <v>108.1</v>
      </c>
      <c r="J1847" s="4">
        <f t="shared" si="203"/>
        <v>23782000</v>
      </c>
      <c r="K1847" s="4">
        <v>108.1</v>
      </c>
      <c r="L1847" s="4">
        <v>120</v>
      </c>
      <c r="M1847" s="4">
        <f t="shared" si="204"/>
        <v>228.1</v>
      </c>
      <c r="N1847" s="18">
        <f t="shared" si="205"/>
        <v>0</v>
      </c>
      <c r="O1847" s="18">
        <f t="shared" si="206"/>
        <v>0</v>
      </c>
    </row>
    <row r="1848" spans="1:15" ht="11.25" hidden="1" customHeight="1" outlineLevel="2" x14ac:dyDescent="0.2">
      <c r="A1848">
        <v>2248</v>
      </c>
      <c r="B1848" s="2" t="s">
        <v>1759</v>
      </c>
      <c r="C1848" s="4" t="str">
        <f>VLOOKUP(B1848,[1]Склад!$A$5632:$N$6228,14,0)</f>
        <v>НХ</v>
      </c>
      <c r="D1848" s="7">
        <v>1956000</v>
      </c>
      <c r="E1848" s="4" t="s">
        <v>8</v>
      </c>
      <c r="F1848" s="4">
        <v>1</v>
      </c>
      <c r="G1848" s="4"/>
      <c r="H1848" s="4"/>
      <c r="I1848" s="4">
        <v>1</v>
      </c>
      <c r="J1848" s="4">
        <f t="shared" si="203"/>
        <v>1956000</v>
      </c>
      <c r="K1848" s="4">
        <v>1</v>
      </c>
      <c r="L1848" s="4">
        <v>0</v>
      </c>
      <c r="M1848" s="4">
        <f t="shared" si="204"/>
        <v>1</v>
      </c>
      <c r="N1848" s="18">
        <f t="shared" si="205"/>
        <v>0</v>
      </c>
      <c r="O1848" s="18">
        <f t="shared" si="206"/>
        <v>0</v>
      </c>
    </row>
    <row r="1849" spans="1:15" ht="11.25" hidden="1" customHeight="1" outlineLevel="2" x14ac:dyDescent="0.2">
      <c r="A1849">
        <v>2249</v>
      </c>
      <c r="B1849" s="2" t="s">
        <v>1760</v>
      </c>
      <c r="C1849" s="4" t="str">
        <f>VLOOKUP(B1849,[1]Склад!$A$5632:$N$6228,14,0)</f>
        <v>НХ</v>
      </c>
      <c r="D1849" s="7">
        <v>2028000</v>
      </c>
      <c r="E1849" s="4" t="s">
        <v>8</v>
      </c>
      <c r="F1849" s="4">
        <v>1</v>
      </c>
      <c r="G1849" s="4"/>
      <c r="H1849" s="4"/>
      <c r="I1849" s="4">
        <v>1</v>
      </c>
      <c r="J1849" s="4">
        <f t="shared" si="203"/>
        <v>2028000</v>
      </c>
      <c r="K1849" s="4">
        <v>1</v>
      </c>
      <c r="L1849" s="4">
        <v>0</v>
      </c>
      <c r="M1849" s="4">
        <f t="shared" si="204"/>
        <v>1</v>
      </c>
      <c r="N1849" s="18">
        <f t="shared" si="205"/>
        <v>0</v>
      </c>
      <c r="O1849" s="18">
        <f t="shared" si="206"/>
        <v>0</v>
      </c>
    </row>
    <row r="1850" spans="1:15" ht="11.25" customHeight="1" outlineLevel="2" x14ac:dyDescent="0.2">
      <c r="A1850">
        <v>2250</v>
      </c>
      <c r="B1850" s="2" t="s">
        <v>1761</v>
      </c>
      <c r="C1850" s="4" t="str">
        <f>VLOOKUP(B1850,[1]Склад!$A$5632:$N$6228,14,0)</f>
        <v>НХ</v>
      </c>
      <c r="D1850" s="3">
        <v>55416.666666666672</v>
      </c>
      <c r="E1850" s="4" t="s">
        <v>11</v>
      </c>
      <c r="F1850" s="4">
        <v>1.4950000000000001</v>
      </c>
      <c r="G1850" s="4"/>
      <c r="H1850" s="4"/>
      <c r="I1850" s="4">
        <v>1.4950000000000001</v>
      </c>
      <c r="J1850" s="4">
        <f t="shared" si="203"/>
        <v>82847.916666666686</v>
      </c>
      <c r="K1850" s="4">
        <v>0</v>
      </c>
      <c r="L1850" s="4">
        <v>0</v>
      </c>
      <c r="M1850" s="4">
        <f t="shared" si="204"/>
        <v>0</v>
      </c>
      <c r="N1850" s="18">
        <f t="shared" si="205"/>
        <v>1.4950000000000001</v>
      </c>
      <c r="O1850" s="18">
        <f t="shared" si="206"/>
        <v>0</v>
      </c>
    </row>
    <row r="1851" spans="1:15" ht="11.25" customHeight="1" outlineLevel="2" x14ac:dyDescent="0.2">
      <c r="A1851">
        <v>2251</v>
      </c>
      <c r="B1851" s="2" t="s">
        <v>1762</v>
      </c>
      <c r="C1851" s="4" t="str">
        <f>VLOOKUP(B1851,[1]Склад!$A$5632:$N$6228,14,0)</f>
        <v>НХ</v>
      </c>
      <c r="D1851" s="7">
        <v>61000</v>
      </c>
      <c r="E1851" s="4" t="s">
        <v>11</v>
      </c>
      <c r="F1851" s="4">
        <v>1.08</v>
      </c>
      <c r="G1851" s="4"/>
      <c r="H1851" s="4"/>
      <c r="I1851" s="4">
        <v>1.08</v>
      </c>
      <c r="J1851" s="4">
        <f t="shared" si="203"/>
        <v>65880</v>
      </c>
      <c r="K1851" s="4">
        <v>0</v>
      </c>
      <c r="L1851" s="4">
        <v>0</v>
      </c>
      <c r="M1851" s="4">
        <f t="shared" si="204"/>
        <v>0</v>
      </c>
      <c r="N1851" s="18">
        <f t="shared" si="205"/>
        <v>1.08</v>
      </c>
      <c r="O1851" s="18">
        <f t="shared" si="206"/>
        <v>0</v>
      </c>
    </row>
    <row r="1852" spans="1:15" ht="11.25" hidden="1" customHeight="1" outlineLevel="2" x14ac:dyDescent="0.2">
      <c r="A1852">
        <v>2252</v>
      </c>
      <c r="B1852" s="2" t="s">
        <v>1763</v>
      </c>
      <c r="C1852" s="4" t="str">
        <f>VLOOKUP(B1852,[1]Склад!$A$5632:$N$6228,14,0)</f>
        <v>ГОЗ</v>
      </c>
      <c r="D1852" s="7">
        <v>220000</v>
      </c>
      <c r="E1852" s="4" t="s">
        <v>78</v>
      </c>
      <c r="F1852" s="4">
        <v>2.62</v>
      </c>
      <c r="G1852" s="4">
        <v>0.94</v>
      </c>
      <c r="H1852" s="4"/>
      <c r="I1852" s="4">
        <v>3.56</v>
      </c>
      <c r="J1852" s="4">
        <f t="shared" si="203"/>
        <v>783200</v>
      </c>
      <c r="K1852" s="4">
        <v>3.56</v>
      </c>
      <c r="L1852" s="4">
        <v>7</v>
      </c>
      <c r="M1852" s="4">
        <f t="shared" si="204"/>
        <v>10.56</v>
      </c>
      <c r="N1852" s="18">
        <f t="shared" si="205"/>
        <v>0</v>
      </c>
      <c r="O1852" s="18">
        <f t="shared" si="206"/>
        <v>3.56</v>
      </c>
    </row>
    <row r="1853" spans="1:15" ht="11.25" hidden="1" customHeight="1" outlineLevel="2" x14ac:dyDescent="0.2">
      <c r="A1853">
        <v>2253</v>
      </c>
      <c r="B1853" s="2" t="s">
        <v>1764</v>
      </c>
      <c r="C1853" s="4" t="str">
        <f>VLOOKUP(B1853,[1]Склад!$A$5632:$N$6228,14,0)</f>
        <v>ГОЗ</v>
      </c>
      <c r="D1853" s="7">
        <v>220000</v>
      </c>
      <c r="E1853" s="4" t="s">
        <v>8</v>
      </c>
      <c r="F1853" s="4">
        <v>5.25</v>
      </c>
      <c r="G1853" s="4"/>
      <c r="H1853" s="4"/>
      <c r="I1853" s="4">
        <v>5.25</v>
      </c>
      <c r="J1853" s="4">
        <f t="shared" si="203"/>
        <v>1155000</v>
      </c>
      <c r="K1853" s="4">
        <v>5.25</v>
      </c>
      <c r="L1853" s="4">
        <v>6</v>
      </c>
      <c r="M1853" s="4">
        <f t="shared" si="204"/>
        <v>11.25</v>
      </c>
      <c r="N1853" s="18">
        <f t="shared" si="205"/>
        <v>0</v>
      </c>
      <c r="O1853" s="18">
        <f t="shared" si="206"/>
        <v>0</v>
      </c>
    </row>
    <row r="1854" spans="1:15" ht="11.25" hidden="1" customHeight="1" outlineLevel="2" x14ac:dyDescent="0.2">
      <c r="A1854">
        <v>2255</v>
      </c>
      <c r="B1854" s="2" t="s">
        <v>1765</v>
      </c>
      <c r="C1854" s="4" t="str">
        <f>VLOOKUP(B1854,[1]Склад!$A$5632:$N$6228,14,0)</f>
        <v>ГОЗ</v>
      </c>
      <c r="D1854" s="7">
        <v>220000</v>
      </c>
      <c r="E1854" s="4" t="s">
        <v>8</v>
      </c>
      <c r="F1854" s="4">
        <v>5.52</v>
      </c>
      <c r="G1854" s="4"/>
      <c r="H1854" s="4"/>
      <c r="I1854" s="4">
        <v>5.52</v>
      </c>
      <c r="J1854" s="4">
        <f t="shared" si="203"/>
        <v>1214400</v>
      </c>
      <c r="K1854" s="4">
        <v>5.52</v>
      </c>
      <c r="L1854" s="4">
        <v>6</v>
      </c>
      <c r="M1854" s="4">
        <f t="shared" si="204"/>
        <v>11.52</v>
      </c>
      <c r="N1854" s="18">
        <f t="shared" si="205"/>
        <v>0</v>
      </c>
      <c r="O1854" s="18">
        <f t="shared" si="206"/>
        <v>0</v>
      </c>
    </row>
    <row r="1855" spans="1:15" ht="11.25" hidden="1" customHeight="1" outlineLevel="2" x14ac:dyDescent="0.2">
      <c r="A1855">
        <v>2257</v>
      </c>
      <c r="B1855" s="2" t="s">
        <v>1766</v>
      </c>
      <c r="C1855" s="4" t="str">
        <f>VLOOKUP(B1855,[1]Склад!$A$5632:$N$6228,14,0)</f>
        <v>ГОЗ</v>
      </c>
      <c r="D1855" s="7">
        <v>867000</v>
      </c>
      <c r="E1855" s="4" t="s">
        <v>11</v>
      </c>
      <c r="F1855" s="4">
        <v>12</v>
      </c>
      <c r="G1855" s="4"/>
      <c r="H1855" s="4"/>
      <c r="I1855" s="4">
        <v>12</v>
      </c>
      <c r="J1855" s="4">
        <f t="shared" si="203"/>
        <v>10404000</v>
      </c>
      <c r="K1855" s="4">
        <v>0</v>
      </c>
      <c r="L1855" s="4">
        <v>0</v>
      </c>
      <c r="M1855" s="4">
        <f t="shared" si="204"/>
        <v>0</v>
      </c>
      <c r="N1855" s="18">
        <f t="shared" si="205"/>
        <v>12</v>
      </c>
      <c r="O1855" s="18">
        <f t="shared" si="206"/>
        <v>0</v>
      </c>
    </row>
    <row r="1856" spans="1:15" ht="11.25" customHeight="1" outlineLevel="2" x14ac:dyDescent="0.2">
      <c r="A1856">
        <v>2258</v>
      </c>
      <c r="B1856" s="2" t="s">
        <v>1767</v>
      </c>
      <c r="C1856" s="4" t="s">
        <v>1852</v>
      </c>
      <c r="D1856" s="7">
        <v>799000</v>
      </c>
      <c r="E1856" s="4" t="s">
        <v>11</v>
      </c>
      <c r="F1856" s="4">
        <v>8</v>
      </c>
      <c r="G1856" s="4"/>
      <c r="H1856" s="4"/>
      <c r="I1856" s="4">
        <v>8</v>
      </c>
      <c r="J1856" s="4">
        <f t="shared" si="203"/>
        <v>6392000</v>
      </c>
      <c r="K1856" s="4">
        <v>0</v>
      </c>
      <c r="L1856" s="4"/>
      <c r="M1856" s="4">
        <f t="shared" si="204"/>
        <v>0</v>
      </c>
      <c r="N1856" s="18">
        <f t="shared" si="205"/>
        <v>8</v>
      </c>
      <c r="O1856" s="18">
        <f t="shared" si="206"/>
        <v>0</v>
      </c>
    </row>
    <row r="1857" spans="1:15" ht="11.25" hidden="1" customHeight="1" outlineLevel="2" x14ac:dyDescent="0.2">
      <c r="A1857">
        <v>2259</v>
      </c>
      <c r="B1857" s="2" t="s">
        <v>1768</v>
      </c>
      <c r="C1857" s="4" t="str">
        <f>VLOOKUP(B1857,[1]Склад!$A$5632:$N$6228,14,0)</f>
        <v>ГОЗ</v>
      </c>
      <c r="D1857" s="7">
        <v>1020000</v>
      </c>
      <c r="E1857" s="4" t="s">
        <v>8</v>
      </c>
      <c r="F1857" s="4">
        <v>4</v>
      </c>
      <c r="G1857" s="4"/>
      <c r="H1857" s="4"/>
      <c r="I1857" s="4">
        <v>4</v>
      </c>
      <c r="J1857" s="4">
        <f t="shared" si="203"/>
        <v>4080000</v>
      </c>
      <c r="K1857" s="4">
        <v>1</v>
      </c>
      <c r="L1857" s="4">
        <v>0</v>
      </c>
      <c r="M1857" s="4">
        <f t="shared" si="204"/>
        <v>1</v>
      </c>
      <c r="N1857" s="18">
        <f t="shared" si="205"/>
        <v>3</v>
      </c>
      <c r="O1857" s="18">
        <f t="shared" si="206"/>
        <v>0</v>
      </c>
    </row>
    <row r="1858" spans="1:15" ht="11.25" hidden="1" customHeight="1" outlineLevel="2" x14ac:dyDescent="0.2">
      <c r="A1858">
        <v>2260</v>
      </c>
      <c r="B1858" s="2" t="s">
        <v>1769</v>
      </c>
      <c r="C1858" s="4" t="str">
        <f>VLOOKUP(B1858,[1]Склад!$A$5632:$N$6228,14,0)</f>
        <v>ГОЗ</v>
      </c>
      <c r="D1858" s="7">
        <v>1122000</v>
      </c>
      <c r="E1858" s="4" t="s">
        <v>8</v>
      </c>
      <c r="F1858" s="4">
        <v>6</v>
      </c>
      <c r="G1858" s="4"/>
      <c r="H1858" s="4"/>
      <c r="I1858" s="4">
        <v>6</v>
      </c>
      <c r="J1858" s="4">
        <f t="shared" si="203"/>
        <v>6732000</v>
      </c>
      <c r="K1858" s="4">
        <v>2</v>
      </c>
      <c r="L1858" s="4">
        <v>6</v>
      </c>
      <c r="M1858" s="4">
        <f t="shared" si="204"/>
        <v>8</v>
      </c>
      <c r="N1858" s="18">
        <f t="shared" si="205"/>
        <v>0</v>
      </c>
      <c r="O1858" s="18">
        <f t="shared" si="206"/>
        <v>0</v>
      </c>
    </row>
    <row r="1859" spans="1:15" ht="11.25" hidden="1" customHeight="1" outlineLevel="2" x14ac:dyDescent="0.2">
      <c r="A1859">
        <v>2261</v>
      </c>
      <c r="B1859" s="2" t="s">
        <v>1770</v>
      </c>
      <c r="C1859" s="4" t="str">
        <f>VLOOKUP(B1859,[1]Склад!$A$5632:$N$6228,14,0)</f>
        <v>ГОЗ</v>
      </c>
      <c r="D1859" s="7">
        <v>1122000</v>
      </c>
      <c r="E1859" s="4" t="s">
        <v>8</v>
      </c>
      <c r="F1859" s="4">
        <v>2</v>
      </c>
      <c r="G1859" s="4"/>
      <c r="H1859" s="4"/>
      <c r="I1859" s="4">
        <v>2</v>
      </c>
      <c r="J1859" s="4">
        <f t="shared" ref="J1859:J1922" si="207">D1859*I1859</f>
        <v>2244000</v>
      </c>
      <c r="K1859" s="4">
        <v>0</v>
      </c>
      <c r="L1859" s="4">
        <v>2</v>
      </c>
      <c r="M1859" s="4">
        <f t="shared" ref="M1859:M1922" si="208">SUM(K1859,L1859)</f>
        <v>2</v>
      </c>
      <c r="N1859" s="18">
        <f t="shared" ref="N1859:N1922" si="209">IF(G1859+H1859=0,MAX(0,F1859-M1859),0)</f>
        <v>0</v>
      </c>
      <c r="O1859" s="18">
        <f t="shared" ref="O1859:O1922" si="210">IF(E1859="сверхзапас",I1859,0)</f>
        <v>0</v>
      </c>
    </row>
    <row r="1860" spans="1:15" ht="11.25" hidden="1" customHeight="1" outlineLevel="2" x14ac:dyDescent="0.2">
      <c r="A1860">
        <v>2262</v>
      </c>
      <c r="B1860" s="2" t="s">
        <v>1771</v>
      </c>
      <c r="C1860" s="4" t="str">
        <f>VLOOKUP(B1860,[1]Склад!$A$5632:$N$6228,14,0)</f>
        <v>ГОЗ</v>
      </c>
      <c r="D1860" s="7">
        <v>1156000</v>
      </c>
      <c r="E1860" s="4" t="s">
        <v>8</v>
      </c>
      <c r="F1860" s="4">
        <v>8</v>
      </c>
      <c r="G1860" s="4"/>
      <c r="H1860" s="4"/>
      <c r="I1860" s="4">
        <v>8</v>
      </c>
      <c r="J1860" s="4">
        <f t="shared" si="207"/>
        <v>9248000</v>
      </c>
      <c r="K1860" s="4">
        <v>0</v>
      </c>
      <c r="L1860" s="4">
        <v>8</v>
      </c>
      <c r="M1860" s="4">
        <f t="shared" si="208"/>
        <v>8</v>
      </c>
      <c r="N1860" s="18">
        <f t="shared" si="209"/>
        <v>0</v>
      </c>
      <c r="O1860" s="18">
        <f t="shared" si="210"/>
        <v>0</v>
      </c>
    </row>
    <row r="1861" spans="1:15" ht="11.25" hidden="1" customHeight="1" outlineLevel="2" x14ac:dyDescent="0.2">
      <c r="A1861">
        <v>2263</v>
      </c>
      <c r="B1861" s="2" t="s">
        <v>1772</v>
      </c>
      <c r="C1861" s="4" t="str">
        <f>VLOOKUP(B1861,[1]Склад!$A$5632:$N$6228,14,0)</f>
        <v>ГОЗ</v>
      </c>
      <c r="D1861" s="7">
        <v>1156000</v>
      </c>
      <c r="E1861" s="4" t="s">
        <v>8</v>
      </c>
      <c r="F1861" s="4">
        <v>3</v>
      </c>
      <c r="G1861" s="4"/>
      <c r="H1861" s="4"/>
      <c r="I1861" s="4">
        <v>3</v>
      </c>
      <c r="J1861" s="4">
        <f t="shared" si="207"/>
        <v>3468000</v>
      </c>
      <c r="K1861" s="4">
        <v>3</v>
      </c>
      <c r="L1861" s="4">
        <v>3</v>
      </c>
      <c r="M1861" s="4">
        <f t="shared" si="208"/>
        <v>6</v>
      </c>
      <c r="N1861" s="18">
        <f t="shared" si="209"/>
        <v>0</v>
      </c>
      <c r="O1861" s="18">
        <f t="shared" si="210"/>
        <v>0</v>
      </c>
    </row>
    <row r="1862" spans="1:15" ht="11.25" customHeight="1" outlineLevel="2" x14ac:dyDescent="0.2">
      <c r="A1862">
        <v>2265</v>
      </c>
      <c r="B1862" s="2" t="s">
        <v>1773</v>
      </c>
      <c r="C1862" s="4" t="str">
        <f>VLOOKUP(B1862,[1]Склад!$A$5632:$N$6228,14,0)</f>
        <v>НХ</v>
      </c>
      <c r="D1862" s="7">
        <v>935000</v>
      </c>
      <c r="E1862" s="4" t="s">
        <v>11</v>
      </c>
      <c r="F1862" s="4">
        <v>1</v>
      </c>
      <c r="G1862" s="4"/>
      <c r="H1862" s="4"/>
      <c r="I1862" s="4">
        <v>1</v>
      </c>
      <c r="J1862" s="4">
        <f t="shared" si="207"/>
        <v>935000</v>
      </c>
      <c r="K1862" s="4">
        <v>0</v>
      </c>
      <c r="L1862" s="4">
        <v>0</v>
      </c>
      <c r="M1862" s="4">
        <f t="shared" si="208"/>
        <v>0</v>
      </c>
      <c r="N1862" s="18">
        <f t="shared" si="209"/>
        <v>1</v>
      </c>
      <c r="O1862" s="18">
        <f t="shared" si="210"/>
        <v>0</v>
      </c>
    </row>
    <row r="1863" spans="1:15" ht="11.25" customHeight="1" outlineLevel="2" x14ac:dyDescent="0.2">
      <c r="A1863">
        <v>2266</v>
      </c>
      <c r="B1863" s="2" t="s">
        <v>1774</v>
      </c>
      <c r="C1863" s="4" t="str">
        <f>VLOOKUP(B1863,[1]Склад!$A$5632:$N$6228,14,0)</f>
        <v>НХ</v>
      </c>
      <c r="D1863" s="7">
        <v>786250</v>
      </c>
      <c r="E1863" s="4" t="s">
        <v>11</v>
      </c>
      <c r="F1863" s="4">
        <v>1</v>
      </c>
      <c r="G1863" s="4"/>
      <c r="H1863" s="4"/>
      <c r="I1863" s="4">
        <v>1</v>
      </c>
      <c r="J1863" s="4">
        <f t="shared" si="207"/>
        <v>786250</v>
      </c>
      <c r="K1863" s="4">
        <v>0</v>
      </c>
      <c r="L1863" s="4">
        <v>0</v>
      </c>
      <c r="M1863" s="4">
        <f t="shared" si="208"/>
        <v>0</v>
      </c>
      <c r="N1863" s="18">
        <f t="shared" si="209"/>
        <v>1</v>
      </c>
      <c r="O1863" s="18">
        <f t="shared" si="210"/>
        <v>0</v>
      </c>
    </row>
    <row r="1864" spans="1:15" ht="11.25" hidden="1" customHeight="1" outlineLevel="2" x14ac:dyDescent="0.2">
      <c r="A1864">
        <v>2267</v>
      </c>
      <c r="B1864" s="2" t="s">
        <v>1775</v>
      </c>
      <c r="C1864" s="4" t="str">
        <f>VLOOKUP(B1864,[1]Склад!$A$5632:$N$6228,14,0)</f>
        <v>ГОЗ</v>
      </c>
      <c r="D1864" s="7">
        <v>140000</v>
      </c>
      <c r="E1864" s="4" t="s">
        <v>8</v>
      </c>
      <c r="F1864" s="4">
        <v>5.1050000000000004</v>
      </c>
      <c r="G1864" s="4"/>
      <c r="H1864" s="4"/>
      <c r="I1864" s="4">
        <v>5.1050000000000004</v>
      </c>
      <c r="J1864" s="4">
        <f t="shared" si="207"/>
        <v>714700.00000000012</v>
      </c>
      <c r="K1864" s="4">
        <v>5.1050000000000004</v>
      </c>
      <c r="L1864" s="4">
        <v>4.5</v>
      </c>
      <c r="M1864" s="4">
        <f t="shared" si="208"/>
        <v>9.6050000000000004</v>
      </c>
      <c r="N1864" s="18">
        <f t="shared" si="209"/>
        <v>0</v>
      </c>
      <c r="O1864" s="18">
        <f t="shared" si="210"/>
        <v>0</v>
      </c>
    </row>
    <row r="1865" spans="1:15" ht="11.25" hidden="1" customHeight="1" outlineLevel="2" x14ac:dyDescent="0.2">
      <c r="A1865">
        <v>2268</v>
      </c>
      <c r="B1865" s="2" t="s">
        <v>1776</v>
      </c>
      <c r="C1865" s="4" t="str">
        <f>VLOOKUP(B1865,[1]Склад!$A$5632:$N$6228,14,0)</f>
        <v>НХ</v>
      </c>
      <c r="D1865" s="7">
        <v>1186750</v>
      </c>
      <c r="E1865" s="4" t="s">
        <v>8</v>
      </c>
      <c r="F1865" s="4">
        <v>1</v>
      </c>
      <c r="G1865" s="4"/>
      <c r="H1865" s="4"/>
      <c r="I1865" s="4">
        <v>1</v>
      </c>
      <c r="J1865" s="4">
        <f t="shared" si="207"/>
        <v>1186750</v>
      </c>
      <c r="K1865" s="4">
        <v>1</v>
      </c>
      <c r="L1865" s="4">
        <v>0</v>
      </c>
      <c r="M1865" s="4">
        <f t="shared" si="208"/>
        <v>1</v>
      </c>
      <c r="N1865" s="18">
        <f t="shared" si="209"/>
        <v>0</v>
      </c>
      <c r="O1865" s="18">
        <f t="shared" si="210"/>
        <v>0</v>
      </c>
    </row>
    <row r="1866" spans="1:15" ht="11.25" hidden="1" customHeight="1" outlineLevel="2" x14ac:dyDescent="0.2">
      <c r="A1866">
        <v>2269</v>
      </c>
      <c r="B1866" s="2" t="s">
        <v>1777</v>
      </c>
      <c r="C1866" s="4" t="str">
        <f>VLOOKUP(B1866,[1]Склад!$A$5632:$N$6228,14,0)</f>
        <v>НХ</v>
      </c>
      <c r="D1866" s="7">
        <v>1319925.75</v>
      </c>
      <c r="E1866" s="4" t="s">
        <v>8</v>
      </c>
      <c r="F1866" s="4">
        <v>1</v>
      </c>
      <c r="G1866" s="4"/>
      <c r="H1866" s="4"/>
      <c r="I1866" s="4">
        <v>1</v>
      </c>
      <c r="J1866" s="4">
        <f t="shared" si="207"/>
        <v>1319925.75</v>
      </c>
      <c r="K1866" s="4">
        <v>1</v>
      </c>
      <c r="L1866" s="4">
        <v>0</v>
      </c>
      <c r="M1866" s="4">
        <f t="shared" si="208"/>
        <v>1</v>
      </c>
      <c r="N1866" s="18">
        <f t="shared" si="209"/>
        <v>0</v>
      </c>
      <c r="O1866" s="18">
        <f t="shared" si="210"/>
        <v>0</v>
      </c>
    </row>
    <row r="1867" spans="1:15" ht="11.25" customHeight="1" outlineLevel="2" x14ac:dyDescent="0.2">
      <c r="A1867">
        <v>2270</v>
      </c>
      <c r="B1867" s="2" t="s">
        <v>1778</v>
      </c>
      <c r="C1867" s="4" t="s">
        <v>1852</v>
      </c>
      <c r="D1867" s="7">
        <v>180530.45</v>
      </c>
      <c r="E1867" s="4" t="s">
        <v>78</v>
      </c>
      <c r="F1867" s="4">
        <v>18</v>
      </c>
      <c r="G1867" s="4"/>
      <c r="H1867" s="4">
        <v>6</v>
      </c>
      <c r="I1867" s="4">
        <v>12</v>
      </c>
      <c r="J1867" s="4">
        <f t="shared" si="207"/>
        <v>2166365.4000000004</v>
      </c>
      <c r="K1867" s="4">
        <v>12</v>
      </c>
      <c r="L1867" s="4"/>
      <c r="M1867" s="4">
        <f t="shared" si="208"/>
        <v>12</v>
      </c>
      <c r="N1867" s="18">
        <f t="shared" si="209"/>
        <v>0</v>
      </c>
      <c r="O1867" s="18">
        <f t="shared" si="210"/>
        <v>12</v>
      </c>
    </row>
    <row r="1868" spans="1:15" ht="11.25" hidden="1" customHeight="1" outlineLevel="2" x14ac:dyDescent="0.2">
      <c r="A1868">
        <v>2271</v>
      </c>
      <c r="B1868" s="2" t="s">
        <v>1779</v>
      </c>
      <c r="C1868" s="4" t="str">
        <f>VLOOKUP(B1868,[1]Склад!$A$5632:$N$6228,14,0)</f>
        <v>ГОЗ</v>
      </c>
      <c r="D1868" s="7">
        <v>140000</v>
      </c>
      <c r="E1868" s="4" t="s">
        <v>8</v>
      </c>
      <c r="F1868" s="4">
        <v>4.6349999999999998</v>
      </c>
      <c r="G1868" s="4"/>
      <c r="H1868" s="4"/>
      <c r="I1868" s="4">
        <v>4.6349999999999998</v>
      </c>
      <c r="J1868" s="4">
        <f t="shared" si="207"/>
        <v>648900</v>
      </c>
      <c r="K1868" s="4">
        <v>4.6349999999999998</v>
      </c>
      <c r="L1868" s="4">
        <v>4</v>
      </c>
      <c r="M1868" s="4">
        <f t="shared" si="208"/>
        <v>8.6349999999999998</v>
      </c>
      <c r="N1868" s="18">
        <f t="shared" si="209"/>
        <v>0</v>
      </c>
      <c r="O1868" s="18">
        <f t="shared" si="210"/>
        <v>0</v>
      </c>
    </row>
    <row r="1869" spans="1:15" ht="11.25" hidden="1" customHeight="1" outlineLevel="2" x14ac:dyDescent="0.2">
      <c r="A1869">
        <v>2272</v>
      </c>
      <c r="B1869" s="2" t="s">
        <v>1780</v>
      </c>
      <c r="C1869" s="4" t="str">
        <f>VLOOKUP(B1869,[1]Склад!$A$5632:$N$6228,14,0)</f>
        <v>ГОЗ</v>
      </c>
      <c r="D1869" s="7">
        <v>1069250</v>
      </c>
      <c r="E1869" s="4" t="s">
        <v>78</v>
      </c>
      <c r="F1869" s="4">
        <v>6</v>
      </c>
      <c r="G1869" s="4"/>
      <c r="H1869" s="4">
        <v>1</v>
      </c>
      <c r="I1869" s="4">
        <v>5</v>
      </c>
      <c r="J1869" s="4">
        <f t="shared" si="207"/>
        <v>5346250</v>
      </c>
      <c r="K1869" s="4">
        <v>5</v>
      </c>
      <c r="L1869" s="4">
        <v>0</v>
      </c>
      <c r="M1869" s="4">
        <f t="shared" si="208"/>
        <v>5</v>
      </c>
      <c r="N1869" s="18">
        <f t="shared" si="209"/>
        <v>0</v>
      </c>
      <c r="O1869" s="18">
        <f t="shared" si="210"/>
        <v>5</v>
      </c>
    </row>
    <row r="1870" spans="1:15" ht="11.25" hidden="1" customHeight="1" outlineLevel="2" x14ac:dyDescent="0.2">
      <c r="A1870">
        <v>2273</v>
      </c>
      <c r="B1870" s="2" t="s">
        <v>1781</v>
      </c>
      <c r="C1870" s="4" t="str">
        <f>VLOOKUP(B1870,[1]Склад!$A$5632:$N$6228,14,0)</f>
        <v>НХ</v>
      </c>
      <c r="D1870" s="7">
        <v>2702500</v>
      </c>
      <c r="E1870" s="4" t="s">
        <v>8</v>
      </c>
      <c r="F1870" s="4">
        <v>1</v>
      </c>
      <c r="G1870" s="4"/>
      <c r="H1870" s="4"/>
      <c r="I1870" s="4">
        <v>1</v>
      </c>
      <c r="J1870" s="4">
        <f t="shared" si="207"/>
        <v>2702500</v>
      </c>
      <c r="K1870" s="4">
        <v>1</v>
      </c>
      <c r="L1870" s="4">
        <v>0</v>
      </c>
      <c r="M1870" s="4">
        <f t="shared" si="208"/>
        <v>1</v>
      </c>
      <c r="N1870" s="18">
        <f t="shared" si="209"/>
        <v>0</v>
      </c>
      <c r="O1870" s="18">
        <f t="shared" si="210"/>
        <v>0</v>
      </c>
    </row>
    <row r="1871" spans="1:15" ht="11.25" hidden="1" customHeight="1" outlineLevel="2" x14ac:dyDescent="0.2">
      <c r="A1871">
        <v>2274</v>
      </c>
      <c r="B1871" s="2" t="s">
        <v>1782</v>
      </c>
      <c r="C1871" s="4" t="str">
        <f>VLOOKUP(B1871,[1]Склад!$A$5632:$N$6228,14,0)</f>
        <v>ГОЗ</v>
      </c>
      <c r="D1871" s="7">
        <v>568822.19999999995</v>
      </c>
      <c r="E1871" s="4" t="s">
        <v>78</v>
      </c>
      <c r="F1871" s="4">
        <v>32</v>
      </c>
      <c r="G1871" s="4"/>
      <c r="H1871" s="4">
        <v>29</v>
      </c>
      <c r="I1871" s="4">
        <v>3</v>
      </c>
      <c r="J1871" s="4">
        <f t="shared" si="207"/>
        <v>1706466.5999999999</v>
      </c>
      <c r="K1871" s="4">
        <v>4</v>
      </c>
      <c r="L1871" s="4">
        <v>0</v>
      </c>
      <c r="M1871" s="4">
        <f t="shared" si="208"/>
        <v>4</v>
      </c>
      <c r="N1871" s="18">
        <f t="shared" si="209"/>
        <v>0</v>
      </c>
      <c r="O1871" s="18">
        <f t="shared" si="210"/>
        <v>3</v>
      </c>
    </row>
    <row r="1872" spans="1:15" ht="11.25" customHeight="1" outlineLevel="2" x14ac:dyDescent="0.2">
      <c r="A1872">
        <v>2275</v>
      </c>
      <c r="B1872" s="2" t="s">
        <v>1783</v>
      </c>
      <c r="C1872" s="4" t="str">
        <f>VLOOKUP(B1872,[1]Склад!$A$5632:$N$6228,14,0)</f>
        <v>НХ</v>
      </c>
      <c r="D1872" s="7">
        <v>1433500</v>
      </c>
      <c r="E1872" s="4" t="s">
        <v>78</v>
      </c>
      <c r="F1872" s="4">
        <v>5</v>
      </c>
      <c r="G1872" s="4"/>
      <c r="H1872" s="4">
        <v>2</v>
      </c>
      <c r="I1872" s="4">
        <v>3</v>
      </c>
      <c r="J1872" s="4">
        <f t="shared" si="207"/>
        <v>4300500</v>
      </c>
      <c r="K1872" s="4">
        <v>0</v>
      </c>
      <c r="L1872" s="4">
        <v>0</v>
      </c>
      <c r="M1872" s="4">
        <f t="shared" si="208"/>
        <v>0</v>
      </c>
      <c r="N1872" s="18">
        <f t="shared" si="209"/>
        <v>0</v>
      </c>
      <c r="O1872" s="18">
        <f t="shared" si="210"/>
        <v>3</v>
      </c>
    </row>
    <row r="1873" spans="1:15" ht="11.25" hidden="1" customHeight="1" outlineLevel="2" x14ac:dyDescent="0.2">
      <c r="A1873">
        <v>2276</v>
      </c>
      <c r="B1873" s="2" t="s">
        <v>1784</v>
      </c>
      <c r="C1873" s="4" t="str">
        <f>VLOOKUP(B1873,[1]Склад!$A$5632:$N$6228,14,0)</f>
        <v>ГОЗ</v>
      </c>
      <c r="D1873" s="7">
        <v>1898091.1</v>
      </c>
      <c r="E1873" s="4" t="s">
        <v>8</v>
      </c>
      <c r="F1873" s="4">
        <v>9</v>
      </c>
      <c r="G1873" s="4"/>
      <c r="H1873" s="4"/>
      <c r="I1873" s="4">
        <v>9</v>
      </c>
      <c r="J1873" s="4">
        <f t="shared" si="207"/>
        <v>17082819.900000002</v>
      </c>
      <c r="K1873" s="4">
        <v>1</v>
      </c>
      <c r="L1873" s="4">
        <v>0</v>
      </c>
      <c r="M1873" s="4">
        <f t="shared" si="208"/>
        <v>1</v>
      </c>
      <c r="N1873" s="18">
        <f t="shared" si="209"/>
        <v>8</v>
      </c>
      <c r="O1873" s="18">
        <f t="shared" si="210"/>
        <v>0</v>
      </c>
    </row>
    <row r="1874" spans="1:15" ht="11.25" customHeight="1" outlineLevel="2" x14ac:dyDescent="0.2">
      <c r="A1874">
        <v>2277</v>
      </c>
      <c r="B1874" s="2" t="s">
        <v>1785</v>
      </c>
      <c r="C1874" s="4" t="str">
        <f>VLOOKUP(B1874,[1]Склад!$A$5632:$N$6228,14,0)</f>
        <v>НХ</v>
      </c>
      <c r="D1874" s="7">
        <v>2056250</v>
      </c>
      <c r="E1874" s="4" t="s">
        <v>78</v>
      </c>
      <c r="F1874" s="4">
        <v>9</v>
      </c>
      <c r="G1874" s="4">
        <v>1</v>
      </c>
      <c r="H1874" s="4">
        <v>2</v>
      </c>
      <c r="I1874" s="4">
        <v>8</v>
      </c>
      <c r="J1874" s="4">
        <f t="shared" si="207"/>
        <v>16450000</v>
      </c>
      <c r="K1874" s="4">
        <v>0</v>
      </c>
      <c r="L1874" s="4">
        <v>0</v>
      </c>
      <c r="M1874" s="4">
        <f t="shared" si="208"/>
        <v>0</v>
      </c>
      <c r="N1874" s="18">
        <f t="shared" si="209"/>
        <v>0</v>
      </c>
      <c r="O1874" s="18">
        <f t="shared" si="210"/>
        <v>8</v>
      </c>
    </row>
    <row r="1875" spans="1:15" ht="11.25" hidden="1" customHeight="1" outlineLevel="2" x14ac:dyDescent="0.2">
      <c r="A1875">
        <v>2279</v>
      </c>
      <c r="B1875" s="2" t="s">
        <v>1786</v>
      </c>
      <c r="C1875" s="4" t="str">
        <f>VLOOKUP(B1875,[1]Склад!$A$5632:$N$6228,14,0)</f>
        <v>ГОЗ</v>
      </c>
      <c r="D1875" s="7">
        <v>423000</v>
      </c>
      <c r="E1875" s="4" t="s">
        <v>8</v>
      </c>
      <c r="F1875" s="4">
        <v>31</v>
      </c>
      <c r="G1875" s="4"/>
      <c r="H1875" s="4">
        <v>17</v>
      </c>
      <c r="I1875" s="4">
        <v>14</v>
      </c>
      <c r="J1875" s="4">
        <f t="shared" si="207"/>
        <v>5922000</v>
      </c>
      <c r="K1875" s="4">
        <v>2</v>
      </c>
      <c r="L1875" s="4">
        <v>0</v>
      </c>
      <c r="M1875" s="4">
        <f t="shared" si="208"/>
        <v>2</v>
      </c>
      <c r="N1875" s="18">
        <f t="shared" si="209"/>
        <v>0</v>
      </c>
      <c r="O1875" s="18">
        <f t="shared" si="210"/>
        <v>0</v>
      </c>
    </row>
    <row r="1876" spans="1:15" ht="11.25" hidden="1" customHeight="1" outlineLevel="2" x14ac:dyDescent="0.2">
      <c r="A1876">
        <v>2280</v>
      </c>
      <c r="B1876" s="2" t="s">
        <v>1787</v>
      </c>
      <c r="C1876" s="4" t="str">
        <f>VLOOKUP(B1876,[1]Склад!$A$5632:$N$6228,14,0)</f>
        <v>ГОЗ</v>
      </c>
      <c r="D1876" s="7">
        <v>1750661.08</v>
      </c>
      <c r="E1876" s="4" t="s">
        <v>11</v>
      </c>
      <c r="F1876" s="4">
        <v>2</v>
      </c>
      <c r="G1876" s="4"/>
      <c r="H1876" s="4"/>
      <c r="I1876" s="4">
        <v>2</v>
      </c>
      <c r="J1876" s="4">
        <f t="shared" si="207"/>
        <v>3501322.16</v>
      </c>
      <c r="K1876" s="4">
        <v>0</v>
      </c>
      <c r="L1876" s="4">
        <v>0</v>
      </c>
      <c r="M1876" s="4">
        <f t="shared" si="208"/>
        <v>0</v>
      </c>
      <c r="N1876" s="18">
        <f t="shared" si="209"/>
        <v>2</v>
      </c>
      <c r="O1876" s="18">
        <f t="shared" si="210"/>
        <v>0</v>
      </c>
    </row>
    <row r="1877" spans="1:15" ht="11.25" customHeight="1" outlineLevel="2" x14ac:dyDescent="0.2">
      <c r="A1877">
        <v>2281</v>
      </c>
      <c r="B1877" s="2" t="s">
        <v>1788</v>
      </c>
      <c r="C1877" s="4" t="str">
        <f>VLOOKUP(B1877,[1]Склад!$A$5632:$N$6228,14,0)</f>
        <v>НХ</v>
      </c>
      <c r="D1877" s="7">
        <v>634500</v>
      </c>
      <c r="E1877" s="4" t="s">
        <v>11</v>
      </c>
      <c r="F1877" s="4">
        <v>2</v>
      </c>
      <c r="G1877" s="4"/>
      <c r="H1877" s="4"/>
      <c r="I1877" s="4">
        <v>2</v>
      </c>
      <c r="J1877" s="4">
        <f t="shared" si="207"/>
        <v>1269000</v>
      </c>
      <c r="K1877" s="4">
        <v>0</v>
      </c>
      <c r="L1877" s="4">
        <v>0</v>
      </c>
      <c r="M1877" s="4">
        <f t="shared" si="208"/>
        <v>0</v>
      </c>
      <c r="N1877" s="18">
        <f t="shared" si="209"/>
        <v>2</v>
      </c>
      <c r="O1877" s="18">
        <f t="shared" si="210"/>
        <v>0</v>
      </c>
    </row>
    <row r="1878" spans="1:15" ht="11.25" hidden="1" customHeight="1" outlineLevel="2" x14ac:dyDescent="0.2">
      <c r="A1878">
        <v>2283</v>
      </c>
      <c r="B1878" s="2" t="s">
        <v>1789</v>
      </c>
      <c r="C1878" s="4" t="str">
        <f>VLOOKUP(B1878,[1]Склад!$A$5632:$N$6228,14,0)</f>
        <v>ГОЗ</v>
      </c>
      <c r="D1878" s="7">
        <v>958000</v>
      </c>
      <c r="E1878" s="4" t="s">
        <v>78</v>
      </c>
      <c r="F1878" s="4">
        <v>4</v>
      </c>
      <c r="G1878" s="4"/>
      <c r="H1878" s="4">
        <v>3</v>
      </c>
      <c r="I1878" s="4">
        <v>1</v>
      </c>
      <c r="J1878" s="4">
        <f t="shared" si="207"/>
        <v>958000</v>
      </c>
      <c r="K1878" s="4">
        <v>0</v>
      </c>
      <c r="L1878" s="4">
        <v>0</v>
      </c>
      <c r="M1878" s="4">
        <f t="shared" si="208"/>
        <v>0</v>
      </c>
      <c r="N1878" s="18">
        <f t="shared" si="209"/>
        <v>0</v>
      </c>
      <c r="O1878" s="18">
        <f t="shared" si="210"/>
        <v>1</v>
      </c>
    </row>
    <row r="1879" spans="1:15" ht="11.25" hidden="1" customHeight="1" outlineLevel="2" x14ac:dyDescent="0.2">
      <c r="A1879">
        <v>2286</v>
      </c>
      <c r="B1879" s="2" t="s">
        <v>1790</v>
      </c>
      <c r="C1879" s="4" t="s">
        <v>1852</v>
      </c>
      <c r="D1879" s="7">
        <v>2334150</v>
      </c>
      <c r="E1879" s="4" t="s">
        <v>8</v>
      </c>
      <c r="F1879" s="4">
        <v>4</v>
      </c>
      <c r="G1879" s="4"/>
      <c r="H1879" s="4"/>
      <c r="I1879" s="4">
        <v>4</v>
      </c>
      <c r="J1879" s="4">
        <f t="shared" si="207"/>
        <v>9336600</v>
      </c>
      <c r="K1879" s="4">
        <v>3</v>
      </c>
      <c r="L1879" s="4"/>
      <c r="M1879" s="4">
        <f t="shared" si="208"/>
        <v>3</v>
      </c>
      <c r="N1879" s="18">
        <f t="shared" si="209"/>
        <v>1</v>
      </c>
      <c r="O1879" s="18">
        <f t="shared" si="210"/>
        <v>0</v>
      </c>
    </row>
    <row r="1880" spans="1:15" ht="11.25" hidden="1" customHeight="1" outlineLevel="2" x14ac:dyDescent="0.2">
      <c r="A1880">
        <v>2287</v>
      </c>
      <c r="B1880" s="2" t="s">
        <v>1791</v>
      </c>
      <c r="C1880" s="4" t="str">
        <f>VLOOKUP(B1880,[1]Склад!$A$5632:$N$6228,14,0)</f>
        <v>НХ</v>
      </c>
      <c r="D1880" s="7">
        <v>2509536.25</v>
      </c>
      <c r="E1880" s="4" t="s">
        <v>8</v>
      </c>
      <c r="F1880" s="4">
        <v>2</v>
      </c>
      <c r="G1880" s="4"/>
      <c r="H1880" s="4"/>
      <c r="I1880" s="4">
        <v>2</v>
      </c>
      <c r="J1880" s="4">
        <f t="shared" si="207"/>
        <v>5019072.5</v>
      </c>
      <c r="K1880" s="4">
        <v>0</v>
      </c>
      <c r="L1880" s="4">
        <v>2</v>
      </c>
      <c r="M1880" s="4">
        <f t="shared" si="208"/>
        <v>2</v>
      </c>
      <c r="N1880" s="18">
        <f t="shared" si="209"/>
        <v>0</v>
      </c>
      <c r="O1880" s="18">
        <f t="shared" si="210"/>
        <v>0</v>
      </c>
    </row>
    <row r="1881" spans="1:15" ht="11.25" customHeight="1" outlineLevel="2" x14ac:dyDescent="0.2">
      <c r="A1881">
        <v>2288</v>
      </c>
      <c r="B1881" s="2" t="s">
        <v>1792</v>
      </c>
      <c r="C1881" s="4" t="str">
        <f>VLOOKUP(B1881,[1]Склад!$A$5632:$N$6228,14,0)</f>
        <v>НХ</v>
      </c>
      <c r="D1881" s="7">
        <v>2388750</v>
      </c>
      <c r="E1881" s="4" t="s">
        <v>11</v>
      </c>
      <c r="F1881" s="4">
        <v>4</v>
      </c>
      <c r="G1881" s="4"/>
      <c r="H1881" s="4"/>
      <c r="I1881" s="4">
        <v>4</v>
      </c>
      <c r="J1881" s="4">
        <f t="shared" si="207"/>
        <v>9555000</v>
      </c>
      <c r="K1881" s="4">
        <v>0</v>
      </c>
      <c r="L1881" s="4">
        <v>0</v>
      </c>
      <c r="M1881" s="4">
        <f t="shared" si="208"/>
        <v>0</v>
      </c>
      <c r="N1881" s="18">
        <f t="shared" si="209"/>
        <v>4</v>
      </c>
      <c r="O1881" s="18">
        <f t="shared" si="210"/>
        <v>0</v>
      </c>
    </row>
    <row r="1882" spans="1:15" ht="11.25" hidden="1" customHeight="1" outlineLevel="2" x14ac:dyDescent="0.2">
      <c r="A1882">
        <v>2289</v>
      </c>
      <c r="B1882" s="2" t="s">
        <v>1497</v>
      </c>
      <c r="C1882" s="4" t="str">
        <f>VLOOKUP(B1882,[1]Склад!$A$5632:$N$6228,14,0)</f>
        <v>НХ</v>
      </c>
      <c r="D1882" s="7">
        <v>2693520</v>
      </c>
      <c r="E1882" s="4" t="s">
        <v>8</v>
      </c>
      <c r="F1882" s="4">
        <v>4</v>
      </c>
      <c r="G1882" s="4"/>
      <c r="H1882" s="4"/>
      <c r="I1882" s="4">
        <v>4</v>
      </c>
      <c r="J1882" s="4">
        <f t="shared" si="207"/>
        <v>10774080</v>
      </c>
      <c r="K1882" s="4">
        <v>1</v>
      </c>
      <c r="L1882" s="4">
        <v>0</v>
      </c>
      <c r="M1882" s="4">
        <f t="shared" si="208"/>
        <v>1</v>
      </c>
      <c r="N1882" s="18">
        <f t="shared" si="209"/>
        <v>3</v>
      </c>
      <c r="O1882" s="18">
        <f t="shared" si="210"/>
        <v>0</v>
      </c>
    </row>
    <row r="1883" spans="1:15" ht="11.25" hidden="1" customHeight="1" outlineLevel="2" x14ac:dyDescent="0.2">
      <c r="A1883">
        <v>2290</v>
      </c>
      <c r="B1883" s="2" t="s">
        <v>1793</v>
      </c>
      <c r="C1883" s="4" t="str">
        <f>VLOOKUP(B1883,[1]Склад!$A$5632:$N$6228,14,0)</f>
        <v>НХ</v>
      </c>
      <c r="D1883" s="7">
        <v>2694042</v>
      </c>
      <c r="E1883" s="4" t="s">
        <v>8</v>
      </c>
      <c r="F1883" s="4">
        <v>5</v>
      </c>
      <c r="G1883" s="4">
        <v>1</v>
      </c>
      <c r="H1883" s="4">
        <v>2</v>
      </c>
      <c r="I1883" s="4">
        <v>4</v>
      </c>
      <c r="J1883" s="4">
        <f t="shared" si="207"/>
        <v>10776168</v>
      </c>
      <c r="K1883" s="4">
        <v>2</v>
      </c>
      <c r="L1883" s="4">
        <v>0</v>
      </c>
      <c r="M1883" s="4">
        <f t="shared" si="208"/>
        <v>2</v>
      </c>
      <c r="N1883" s="18">
        <f t="shared" si="209"/>
        <v>0</v>
      </c>
      <c r="O1883" s="18">
        <f t="shared" si="210"/>
        <v>0</v>
      </c>
    </row>
    <row r="1884" spans="1:15" ht="11.25" customHeight="1" outlineLevel="2" x14ac:dyDescent="0.2">
      <c r="A1884">
        <v>2291</v>
      </c>
      <c r="B1884" s="2" t="s">
        <v>1794</v>
      </c>
      <c r="C1884" s="4" t="str">
        <f>VLOOKUP(B1884,[1]Склад!$A$5632:$N$6228,14,0)</f>
        <v>НХ</v>
      </c>
      <c r="D1884" s="7">
        <v>1864850</v>
      </c>
      <c r="E1884" s="4" t="s">
        <v>78</v>
      </c>
      <c r="F1884" s="4">
        <v>2</v>
      </c>
      <c r="G1884" s="4"/>
      <c r="H1884" s="4">
        <v>1</v>
      </c>
      <c r="I1884" s="4">
        <v>1</v>
      </c>
      <c r="J1884" s="4">
        <f t="shared" si="207"/>
        <v>1864850</v>
      </c>
      <c r="K1884" s="4">
        <v>0</v>
      </c>
      <c r="L1884" s="4">
        <v>0</v>
      </c>
      <c r="M1884" s="4">
        <f t="shared" si="208"/>
        <v>0</v>
      </c>
      <c r="N1884" s="18">
        <f t="shared" si="209"/>
        <v>0</v>
      </c>
      <c r="O1884" s="18">
        <f t="shared" si="210"/>
        <v>1</v>
      </c>
    </row>
    <row r="1885" spans="1:15" ht="11.25" customHeight="1" outlineLevel="2" x14ac:dyDescent="0.2">
      <c r="A1885">
        <v>2292</v>
      </c>
      <c r="B1885" s="2" t="s">
        <v>1795</v>
      </c>
      <c r="C1885" s="4" t="str">
        <f>VLOOKUP(B1885,[1]Склад!$A$5632:$N$6228,14,0)</f>
        <v>НХ</v>
      </c>
      <c r="D1885" s="7">
        <v>2040780</v>
      </c>
      <c r="E1885" s="4" t="s">
        <v>78</v>
      </c>
      <c r="F1885" s="4">
        <v>5</v>
      </c>
      <c r="G1885" s="4">
        <v>1</v>
      </c>
      <c r="H1885" s="4">
        <v>4</v>
      </c>
      <c r="I1885" s="4">
        <v>2</v>
      </c>
      <c r="J1885" s="4">
        <f t="shared" si="207"/>
        <v>4081560</v>
      </c>
      <c r="K1885" s="4">
        <v>0</v>
      </c>
      <c r="L1885" s="4">
        <v>0</v>
      </c>
      <c r="M1885" s="4">
        <f t="shared" si="208"/>
        <v>0</v>
      </c>
      <c r="N1885" s="18">
        <f t="shared" si="209"/>
        <v>0</v>
      </c>
      <c r="O1885" s="18">
        <f t="shared" si="210"/>
        <v>2</v>
      </c>
    </row>
    <row r="1886" spans="1:15" ht="11.25" customHeight="1" outlineLevel="2" x14ac:dyDescent="0.2">
      <c r="A1886">
        <v>2293</v>
      </c>
      <c r="B1886" s="2" t="s">
        <v>1796</v>
      </c>
      <c r="C1886" s="4" t="str">
        <f>VLOOKUP(B1886,[1]Склад!$A$5632:$N$6228,14,0)</f>
        <v>НХ</v>
      </c>
      <c r="D1886" s="7">
        <v>2041175.5</v>
      </c>
      <c r="E1886" s="4" t="s">
        <v>11</v>
      </c>
      <c r="F1886" s="4">
        <v>4</v>
      </c>
      <c r="G1886" s="4"/>
      <c r="H1886" s="4"/>
      <c r="I1886" s="4">
        <v>4</v>
      </c>
      <c r="J1886" s="4">
        <f t="shared" si="207"/>
        <v>8164702</v>
      </c>
      <c r="K1886" s="4">
        <v>0</v>
      </c>
      <c r="L1886" s="4">
        <v>0</v>
      </c>
      <c r="M1886" s="4">
        <f t="shared" si="208"/>
        <v>0</v>
      </c>
      <c r="N1886" s="18">
        <f t="shared" si="209"/>
        <v>4</v>
      </c>
      <c r="O1886" s="18">
        <f t="shared" si="210"/>
        <v>0</v>
      </c>
    </row>
    <row r="1887" spans="1:15" ht="11.25" hidden="1" customHeight="1" outlineLevel="2" x14ac:dyDescent="0.2">
      <c r="A1887">
        <v>2294</v>
      </c>
      <c r="B1887" s="2" t="s">
        <v>1797</v>
      </c>
      <c r="C1887" s="4" t="s">
        <v>1852</v>
      </c>
      <c r="D1887" s="7">
        <v>2345470.2599999998</v>
      </c>
      <c r="E1887" s="4" t="s">
        <v>8</v>
      </c>
      <c r="F1887" s="4">
        <v>9</v>
      </c>
      <c r="G1887" s="4"/>
      <c r="H1887" s="4"/>
      <c r="I1887" s="4">
        <v>9</v>
      </c>
      <c r="J1887" s="4">
        <f t="shared" si="207"/>
        <v>21109232.339999996</v>
      </c>
      <c r="K1887" s="4">
        <v>4</v>
      </c>
      <c r="L1887" s="4"/>
      <c r="M1887" s="4">
        <f t="shared" si="208"/>
        <v>4</v>
      </c>
      <c r="N1887" s="18">
        <f t="shared" si="209"/>
        <v>5</v>
      </c>
      <c r="O1887" s="18">
        <f t="shared" si="210"/>
        <v>0</v>
      </c>
    </row>
    <row r="1888" spans="1:15" ht="11.25" hidden="1" customHeight="1" outlineLevel="2" x14ac:dyDescent="0.2">
      <c r="A1888">
        <v>2295</v>
      </c>
      <c r="B1888" s="2" t="s">
        <v>1798</v>
      </c>
      <c r="C1888" s="4" t="str">
        <f>VLOOKUP(B1888,[1]Склад!$A$5632:$N$6228,14,0)</f>
        <v>НХ</v>
      </c>
      <c r="D1888" s="7">
        <v>2475989.75</v>
      </c>
      <c r="E1888" s="4" t="s">
        <v>8</v>
      </c>
      <c r="F1888" s="4">
        <v>5</v>
      </c>
      <c r="G1888" s="4"/>
      <c r="H1888" s="4"/>
      <c r="I1888" s="4">
        <v>5</v>
      </c>
      <c r="J1888" s="4">
        <f t="shared" si="207"/>
        <v>12379948.75</v>
      </c>
      <c r="K1888" s="4">
        <v>2</v>
      </c>
      <c r="L1888" s="4">
        <v>0</v>
      </c>
      <c r="M1888" s="4">
        <f t="shared" si="208"/>
        <v>2</v>
      </c>
      <c r="N1888" s="18">
        <f t="shared" si="209"/>
        <v>3</v>
      </c>
      <c r="O1888" s="18">
        <f t="shared" si="210"/>
        <v>0</v>
      </c>
    </row>
    <row r="1889" spans="1:15" ht="11.25" customHeight="1" outlineLevel="2" x14ac:dyDescent="0.2">
      <c r="A1889">
        <v>2296</v>
      </c>
      <c r="B1889" s="2" t="s">
        <v>1799</v>
      </c>
      <c r="C1889" s="4" t="str">
        <f>VLOOKUP(B1889,[1]Склад!$A$5632:$N$6228,14,0)</f>
        <v>НХ</v>
      </c>
      <c r="D1889" s="7">
        <v>3877500</v>
      </c>
      <c r="E1889" s="4" t="s">
        <v>78</v>
      </c>
      <c r="F1889" s="4">
        <v>4</v>
      </c>
      <c r="G1889" s="4"/>
      <c r="H1889" s="4">
        <v>2</v>
      </c>
      <c r="I1889" s="4">
        <v>2</v>
      </c>
      <c r="J1889" s="4">
        <f t="shared" si="207"/>
        <v>7755000</v>
      </c>
      <c r="K1889" s="4">
        <v>0</v>
      </c>
      <c r="L1889" s="4">
        <v>0</v>
      </c>
      <c r="M1889" s="4">
        <f t="shared" si="208"/>
        <v>0</v>
      </c>
      <c r="N1889" s="18">
        <f t="shared" si="209"/>
        <v>0</v>
      </c>
      <c r="O1889" s="18">
        <f t="shared" si="210"/>
        <v>2</v>
      </c>
    </row>
    <row r="1890" spans="1:15" ht="11.25" customHeight="1" outlineLevel="2" x14ac:dyDescent="0.2">
      <c r="A1890">
        <v>2297</v>
      </c>
      <c r="B1890" s="2" t="s">
        <v>1800</v>
      </c>
      <c r="C1890" s="4" t="str">
        <f>VLOOKUP(B1890,[1]Склад!$A$5632:$N$6228,14,0)</f>
        <v>НХ</v>
      </c>
      <c r="D1890" s="7">
        <v>1960000</v>
      </c>
      <c r="E1890" s="4" t="s">
        <v>11</v>
      </c>
      <c r="F1890" s="4">
        <v>6</v>
      </c>
      <c r="G1890" s="4"/>
      <c r="H1890" s="4"/>
      <c r="I1890" s="4">
        <v>6</v>
      </c>
      <c r="J1890" s="4">
        <f t="shared" si="207"/>
        <v>11760000</v>
      </c>
      <c r="K1890" s="4">
        <v>0</v>
      </c>
      <c r="L1890" s="4">
        <v>0</v>
      </c>
      <c r="M1890" s="4">
        <f t="shared" si="208"/>
        <v>0</v>
      </c>
      <c r="N1890" s="18">
        <f t="shared" si="209"/>
        <v>6</v>
      </c>
      <c r="O1890" s="18">
        <f t="shared" si="210"/>
        <v>0</v>
      </c>
    </row>
    <row r="1891" spans="1:15" ht="11.25" customHeight="1" outlineLevel="2" x14ac:dyDescent="0.2">
      <c r="A1891">
        <v>2298</v>
      </c>
      <c r="B1891" s="2" t="s">
        <v>1801</v>
      </c>
      <c r="C1891" s="4" t="str">
        <f>VLOOKUP(B1891,[1]Склад!$A$5632:$N$6228,14,0)</f>
        <v>НХ</v>
      </c>
      <c r="D1891" s="7">
        <v>2290750</v>
      </c>
      <c r="E1891" s="4" t="s">
        <v>11</v>
      </c>
      <c r="F1891" s="4">
        <v>4</v>
      </c>
      <c r="G1891" s="4"/>
      <c r="H1891" s="4"/>
      <c r="I1891" s="4">
        <v>4</v>
      </c>
      <c r="J1891" s="4">
        <f t="shared" si="207"/>
        <v>9163000</v>
      </c>
      <c r="K1891" s="4">
        <v>0</v>
      </c>
      <c r="L1891" s="4">
        <v>0</v>
      </c>
      <c r="M1891" s="4">
        <f t="shared" si="208"/>
        <v>0</v>
      </c>
      <c r="N1891" s="18">
        <f t="shared" si="209"/>
        <v>4</v>
      </c>
      <c r="O1891" s="18">
        <f t="shared" si="210"/>
        <v>0</v>
      </c>
    </row>
    <row r="1892" spans="1:15" ht="11.25" customHeight="1" outlineLevel="2" x14ac:dyDescent="0.2">
      <c r="A1892">
        <v>2299</v>
      </c>
      <c r="B1892" s="2" t="s">
        <v>1802</v>
      </c>
      <c r="C1892" s="4" t="str">
        <f>VLOOKUP(B1892,[1]Склад!$A$5632:$N$6228,14,0)</f>
        <v>НХ</v>
      </c>
      <c r="D1892" s="7">
        <v>2521950</v>
      </c>
      <c r="E1892" s="4" t="s">
        <v>11</v>
      </c>
      <c r="F1892" s="4">
        <v>2</v>
      </c>
      <c r="G1892" s="4"/>
      <c r="H1892" s="4"/>
      <c r="I1892" s="4">
        <v>2</v>
      </c>
      <c r="J1892" s="4">
        <f t="shared" si="207"/>
        <v>5043900</v>
      </c>
      <c r="K1892" s="4">
        <v>0</v>
      </c>
      <c r="L1892" s="4">
        <v>0</v>
      </c>
      <c r="M1892" s="4">
        <f t="shared" si="208"/>
        <v>0</v>
      </c>
      <c r="N1892" s="18">
        <f t="shared" si="209"/>
        <v>2</v>
      </c>
      <c r="O1892" s="18">
        <f t="shared" si="210"/>
        <v>0</v>
      </c>
    </row>
    <row r="1893" spans="1:15" ht="11.25" hidden="1" customHeight="1" outlineLevel="2" x14ac:dyDescent="0.2">
      <c r="A1893">
        <v>2300</v>
      </c>
      <c r="B1893" s="2" t="s">
        <v>1803</v>
      </c>
      <c r="C1893" s="4" t="str">
        <f>VLOOKUP(B1893,[1]Склад!$A$5632:$N$6228,14,0)</f>
        <v>ГОЗ</v>
      </c>
      <c r="D1893" s="7">
        <v>2692300</v>
      </c>
      <c r="E1893" s="4" t="s">
        <v>8</v>
      </c>
      <c r="F1893" s="4">
        <v>13</v>
      </c>
      <c r="G1893" s="4"/>
      <c r="H1893" s="4"/>
      <c r="I1893" s="4">
        <v>13</v>
      </c>
      <c r="J1893" s="4">
        <f t="shared" si="207"/>
        <v>34999900</v>
      </c>
      <c r="K1893" s="4">
        <v>2</v>
      </c>
      <c r="L1893" s="4">
        <v>0</v>
      </c>
      <c r="M1893" s="4">
        <f t="shared" si="208"/>
        <v>2</v>
      </c>
      <c r="N1893" s="18">
        <f t="shared" si="209"/>
        <v>11</v>
      </c>
      <c r="O1893" s="18">
        <f t="shared" si="210"/>
        <v>0</v>
      </c>
    </row>
    <row r="1894" spans="1:15" ht="11.25" hidden="1" customHeight="1" outlineLevel="2" x14ac:dyDescent="0.2">
      <c r="A1894">
        <v>2301</v>
      </c>
      <c r="B1894" s="2" t="s">
        <v>1804</v>
      </c>
      <c r="C1894" s="4" t="str">
        <f>VLOOKUP(B1894,[1]Склад!$A$5632:$N$6228,14,0)</f>
        <v>НХ</v>
      </c>
      <c r="D1894" s="7">
        <v>2862419.62</v>
      </c>
      <c r="E1894" s="4" t="s">
        <v>8</v>
      </c>
      <c r="F1894" s="4">
        <v>3</v>
      </c>
      <c r="G1894" s="4"/>
      <c r="H1894" s="4"/>
      <c r="I1894" s="4">
        <v>3</v>
      </c>
      <c r="J1894" s="4">
        <f t="shared" si="207"/>
        <v>8587258.8599999994</v>
      </c>
      <c r="K1894" s="4">
        <v>3</v>
      </c>
      <c r="L1894" s="4">
        <v>0</v>
      </c>
      <c r="M1894" s="4">
        <f t="shared" si="208"/>
        <v>3</v>
      </c>
      <c r="N1894" s="18">
        <f t="shared" si="209"/>
        <v>0</v>
      </c>
      <c r="O1894" s="18">
        <f t="shared" si="210"/>
        <v>0</v>
      </c>
    </row>
    <row r="1895" spans="1:15" ht="11.25" customHeight="1" outlineLevel="2" x14ac:dyDescent="0.2">
      <c r="A1895">
        <v>2302</v>
      </c>
      <c r="B1895" s="2" t="s">
        <v>1500</v>
      </c>
      <c r="C1895" s="4" t="s">
        <v>1852</v>
      </c>
      <c r="D1895" s="7">
        <v>2892227.17</v>
      </c>
      <c r="E1895" s="4" t="s">
        <v>11</v>
      </c>
      <c r="F1895" s="4">
        <v>1</v>
      </c>
      <c r="G1895" s="4"/>
      <c r="H1895" s="4"/>
      <c r="I1895" s="4">
        <v>1</v>
      </c>
      <c r="J1895" s="4">
        <f t="shared" si="207"/>
        <v>2892227.17</v>
      </c>
      <c r="K1895" s="4">
        <v>0</v>
      </c>
      <c r="L1895" s="4"/>
      <c r="M1895" s="4">
        <f t="shared" si="208"/>
        <v>0</v>
      </c>
      <c r="N1895" s="18">
        <f t="shared" si="209"/>
        <v>1</v>
      </c>
      <c r="O1895" s="18">
        <f t="shared" si="210"/>
        <v>0</v>
      </c>
    </row>
    <row r="1896" spans="1:15" ht="11.25" hidden="1" customHeight="1" outlineLevel="2" x14ac:dyDescent="0.2">
      <c r="A1896">
        <v>2303</v>
      </c>
      <c r="B1896" s="2" t="s">
        <v>1805</v>
      </c>
      <c r="C1896" s="4" t="str">
        <f>VLOOKUP(B1896,[1]Склад!$A$5632:$N$6228,14,0)</f>
        <v>НХ</v>
      </c>
      <c r="D1896" s="7">
        <v>2087150</v>
      </c>
      <c r="E1896" s="4" t="s">
        <v>8</v>
      </c>
      <c r="F1896" s="4">
        <v>10</v>
      </c>
      <c r="G1896" s="4"/>
      <c r="H1896" s="4"/>
      <c r="I1896" s="4">
        <v>10</v>
      </c>
      <c r="J1896" s="4">
        <f t="shared" si="207"/>
        <v>20871500</v>
      </c>
      <c r="K1896" s="4">
        <v>1</v>
      </c>
      <c r="L1896" s="4">
        <v>0</v>
      </c>
      <c r="M1896" s="4">
        <f t="shared" si="208"/>
        <v>1</v>
      </c>
      <c r="N1896" s="18">
        <f t="shared" si="209"/>
        <v>9</v>
      </c>
      <c r="O1896" s="18">
        <f t="shared" si="210"/>
        <v>0</v>
      </c>
    </row>
    <row r="1897" spans="1:15" ht="11.25" customHeight="1" outlineLevel="2" x14ac:dyDescent="0.2">
      <c r="A1897">
        <v>2304</v>
      </c>
      <c r="B1897" s="2" t="s">
        <v>1503</v>
      </c>
      <c r="C1897" s="4" t="str">
        <f>VLOOKUP(B1897,[1]Склад!$A$5632:$N$6228,14,0)</f>
        <v>НХ</v>
      </c>
      <c r="D1897" s="7">
        <v>2414880</v>
      </c>
      <c r="E1897" s="4" t="s">
        <v>11</v>
      </c>
      <c r="F1897" s="4">
        <v>1</v>
      </c>
      <c r="G1897" s="4"/>
      <c r="H1897" s="4"/>
      <c r="I1897" s="4">
        <v>1</v>
      </c>
      <c r="J1897" s="4">
        <f t="shared" si="207"/>
        <v>2414880</v>
      </c>
      <c r="K1897" s="4">
        <v>0</v>
      </c>
      <c r="L1897" s="4">
        <v>0</v>
      </c>
      <c r="M1897" s="4">
        <f t="shared" si="208"/>
        <v>0</v>
      </c>
      <c r="N1897" s="18">
        <f t="shared" si="209"/>
        <v>1</v>
      </c>
      <c r="O1897" s="18">
        <f t="shared" si="210"/>
        <v>0</v>
      </c>
    </row>
    <row r="1898" spans="1:15" ht="11.25" customHeight="1" outlineLevel="2" x14ac:dyDescent="0.2">
      <c r="A1898">
        <v>2305</v>
      </c>
      <c r="B1898" s="2" t="s">
        <v>1806</v>
      </c>
      <c r="C1898" s="4" t="str">
        <f>VLOOKUP(B1898,[1]Склад!$A$5632:$N$6228,14,0)</f>
        <v>НХ</v>
      </c>
      <c r="D1898" s="7">
        <v>2380511.25</v>
      </c>
      <c r="E1898" s="4" t="s">
        <v>78</v>
      </c>
      <c r="F1898" s="4">
        <v>3</v>
      </c>
      <c r="G1898" s="4"/>
      <c r="H1898" s="4">
        <v>1</v>
      </c>
      <c r="I1898" s="4">
        <v>2</v>
      </c>
      <c r="J1898" s="4">
        <f t="shared" si="207"/>
        <v>4761022.5</v>
      </c>
      <c r="K1898" s="4">
        <v>0</v>
      </c>
      <c r="L1898" s="4">
        <v>0</v>
      </c>
      <c r="M1898" s="4">
        <f t="shared" si="208"/>
        <v>0</v>
      </c>
      <c r="N1898" s="18">
        <f t="shared" si="209"/>
        <v>0</v>
      </c>
      <c r="O1898" s="18">
        <f t="shared" si="210"/>
        <v>2</v>
      </c>
    </row>
    <row r="1899" spans="1:15" ht="11.25" customHeight="1" outlineLevel="2" x14ac:dyDescent="0.2">
      <c r="A1899">
        <v>2306</v>
      </c>
      <c r="B1899" s="2" t="s">
        <v>1807</v>
      </c>
      <c r="C1899" s="4" t="str">
        <f>VLOOKUP(B1899,[1]Склад!$A$5632:$N$6228,14,0)</f>
        <v>НХ</v>
      </c>
      <c r="D1899" s="7">
        <v>2450000</v>
      </c>
      <c r="E1899" s="4" t="s">
        <v>11</v>
      </c>
      <c r="F1899" s="4">
        <v>10</v>
      </c>
      <c r="G1899" s="4"/>
      <c r="H1899" s="4"/>
      <c r="I1899" s="4">
        <v>10</v>
      </c>
      <c r="J1899" s="4">
        <f t="shared" si="207"/>
        <v>24500000</v>
      </c>
      <c r="K1899" s="4">
        <v>0</v>
      </c>
      <c r="L1899" s="4">
        <v>0</v>
      </c>
      <c r="M1899" s="4">
        <f t="shared" si="208"/>
        <v>0</v>
      </c>
      <c r="N1899" s="18">
        <f t="shared" si="209"/>
        <v>10</v>
      </c>
      <c r="O1899" s="18">
        <f t="shared" si="210"/>
        <v>0</v>
      </c>
    </row>
    <row r="1900" spans="1:15" ht="11.25" customHeight="1" outlineLevel="2" x14ac:dyDescent="0.2">
      <c r="A1900">
        <v>2307</v>
      </c>
      <c r="B1900" s="2" t="s">
        <v>1808</v>
      </c>
      <c r="C1900" s="4" t="str">
        <f>VLOOKUP(B1900,[1]Склад!$A$5632:$N$6228,14,0)</f>
        <v>НХ</v>
      </c>
      <c r="D1900" s="7">
        <v>1568000</v>
      </c>
      <c r="E1900" s="4" t="s">
        <v>11</v>
      </c>
      <c r="F1900" s="4">
        <v>2</v>
      </c>
      <c r="G1900" s="4"/>
      <c r="H1900" s="4"/>
      <c r="I1900" s="4">
        <v>2</v>
      </c>
      <c r="J1900" s="4">
        <f t="shared" si="207"/>
        <v>3136000</v>
      </c>
      <c r="K1900" s="4">
        <v>0</v>
      </c>
      <c r="L1900" s="4">
        <v>0</v>
      </c>
      <c r="M1900" s="4">
        <f t="shared" si="208"/>
        <v>0</v>
      </c>
      <c r="N1900" s="18">
        <f t="shared" si="209"/>
        <v>2</v>
      </c>
      <c r="O1900" s="18">
        <f t="shared" si="210"/>
        <v>0</v>
      </c>
    </row>
    <row r="1901" spans="1:15" ht="11.25" customHeight="1" outlineLevel="2" x14ac:dyDescent="0.2">
      <c r="A1901">
        <v>2308</v>
      </c>
      <c r="B1901" s="2" t="s">
        <v>1809</v>
      </c>
      <c r="C1901" s="4" t="s">
        <v>1852</v>
      </c>
      <c r="D1901" s="7">
        <v>2210650</v>
      </c>
      <c r="E1901" s="4" t="s">
        <v>11</v>
      </c>
      <c r="F1901" s="4">
        <v>6</v>
      </c>
      <c r="G1901" s="4"/>
      <c r="H1901" s="4"/>
      <c r="I1901" s="4">
        <v>6</v>
      </c>
      <c r="J1901" s="4">
        <f t="shared" si="207"/>
        <v>13263900</v>
      </c>
      <c r="K1901" s="4">
        <v>0</v>
      </c>
      <c r="L1901" s="4"/>
      <c r="M1901" s="4">
        <f t="shared" si="208"/>
        <v>0</v>
      </c>
      <c r="N1901" s="18">
        <f t="shared" si="209"/>
        <v>6</v>
      </c>
      <c r="O1901" s="18">
        <f t="shared" si="210"/>
        <v>0</v>
      </c>
    </row>
    <row r="1902" spans="1:15" ht="11.25" customHeight="1" outlineLevel="2" x14ac:dyDescent="0.2">
      <c r="A1902">
        <v>2309</v>
      </c>
      <c r="B1902" s="2" t="s">
        <v>1810</v>
      </c>
      <c r="C1902" s="4" t="str">
        <f>VLOOKUP(B1902,[1]Склад!$A$5632:$N$6228,14,0)</f>
        <v>НХ</v>
      </c>
      <c r="D1902" s="7">
        <v>2019241.25</v>
      </c>
      <c r="E1902" s="4" t="s">
        <v>11</v>
      </c>
      <c r="F1902" s="4">
        <v>3</v>
      </c>
      <c r="G1902" s="4"/>
      <c r="H1902" s="4"/>
      <c r="I1902" s="4">
        <v>3</v>
      </c>
      <c r="J1902" s="4">
        <f t="shared" si="207"/>
        <v>6057723.75</v>
      </c>
      <c r="K1902" s="4">
        <v>0</v>
      </c>
      <c r="L1902" s="4">
        <v>0</v>
      </c>
      <c r="M1902" s="4">
        <f t="shared" si="208"/>
        <v>0</v>
      </c>
      <c r="N1902" s="18">
        <f t="shared" si="209"/>
        <v>3</v>
      </c>
      <c r="O1902" s="18">
        <f t="shared" si="210"/>
        <v>0</v>
      </c>
    </row>
    <row r="1903" spans="1:15" ht="11.25" customHeight="1" outlineLevel="2" x14ac:dyDescent="0.2">
      <c r="A1903">
        <v>2310</v>
      </c>
      <c r="B1903" s="2" t="s">
        <v>1811</v>
      </c>
      <c r="C1903" s="4" t="str">
        <f>VLOOKUP(B1903,[1]Склад!$A$5632:$N$6228,14,0)</f>
        <v>НХ</v>
      </c>
      <c r="D1903" s="7">
        <v>2607952.5</v>
      </c>
      <c r="E1903" s="4" t="s">
        <v>11</v>
      </c>
      <c r="F1903" s="4">
        <v>2</v>
      </c>
      <c r="G1903" s="4"/>
      <c r="H1903" s="4"/>
      <c r="I1903" s="4">
        <v>2</v>
      </c>
      <c r="J1903" s="4">
        <f t="shared" si="207"/>
        <v>5215905</v>
      </c>
      <c r="K1903" s="4">
        <v>0</v>
      </c>
      <c r="L1903" s="4">
        <v>0</v>
      </c>
      <c r="M1903" s="4">
        <f t="shared" si="208"/>
        <v>0</v>
      </c>
      <c r="N1903" s="18">
        <f t="shared" si="209"/>
        <v>2</v>
      </c>
      <c r="O1903" s="18">
        <f t="shared" si="210"/>
        <v>0</v>
      </c>
    </row>
    <row r="1904" spans="1:15" ht="11.25" customHeight="1" outlineLevel="2" x14ac:dyDescent="0.2">
      <c r="A1904">
        <v>2311</v>
      </c>
      <c r="B1904" s="2" t="s">
        <v>1812</v>
      </c>
      <c r="C1904" s="4" t="str">
        <f>VLOOKUP(B1904,[1]Склад!$A$5632:$N$6228,14,0)</f>
        <v>НХ</v>
      </c>
      <c r="D1904" s="7">
        <v>1756250</v>
      </c>
      <c r="E1904" s="4" t="s">
        <v>78</v>
      </c>
      <c r="F1904" s="4">
        <v>9</v>
      </c>
      <c r="G1904" s="4"/>
      <c r="H1904" s="4">
        <v>4</v>
      </c>
      <c r="I1904" s="4">
        <v>5</v>
      </c>
      <c r="J1904" s="4">
        <f t="shared" si="207"/>
        <v>8781250</v>
      </c>
      <c r="K1904" s="4">
        <v>0</v>
      </c>
      <c r="L1904" s="4">
        <v>0</v>
      </c>
      <c r="M1904" s="4">
        <f t="shared" si="208"/>
        <v>0</v>
      </c>
      <c r="N1904" s="18">
        <f t="shared" si="209"/>
        <v>0</v>
      </c>
      <c r="O1904" s="18">
        <f t="shared" si="210"/>
        <v>5</v>
      </c>
    </row>
    <row r="1905" spans="1:15" ht="11.25" hidden="1" customHeight="1" outlineLevel="2" x14ac:dyDescent="0.2">
      <c r="A1905">
        <v>2312</v>
      </c>
      <c r="B1905" s="2" t="s">
        <v>1813</v>
      </c>
      <c r="C1905" s="4" t="str">
        <f>VLOOKUP(B1905,[1]Склад!$A$5632:$N$6228,14,0)</f>
        <v>НХ</v>
      </c>
      <c r="D1905" s="7">
        <v>1886500</v>
      </c>
      <c r="E1905" s="4" t="s">
        <v>8</v>
      </c>
      <c r="F1905" s="4">
        <v>3</v>
      </c>
      <c r="G1905" s="4"/>
      <c r="H1905" s="4"/>
      <c r="I1905" s="4">
        <v>3</v>
      </c>
      <c r="J1905" s="4">
        <f t="shared" si="207"/>
        <v>5659500</v>
      </c>
      <c r="K1905" s="4">
        <v>1</v>
      </c>
      <c r="L1905" s="4">
        <v>0</v>
      </c>
      <c r="M1905" s="4">
        <f t="shared" si="208"/>
        <v>1</v>
      </c>
      <c r="N1905" s="18">
        <f t="shared" si="209"/>
        <v>2</v>
      </c>
      <c r="O1905" s="18">
        <f t="shared" si="210"/>
        <v>0</v>
      </c>
    </row>
    <row r="1906" spans="1:15" ht="11.25" customHeight="1" outlineLevel="2" x14ac:dyDescent="0.2">
      <c r="A1906">
        <v>2315</v>
      </c>
      <c r="B1906" s="2" t="s">
        <v>1814</v>
      </c>
      <c r="C1906" s="4" t="str">
        <f>VLOOKUP(B1906,[1]Склад!$A$5632:$N$6228,14,0)</f>
        <v>НХ</v>
      </c>
      <c r="D1906" s="7">
        <v>1068660</v>
      </c>
      <c r="E1906" s="4" t="s">
        <v>11</v>
      </c>
      <c r="F1906" s="4">
        <v>1</v>
      </c>
      <c r="G1906" s="4"/>
      <c r="H1906" s="4"/>
      <c r="I1906" s="4">
        <v>1</v>
      </c>
      <c r="J1906" s="4">
        <f t="shared" si="207"/>
        <v>1068660</v>
      </c>
      <c r="K1906" s="4">
        <v>0</v>
      </c>
      <c r="L1906" s="4">
        <v>0</v>
      </c>
      <c r="M1906" s="4">
        <f t="shared" si="208"/>
        <v>0</v>
      </c>
      <c r="N1906" s="18">
        <f t="shared" si="209"/>
        <v>1</v>
      </c>
      <c r="O1906" s="18">
        <f t="shared" si="210"/>
        <v>0</v>
      </c>
    </row>
    <row r="1907" spans="1:15" ht="11.25" hidden="1" customHeight="1" outlineLevel="2" x14ac:dyDescent="0.2">
      <c r="A1907">
        <v>2317</v>
      </c>
      <c r="B1907" s="2" t="s">
        <v>1815</v>
      </c>
      <c r="C1907" s="4" t="str">
        <f>VLOOKUP(B1907,[1]Склад!$A$5632:$N$6228,14,0)</f>
        <v>НХ</v>
      </c>
      <c r="D1907" s="7">
        <v>4786340.16</v>
      </c>
      <c r="E1907" s="4" t="s">
        <v>8</v>
      </c>
      <c r="F1907" s="4">
        <v>1</v>
      </c>
      <c r="G1907" s="4"/>
      <c r="H1907" s="4"/>
      <c r="I1907" s="4">
        <v>1</v>
      </c>
      <c r="J1907" s="4">
        <f t="shared" si="207"/>
        <v>4786340.16</v>
      </c>
      <c r="K1907" s="4">
        <v>1</v>
      </c>
      <c r="L1907" s="4">
        <v>0</v>
      </c>
      <c r="M1907" s="4">
        <f t="shared" si="208"/>
        <v>1</v>
      </c>
      <c r="N1907" s="18">
        <f t="shared" si="209"/>
        <v>0</v>
      </c>
      <c r="O1907" s="18">
        <f t="shared" si="210"/>
        <v>0</v>
      </c>
    </row>
    <row r="1908" spans="1:15" ht="11.25" hidden="1" customHeight="1" outlineLevel="2" x14ac:dyDescent="0.2">
      <c r="A1908">
        <v>2318</v>
      </c>
      <c r="B1908" s="2" t="s">
        <v>1816</v>
      </c>
      <c r="C1908" s="4" t="str">
        <f>VLOOKUP(B1908,[1]Склад!$A$5632:$N$6228,14,0)</f>
        <v>НХ</v>
      </c>
      <c r="D1908" s="7">
        <v>6536470.0800000001</v>
      </c>
      <c r="E1908" s="4" t="s">
        <v>8</v>
      </c>
      <c r="F1908" s="4">
        <v>1</v>
      </c>
      <c r="G1908" s="4"/>
      <c r="H1908" s="4"/>
      <c r="I1908" s="4">
        <v>1</v>
      </c>
      <c r="J1908" s="4">
        <f t="shared" si="207"/>
        <v>6536470.0800000001</v>
      </c>
      <c r="K1908" s="4">
        <v>1</v>
      </c>
      <c r="L1908" s="4">
        <v>0</v>
      </c>
      <c r="M1908" s="4">
        <f t="shared" si="208"/>
        <v>1</v>
      </c>
      <c r="N1908" s="18">
        <f t="shared" si="209"/>
        <v>0</v>
      </c>
      <c r="O1908" s="18">
        <f t="shared" si="210"/>
        <v>0</v>
      </c>
    </row>
    <row r="1909" spans="1:15" ht="11.25" customHeight="1" outlineLevel="2" x14ac:dyDescent="0.2">
      <c r="A1909">
        <v>2319</v>
      </c>
      <c r="B1909" s="2" t="s">
        <v>1817</v>
      </c>
      <c r="C1909" s="4" t="str">
        <f>VLOOKUP(B1909,[1]Склад!$A$5632:$N$6228,14,0)</f>
        <v>НХ</v>
      </c>
      <c r="D1909" s="7">
        <v>295833.33</v>
      </c>
      <c r="E1909" s="4" t="s">
        <v>11</v>
      </c>
      <c r="F1909" s="4">
        <v>27.064</v>
      </c>
      <c r="G1909" s="4"/>
      <c r="H1909" s="4">
        <v>1.4339999999999999</v>
      </c>
      <c r="I1909" s="4">
        <v>25.63</v>
      </c>
      <c r="J1909" s="4">
        <f t="shared" si="207"/>
        <v>7582208.2478999998</v>
      </c>
      <c r="K1909" s="4">
        <v>3.9260000000000002</v>
      </c>
      <c r="L1909" s="4">
        <v>0</v>
      </c>
      <c r="M1909" s="4">
        <f t="shared" si="208"/>
        <v>3.9260000000000002</v>
      </c>
      <c r="N1909" s="18">
        <f t="shared" si="209"/>
        <v>0</v>
      </c>
      <c r="O1909" s="18">
        <f t="shared" si="210"/>
        <v>0</v>
      </c>
    </row>
    <row r="1910" spans="1:15" ht="11.25" hidden="1" customHeight="1" outlineLevel="2" x14ac:dyDescent="0.2">
      <c r="A1910">
        <v>2320</v>
      </c>
      <c r="B1910" s="2" t="s">
        <v>1818</v>
      </c>
      <c r="C1910" s="4" t="str">
        <f>VLOOKUP(B1910,[1]Склад!$A$5632:$N$6228,14,0)</f>
        <v>НХ</v>
      </c>
      <c r="D1910" s="7">
        <v>295833.33</v>
      </c>
      <c r="E1910" s="4" t="s">
        <v>8</v>
      </c>
      <c r="F1910" s="4">
        <v>32.284999999999997</v>
      </c>
      <c r="G1910" s="4"/>
      <c r="H1910" s="4">
        <v>10.378</v>
      </c>
      <c r="I1910" s="4">
        <v>21.907</v>
      </c>
      <c r="J1910" s="4">
        <f t="shared" si="207"/>
        <v>6480820.7603100007</v>
      </c>
      <c r="K1910" s="4">
        <v>1.48</v>
      </c>
      <c r="L1910" s="4">
        <v>0</v>
      </c>
      <c r="M1910" s="4">
        <f t="shared" si="208"/>
        <v>1.48</v>
      </c>
      <c r="N1910" s="18">
        <f t="shared" si="209"/>
        <v>0</v>
      </c>
      <c r="O1910" s="18">
        <f t="shared" si="210"/>
        <v>0</v>
      </c>
    </row>
    <row r="1911" spans="1:15" ht="11.25" hidden="1" customHeight="1" outlineLevel="2" x14ac:dyDescent="0.2">
      <c r="A1911">
        <v>2321</v>
      </c>
      <c r="B1911" s="2" t="s">
        <v>1819</v>
      </c>
      <c r="C1911" s="4" t="str">
        <f>VLOOKUP(B1911,[1]Склад!$A$5632:$N$6228,14,0)</f>
        <v>НХ</v>
      </c>
      <c r="D1911" s="7">
        <v>295833.33</v>
      </c>
      <c r="E1911" s="4" t="s">
        <v>8</v>
      </c>
      <c r="F1911" s="4">
        <v>19.431999999999999</v>
      </c>
      <c r="G1911" s="4"/>
      <c r="H1911" s="4"/>
      <c r="I1911" s="4">
        <v>19.431999999999999</v>
      </c>
      <c r="J1911" s="4">
        <f t="shared" si="207"/>
        <v>5748633.2685599998</v>
      </c>
      <c r="K1911" s="4">
        <v>10</v>
      </c>
      <c r="L1911" s="4">
        <v>0</v>
      </c>
      <c r="M1911" s="4">
        <f t="shared" si="208"/>
        <v>10</v>
      </c>
      <c r="N1911" s="18">
        <f t="shared" si="209"/>
        <v>9.4319999999999986</v>
      </c>
      <c r="O1911" s="18">
        <f t="shared" si="210"/>
        <v>0</v>
      </c>
    </row>
    <row r="1912" spans="1:15" ht="11.25" customHeight="1" outlineLevel="2" x14ac:dyDescent="0.2">
      <c r="A1912">
        <v>2322</v>
      </c>
      <c r="B1912" s="2" t="s">
        <v>1820</v>
      </c>
      <c r="C1912" s="4" t="str">
        <f>VLOOKUP(B1912,[1]Склад!$A$5632:$N$6228,14,0)</f>
        <v>НХ</v>
      </c>
      <c r="D1912" s="7">
        <v>295833.33</v>
      </c>
      <c r="E1912" s="4" t="s">
        <v>78</v>
      </c>
      <c r="F1912" s="4">
        <v>13.384</v>
      </c>
      <c r="G1912" s="4"/>
      <c r="H1912" s="4">
        <v>6.0579999999999998</v>
      </c>
      <c r="I1912" s="4">
        <v>7.3259999999999996</v>
      </c>
      <c r="J1912" s="4">
        <f t="shared" si="207"/>
        <v>2167274.9755799999</v>
      </c>
      <c r="K1912" s="4">
        <v>7.3259999999999996</v>
      </c>
      <c r="L1912" s="4">
        <v>10.63</v>
      </c>
      <c r="M1912" s="4">
        <f t="shared" si="208"/>
        <v>17.956</v>
      </c>
      <c r="N1912" s="18">
        <f t="shared" si="209"/>
        <v>0</v>
      </c>
      <c r="O1912" s="18">
        <f t="shared" si="210"/>
        <v>7.3259999999999996</v>
      </c>
    </row>
    <row r="1913" spans="1:15" ht="11.25" hidden="1" customHeight="1" outlineLevel="2" x14ac:dyDescent="0.2">
      <c r="A1913">
        <v>2323</v>
      </c>
      <c r="B1913" s="2" t="s">
        <v>1821</v>
      </c>
      <c r="C1913" s="4" t="str">
        <f>VLOOKUP(B1913,[1]Склад!$A$5632:$N$6228,14,0)</f>
        <v>НХ</v>
      </c>
      <c r="D1913" s="7">
        <v>295833.33</v>
      </c>
      <c r="E1913" s="4" t="s">
        <v>8</v>
      </c>
      <c r="F1913" s="4">
        <v>20.518000000000001</v>
      </c>
      <c r="G1913" s="4"/>
      <c r="H1913" s="4"/>
      <c r="I1913" s="4">
        <v>20.518000000000001</v>
      </c>
      <c r="J1913" s="4">
        <f t="shared" si="207"/>
        <v>6069908.2649400001</v>
      </c>
      <c r="K1913" s="4">
        <v>9.2680000000000007</v>
      </c>
      <c r="L1913" s="4">
        <v>20.53</v>
      </c>
      <c r="M1913" s="4">
        <f t="shared" si="208"/>
        <v>29.798000000000002</v>
      </c>
      <c r="N1913" s="18">
        <f t="shared" si="209"/>
        <v>0</v>
      </c>
      <c r="O1913" s="18">
        <f t="shared" si="210"/>
        <v>0</v>
      </c>
    </row>
    <row r="1914" spans="1:15" ht="11.25" customHeight="1" outlineLevel="2" x14ac:dyDescent="0.2">
      <c r="A1914">
        <v>2324</v>
      </c>
      <c r="B1914" s="2" t="s">
        <v>1822</v>
      </c>
      <c r="C1914" s="4" t="str">
        <f>VLOOKUP(B1914,[1]Склад!$A$5632:$N$6228,14,0)</f>
        <v>НХ</v>
      </c>
      <c r="D1914" s="7">
        <v>295833.33</v>
      </c>
      <c r="E1914" s="4" t="s">
        <v>11</v>
      </c>
      <c r="F1914" s="4">
        <v>18.82</v>
      </c>
      <c r="G1914" s="4"/>
      <c r="H1914" s="4"/>
      <c r="I1914" s="4">
        <v>18.82</v>
      </c>
      <c r="J1914" s="4">
        <f t="shared" si="207"/>
        <v>5567583.2706000004</v>
      </c>
      <c r="K1914" s="4">
        <v>0</v>
      </c>
      <c r="L1914" s="4">
        <v>0</v>
      </c>
      <c r="M1914" s="4">
        <f t="shared" si="208"/>
        <v>0</v>
      </c>
      <c r="N1914" s="18">
        <f t="shared" si="209"/>
        <v>18.82</v>
      </c>
      <c r="O1914" s="18">
        <f t="shared" si="210"/>
        <v>0</v>
      </c>
    </row>
    <row r="1915" spans="1:15" ht="11.25" customHeight="1" outlineLevel="2" x14ac:dyDescent="0.2">
      <c r="A1915">
        <v>2325</v>
      </c>
      <c r="B1915" s="2" t="s">
        <v>1823</v>
      </c>
      <c r="C1915" s="4" t="str">
        <f>VLOOKUP(B1915,[1]Склад!$A$5632:$N$6228,14,0)</f>
        <v>НХ</v>
      </c>
      <c r="D1915" s="7">
        <v>295833.33</v>
      </c>
      <c r="E1915" s="4" t="s">
        <v>78</v>
      </c>
      <c r="F1915" s="4">
        <v>9.4359999999999999</v>
      </c>
      <c r="G1915" s="4"/>
      <c r="H1915" s="4">
        <v>5.0839999999999996</v>
      </c>
      <c r="I1915" s="4">
        <v>4.3520000000000003</v>
      </c>
      <c r="J1915" s="4">
        <f t="shared" si="207"/>
        <v>1287466.6521600001</v>
      </c>
      <c r="K1915" s="4">
        <v>4.3520000000000003</v>
      </c>
      <c r="L1915" s="4">
        <v>0</v>
      </c>
      <c r="M1915" s="4">
        <f t="shared" si="208"/>
        <v>4.3520000000000003</v>
      </c>
      <c r="N1915" s="18">
        <f t="shared" si="209"/>
        <v>0</v>
      </c>
      <c r="O1915" s="18">
        <f t="shared" si="210"/>
        <v>4.3520000000000003</v>
      </c>
    </row>
    <row r="1916" spans="1:15" ht="11.25" customHeight="1" outlineLevel="2" x14ac:dyDescent="0.2">
      <c r="A1916">
        <v>2326</v>
      </c>
      <c r="B1916" s="2" t="s">
        <v>1824</v>
      </c>
      <c r="C1916" s="4" t="str">
        <f>VLOOKUP(B1916,[1]Склад!$A$5632:$N$6228,14,0)</f>
        <v>НХ</v>
      </c>
      <c r="D1916" s="7">
        <v>295833.33</v>
      </c>
      <c r="E1916" s="4" t="s">
        <v>78</v>
      </c>
      <c r="F1916" s="4">
        <v>5.99</v>
      </c>
      <c r="G1916" s="4"/>
      <c r="H1916" s="4">
        <v>1.98</v>
      </c>
      <c r="I1916" s="4">
        <v>4.01</v>
      </c>
      <c r="J1916" s="4">
        <f t="shared" si="207"/>
        <v>1186291.6532999999</v>
      </c>
      <c r="K1916" s="4">
        <v>4.01</v>
      </c>
      <c r="L1916" s="4">
        <v>0</v>
      </c>
      <c r="M1916" s="4">
        <f t="shared" si="208"/>
        <v>4.01</v>
      </c>
      <c r="N1916" s="18">
        <f t="shared" si="209"/>
        <v>0</v>
      </c>
      <c r="O1916" s="18">
        <f t="shared" si="210"/>
        <v>4.01</v>
      </c>
    </row>
    <row r="1917" spans="1:15" ht="11.25" customHeight="1" outlineLevel="2" x14ac:dyDescent="0.2">
      <c r="A1917">
        <v>2327</v>
      </c>
      <c r="B1917" s="2" t="s">
        <v>1825</v>
      </c>
      <c r="C1917" s="4" t="str">
        <f>VLOOKUP(B1917,[1]Склад!$A$5632:$N$6228,14,0)</f>
        <v>НХ</v>
      </c>
      <c r="D1917" s="7">
        <v>295833.33</v>
      </c>
      <c r="E1917" s="4" t="s">
        <v>78</v>
      </c>
      <c r="F1917" s="4">
        <v>38.112000000000002</v>
      </c>
      <c r="G1917" s="4"/>
      <c r="H1917" s="4">
        <v>14.586</v>
      </c>
      <c r="I1917" s="4">
        <v>23.526</v>
      </c>
      <c r="J1917" s="4">
        <f t="shared" si="207"/>
        <v>6959774.9215800008</v>
      </c>
      <c r="K1917" s="4">
        <v>23.526</v>
      </c>
      <c r="L1917" s="4">
        <v>0</v>
      </c>
      <c r="M1917" s="4">
        <f t="shared" si="208"/>
        <v>23.526</v>
      </c>
      <c r="N1917" s="18">
        <f t="shared" si="209"/>
        <v>0</v>
      </c>
      <c r="O1917" s="18">
        <f t="shared" si="210"/>
        <v>23.526</v>
      </c>
    </row>
    <row r="1918" spans="1:15" ht="11.25" customHeight="1" outlineLevel="2" x14ac:dyDescent="0.2">
      <c r="A1918">
        <v>2329</v>
      </c>
      <c r="B1918" s="2" t="s">
        <v>1826</v>
      </c>
      <c r="C1918" s="4" t="str">
        <f>VLOOKUP(B1918,[1]Склад!$A$5632:$N$6228,14,0)</f>
        <v>НХ</v>
      </c>
      <c r="D1918" s="7">
        <v>2550</v>
      </c>
      <c r="E1918" s="4" t="s">
        <v>11</v>
      </c>
      <c r="F1918" s="4">
        <v>1</v>
      </c>
      <c r="G1918" s="4"/>
      <c r="H1918" s="4"/>
      <c r="I1918" s="4">
        <v>1</v>
      </c>
      <c r="J1918" s="4">
        <f t="shared" si="207"/>
        <v>2550</v>
      </c>
      <c r="K1918" s="4">
        <v>0</v>
      </c>
      <c r="L1918" s="4">
        <v>0</v>
      </c>
      <c r="M1918" s="4">
        <f t="shared" si="208"/>
        <v>0</v>
      </c>
      <c r="N1918" s="18">
        <f t="shared" si="209"/>
        <v>1</v>
      </c>
      <c r="O1918" s="18">
        <f t="shared" si="210"/>
        <v>0</v>
      </c>
    </row>
    <row r="1919" spans="1:15" ht="21.75" customHeight="1" outlineLevel="2" x14ac:dyDescent="0.2">
      <c r="A1919">
        <v>2330</v>
      </c>
      <c r="B1919" s="2" t="s">
        <v>1827</v>
      </c>
      <c r="C1919" s="4" t="str">
        <f>VLOOKUP(B1919,[1]Склад!$A$5632:$N$6228,14,0)</f>
        <v>НХ</v>
      </c>
      <c r="D1919" s="7">
        <v>209016.39</v>
      </c>
      <c r="E1919" s="4" t="s">
        <v>78</v>
      </c>
      <c r="F1919" s="4"/>
      <c r="G1919" s="4">
        <v>1.48</v>
      </c>
      <c r="H1919" s="4"/>
      <c r="I1919" s="4">
        <v>1.48</v>
      </c>
      <c r="J1919" s="4">
        <f t="shared" si="207"/>
        <v>309344.25719999999</v>
      </c>
      <c r="K1919" s="4">
        <v>1.48</v>
      </c>
      <c r="L1919" s="4">
        <v>5</v>
      </c>
      <c r="M1919" s="4">
        <f t="shared" si="208"/>
        <v>6.48</v>
      </c>
      <c r="N1919" s="18">
        <f t="shared" si="209"/>
        <v>0</v>
      </c>
      <c r="O1919" s="18">
        <f t="shared" si="210"/>
        <v>1.48</v>
      </c>
    </row>
    <row r="1920" spans="1:15" ht="21.75" customHeight="1" outlineLevel="2" x14ac:dyDescent="0.2">
      <c r="A1920">
        <v>2331</v>
      </c>
      <c r="B1920" s="2" t="s">
        <v>1828</v>
      </c>
      <c r="C1920" s="4" t="str">
        <f>VLOOKUP(B1920,[1]Склад!$A$5632:$N$6228,14,0)</f>
        <v>НХ</v>
      </c>
      <c r="D1920" s="7">
        <v>255000</v>
      </c>
      <c r="E1920" s="4" t="s">
        <v>78</v>
      </c>
      <c r="F1920" s="4"/>
      <c r="G1920" s="4">
        <v>4.21</v>
      </c>
      <c r="H1920" s="4"/>
      <c r="I1920" s="4">
        <v>4.21</v>
      </c>
      <c r="J1920" s="4">
        <f t="shared" si="207"/>
        <v>1073550</v>
      </c>
      <c r="K1920" s="4">
        <v>4.21</v>
      </c>
      <c r="L1920" s="4">
        <v>20</v>
      </c>
      <c r="M1920" s="4">
        <f t="shared" si="208"/>
        <v>24.21</v>
      </c>
      <c r="N1920" s="18">
        <f t="shared" si="209"/>
        <v>0</v>
      </c>
      <c r="O1920" s="18">
        <f t="shared" si="210"/>
        <v>4.21</v>
      </c>
    </row>
    <row r="1921" spans="1:15" ht="21.75" customHeight="1" outlineLevel="2" x14ac:dyDescent="0.2">
      <c r="A1921">
        <v>2332</v>
      </c>
      <c r="B1921" s="2" t="s">
        <v>1829</v>
      </c>
      <c r="C1921" s="4" t="str">
        <f>VLOOKUP(B1921,[1]Склад!$A$5632:$N$6228,14,0)</f>
        <v>НХ</v>
      </c>
      <c r="D1921" s="7">
        <v>255000</v>
      </c>
      <c r="E1921" s="4" t="s">
        <v>78</v>
      </c>
      <c r="F1921" s="4"/>
      <c r="G1921" s="4">
        <v>44.62</v>
      </c>
      <c r="H1921" s="4"/>
      <c r="I1921" s="4">
        <v>44.62</v>
      </c>
      <c r="J1921" s="4">
        <f t="shared" si="207"/>
        <v>11378100</v>
      </c>
      <c r="K1921" s="4">
        <v>44.62</v>
      </c>
      <c r="L1921" s="4">
        <v>0</v>
      </c>
      <c r="M1921" s="4">
        <f t="shared" si="208"/>
        <v>44.62</v>
      </c>
      <c r="N1921" s="18">
        <f t="shared" si="209"/>
        <v>0</v>
      </c>
      <c r="O1921" s="18">
        <f t="shared" si="210"/>
        <v>44.62</v>
      </c>
    </row>
    <row r="1922" spans="1:15" ht="11.25" hidden="1" customHeight="1" outlineLevel="2" x14ac:dyDescent="0.2">
      <c r="A1922">
        <v>2333</v>
      </c>
      <c r="B1922" s="2" t="s">
        <v>1830</v>
      </c>
      <c r="C1922" s="4" t="str">
        <f>VLOOKUP(B1922,[1]Склад!$A$5632:$N$6228,14,0)</f>
        <v>ГОЗ</v>
      </c>
      <c r="D1922" s="7">
        <v>301235</v>
      </c>
      <c r="E1922" s="4" t="s">
        <v>8</v>
      </c>
      <c r="F1922" s="4">
        <v>6.47</v>
      </c>
      <c r="G1922" s="4"/>
      <c r="H1922" s="4"/>
      <c r="I1922" s="4">
        <v>6.47</v>
      </c>
      <c r="J1922" s="4">
        <f t="shared" si="207"/>
        <v>1948990.45</v>
      </c>
      <c r="K1922" s="4">
        <v>6.47</v>
      </c>
      <c r="L1922" s="4">
        <v>0</v>
      </c>
      <c r="M1922" s="4">
        <f t="shared" si="208"/>
        <v>6.47</v>
      </c>
      <c r="N1922" s="18">
        <f t="shared" si="209"/>
        <v>0</v>
      </c>
      <c r="O1922" s="18">
        <f t="shared" si="210"/>
        <v>0</v>
      </c>
    </row>
    <row r="1923" spans="1:15" ht="11.25" hidden="1" customHeight="1" outlineLevel="2" x14ac:dyDescent="0.2">
      <c r="A1923">
        <v>2334</v>
      </c>
      <c r="B1923" s="2" t="s">
        <v>1831</v>
      </c>
      <c r="C1923" s="4" t="s">
        <v>1852</v>
      </c>
      <c r="D1923" s="7">
        <v>533674.38</v>
      </c>
      <c r="E1923" s="4" t="s">
        <v>8</v>
      </c>
      <c r="F1923" s="4">
        <v>1</v>
      </c>
      <c r="G1923" s="4"/>
      <c r="H1923" s="4"/>
      <c r="I1923" s="4">
        <v>1</v>
      </c>
      <c r="J1923" s="4">
        <f t="shared" ref="J1923:J1936" si="211">D1923*I1923</f>
        <v>533674.38</v>
      </c>
      <c r="K1923" s="4">
        <v>1</v>
      </c>
      <c r="L1923" s="4"/>
      <c r="M1923" s="4">
        <f t="shared" ref="M1923:M1936" si="212">SUM(K1923,L1923)</f>
        <v>1</v>
      </c>
      <c r="N1923" s="18">
        <f t="shared" ref="N1923:N1936" si="213">IF(G1923+H1923=0,MAX(0,F1923-M1923),0)</f>
        <v>0</v>
      </c>
      <c r="O1923" s="18">
        <f t="shared" ref="O1923:O1936" si="214">IF(E1923="сверхзапас",I1923,0)</f>
        <v>0</v>
      </c>
    </row>
    <row r="1924" spans="1:15" ht="11.25" customHeight="1" outlineLevel="2" x14ac:dyDescent="0.2">
      <c r="A1924">
        <v>2335</v>
      </c>
      <c r="B1924" s="2" t="s">
        <v>1832</v>
      </c>
      <c r="C1924" s="4" t="str">
        <f>VLOOKUP(B1924,[1]Склад!$A$5632:$N$6228,14,0)</f>
        <v>НХ</v>
      </c>
      <c r="D1924" s="3">
        <v>58333.333333333336</v>
      </c>
      <c r="E1924" s="4" t="s">
        <v>11</v>
      </c>
      <c r="F1924" s="4">
        <v>0.17499999999999999</v>
      </c>
      <c r="G1924" s="4"/>
      <c r="H1924" s="4"/>
      <c r="I1924" s="4">
        <v>0.17499999999999999</v>
      </c>
      <c r="J1924" s="4">
        <f t="shared" si="211"/>
        <v>10208.333333333334</v>
      </c>
      <c r="K1924" s="4">
        <v>0</v>
      </c>
      <c r="L1924" s="4">
        <v>0</v>
      </c>
      <c r="M1924" s="4">
        <f t="shared" si="212"/>
        <v>0</v>
      </c>
      <c r="N1924" s="18">
        <f t="shared" si="213"/>
        <v>0.17499999999999999</v>
      </c>
      <c r="O1924" s="18">
        <f t="shared" si="214"/>
        <v>0</v>
      </c>
    </row>
    <row r="1925" spans="1:15" ht="11.25" hidden="1" customHeight="1" outlineLevel="2" x14ac:dyDescent="0.2">
      <c r="A1925">
        <v>2337</v>
      </c>
      <c r="B1925" s="2" t="s">
        <v>1833</v>
      </c>
      <c r="C1925" s="4" t="str">
        <f>VLOOKUP(B1925,[1]Склад!$A$5632:$N$6228,14,0)</f>
        <v>НХ</v>
      </c>
      <c r="D1925" s="7">
        <v>43032.79</v>
      </c>
      <c r="E1925" s="4" t="s">
        <v>8</v>
      </c>
      <c r="F1925" s="4"/>
      <c r="G1925" s="4">
        <v>5.4249999999999998</v>
      </c>
      <c r="H1925" s="4">
        <v>2.7650000000000001</v>
      </c>
      <c r="I1925" s="4">
        <v>2.66</v>
      </c>
      <c r="J1925" s="4">
        <f t="shared" si="211"/>
        <v>114467.22140000001</v>
      </c>
      <c r="K1925" s="4">
        <v>2.5379999999999998</v>
      </c>
      <c r="L1925" s="4">
        <v>0</v>
      </c>
      <c r="M1925" s="4">
        <f t="shared" si="212"/>
        <v>2.5379999999999998</v>
      </c>
      <c r="N1925" s="18">
        <f t="shared" si="213"/>
        <v>0</v>
      </c>
      <c r="O1925" s="18">
        <f t="shared" si="214"/>
        <v>0</v>
      </c>
    </row>
    <row r="1926" spans="1:15" ht="11.25" hidden="1" customHeight="1" outlineLevel="2" x14ac:dyDescent="0.2">
      <c r="A1926">
        <v>2338</v>
      </c>
      <c r="B1926" s="2" t="s">
        <v>1834</v>
      </c>
      <c r="C1926" s="4" t="str">
        <f>VLOOKUP(B1926,[1]Склад!$A$5632:$N$6228,14,0)</f>
        <v>НХ</v>
      </c>
      <c r="D1926" s="7">
        <v>66670</v>
      </c>
      <c r="E1926" s="4" t="s">
        <v>8</v>
      </c>
      <c r="F1926" s="4">
        <v>2.5000000000000001E-2</v>
      </c>
      <c r="G1926" s="4"/>
      <c r="H1926" s="4"/>
      <c r="I1926" s="4">
        <v>2.5000000000000001E-2</v>
      </c>
      <c r="J1926" s="4">
        <f t="shared" si="211"/>
        <v>1666.75</v>
      </c>
      <c r="K1926" s="4">
        <v>2.1999999999999999E-2</v>
      </c>
      <c r="L1926" s="4">
        <v>0</v>
      </c>
      <c r="M1926" s="4">
        <f t="shared" si="212"/>
        <v>2.1999999999999999E-2</v>
      </c>
      <c r="N1926" s="18">
        <f t="shared" si="213"/>
        <v>3.0000000000000027E-3</v>
      </c>
      <c r="O1926" s="18">
        <f t="shared" si="214"/>
        <v>0</v>
      </c>
    </row>
    <row r="1927" spans="1:15" ht="11.25" hidden="1" customHeight="1" outlineLevel="2" x14ac:dyDescent="0.2">
      <c r="A1927">
        <v>2339</v>
      </c>
      <c r="B1927" s="2" t="s">
        <v>1835</v>
      </c>
      <c r="C1927" s="4" t="str">
        <f>VLOOKUP(B1927,[1]Склад!$A$5632:$N$6228,14,0)</f>
        <v>НХ</v>
      </c>
      <c r="D1927" s="7">
        <v>44590.16</v>
      </c>
      <c r="E1927" s="4" t="s">
        <v>8</v>
      </c>
      <c r="F1927" s="4"/>
      <c r="G1927" s="4">
        <v>1.05</v>
      </c>
      <c r="H1927" s="4">
        <v>0.79200000000000004</v>
      </c>
      <c r="I1927" s="4">
        <v>0.25800000000000001</v>
      </c>
      <c r="J1927" s="4">
        <f t="shared" si="211"/>
        <v>11504.261280000001</v>
      </c>
      <c r="K1927" s="4">
        <v>8.0000000000000002E-3</v>
      </c>
      <c r="L1927" s="4">
        <v>0</v>
      </c>
      <c r="M1927" s="4">
        <f t="shared" si="212"/>
        <v>8.0000000000000002E-3</v>
      </c>
      <c r="N1927" s="18">
        <f t="shared" si="213"/>
        <v>0</v>
      </c>
      <c r="O1927" s="18">
        <f t="shared" si="214"/>
        <v>0</v>
      </c>
    </row>
    <row r="1928" spans="1:15" ht="11.25" hidden="1" customHeight="1" outlineLevel="2" x14ac:dyDescent="0.2">
      <c r="A1928">
        <v>2340</v>
      </c>
      <c r="B1928" s="2" t="s">
        <v>1623</v>
      </c>
      <c r="C1928" s="4" t="str">
        <f>VLOOKUP(B1928,[1]Склад!$A$5632:$N$6228,14,0)</f>
        <v>НХ</v>
      </c>
      <c r="D1928" s="3">
        <v>96708.908045977005</v>
      </c>
      <c r="E1928" s="4" t="s">
        <v>8</v>
      </c>
      <c r="F1928" s="4">
        <v>0.28999999999999998</v>
      </c>
      <c r="G1928" s="4"/>
      <c r="H1928" s="4"/>
      <c r="I1928" s="4">
        <v>0.28999999999999998</v>
      </c>
      <c r="J1928" s="4">
        <f t="shared" si="211"/>
        <v>28045.583333333328</v>
      </c>
      <c r="K1928" s="4">
        <v>0</v>
      </c>
      <c r="L1928" s="4">
        <v>0.61</v>
      </c>
      <c r="M1928" s="4">
        <f t="shared" si="212"/>
        <v>0.61</v>
      </c>
      <c r="N1928" s="18">
        <f t="shared" si="213"/>
        <v>0</v>
      </c>
      <c r="O1928" s="18">
        <f t="shared" si="214"/>
        <v>0</v>
      </c>
    </row>
    <row r="1929" spans="1:15" ht="11.25" hidden="1" customHeight="1" outlineLevel="2" x14ac:dyDescent="0.2">
      <c r="A1929">
        <v>2341</v>
      </c>
      <c r="B1929" s="2" t="s">
        <v>1836</v>
      </c>
      <c r="C1929" s="4" t="s">
        <v>1852</v>
      </c>
      <c r="D1929" s="7">
        <v>60000</v>
      </c>
      <c r="E1929" s="4" t="s">
        <v>8</v>
      </c>
      <c r="F1929" s="4">
        <v>6.6059999999999999</v>
      </c>
      <c r="G1929" s="4"/>
      <c r="H1929" s="4"/>
      <c r="I1929" s="4">
        <v>6.6059999999999999</v>
      </c>
      <c r="J1929" s="4">
        <f t="shared" si="211"/>
        <v>396360</v>
      </c>
      <c r="K1929" s="4">
        <v>6.6059999999999999</v>
      </c>
      <c r="L1929" s="4"/>
      <c r="M1929" s="4">
        <f t="shared" si="212"/>
        <v>6.6059999999999999</v>
      </c>
      <c r="N1929" s="18">
        <f t="shared" si="213"/>
        <v>0</v>
      </c>
      <c r="O1929" s="18">
        <f t="shared" si="214"/>
        <v>0</v>
      </c>
    </row>
    <row r="1930" spans="1:15" ht="11.25" customHeight="1" outlineLevel="2" x14ac:dyDescent="0.2">
      <c r="A1930">
        <v>2342</v>
      </c>
      <c r="B1930" s="2" t="s">
        <v>1837</v>
      </c>
      <c r="C1930" s="4" t="s">
        <v>1852</v>
      </c>
      <c r="D1930" s="7">
        <v>9900</v>
      </c>
      <c r="E1930" s="4" t="s">
        <v>11</v>
      </c>
      <c r="F1930" s="4">
        <v>2</v>
      </c>
      <c r="G1930" s="4"/>
      <c r="H1930" s="4"/>
      <c r="I1930" s="4">
        <v>2</v>
      </c>
      <c r="J1930" s="4">
        <f t="shared" si="211"/>
        <v>19800</v>
      </c>
      <c r="K1930" s="4">
        <v>0</v>
      </c>
      <c r="L1930" s="4"/>
      <c r="M1930" s="4">
        <f t="shared" si="212"/>
        <v>0</v>
      </c>
      <c r="N1930" s="18">
        <f t="shared" si="213"/>
        <v>2</v>
      </c>
      <c r="O1930" s="18">
        <f t="shared" si="214"/>
        <v>0</v>
      </c>
    </row>
    <row r="1931" spans="1:15" ht="11.25" customHeight="1" outlineLevel="2" x14ac:dyDescent="0.2">
      <c r="A1931">
        <v>2343</v>
      </c>
      <c r="B1931" s="2" t="s">
        <v>1838</v>
      </c>
      <c r="C1931" s="4" t="s">
        <v>1852</v>
      </c>
      <c r="D1931" s="7">
        <v>477000</v>
      </c>
      <c r="E1931" s="4" t="s">
        <v>11</v>
      </c>
      <c r="F1931" s="4">
        <v>1</v>
      </c>
      <c r="G1931" s="4"/>
      <c r="H1931" s="4"/>
      <c r="I1931" s="4">
        <v>1</v>
      </c>
      <c r="J1931" s="4">
        <f t="shared" si="211"/>
        <v>477000</v>
      </c>
      <c r="K1931" s="4">
        <v>0</v>
      </c>
      <c r="L1931" s="4"/>
      <c r="M1931" s="4">
        <f t="shared" si="212"/>
        <v>0</v>
      </c>
      <c r="N1931" s="18">
        <f t="shared" si="213"/>
        <v>1</v>
      </c>
      <c r="O1931" s="18">
        <f t="shared" si="214"/>
        <v>0</v>
      </c>
    </row>
    <row r="1932" spans="1:15" ht="11.25" customHeight="1" outlineLevel="2" x14ac:dyDescent="0.2">
      <c r="A1932">
        <v>2344</v>
      </c>
      <c r="B1932" s="2" t="s">
        <v>1839</v>
      </c>
      <c r="C1932" s="4" t="s">
        <v>1852</v>
      </c>
      <c r="D1932" s="7">
        <v>2200</v>
      </c>
      <c r="E1932" s="4" t="s">
        <v>11</v>
      </c>
      <c r="F1932" s="4">
        <v>2</v>
      </c>
      <c r="G1932" s="4"/>
      <c r="H1932" s="4"/>
      <c r="I1932" s="4">
        <v>2</v>
      </c>
      <c r="J1932" s="4">
        <f t="shared" si="211"/>
        <v>4400</v>
      </c>
      <c r="K1932" s="4">
        <v>0</v>
      </c>
      <c r="L1932" s="4"/>
      <c r="M1932" s="4">
        <f t="shared" si="212"/>
        <v>0</v>
      </c>
      <c r="N1932" s="18">
        <f t="shared" si="213"/>
        <v>2</v>
      </c>
      <c r="O1932" s="18">
        <f t="shared" si="214"/>
        <v>0</v>
      </c>
    </row>
    <row r="1933" spans="1:15" ht="11.25" customHeight="1" outlineLevel="2" x14ac:dyDescent="0.2">
      <c r="A1933">
        <v>2345</v>
      </c>
      <c r="B1933" s="2" t="s">
        <v>1840</v>
      </c>
      <c r="C1933" s="4" t="s">
        <v>1852</v>
      </c>
      <c r="D1933" s="7">
        <v>2750</v>
      </c>
      <c r="E1933" s="4" t="s">
        <v>11</v>
      </c>
      <c r="F1933" s="4">
        <v>3</v>
      </c>
      <c r="G1933" s="4"/>
      <c r="H1933" s="4"/>
      <c r="I1933" s="4">
        <v>3</v>
      </c>
      <c r="J1933" s="4">
        <f t="shared" si="211"/>
        <v>8250</v>
      </c>
      <c r="K1933" s="4">
        <v>0</v>
      </c>
      <c r="L1933" s="4"/>
      <c r="M1933" s="4">
        <f t="shared" si="212"/>
        <v>0</v>
      </c>
      <c r="N1933" s="18">
        <f t="shared" si="213"/>
        <v>3</v>
      </c>
      <c r="O1933" s="18">
        <f t="shared" si="214"/>
        <v>0</v>
      </c>
    </row>
    <row r="1934" spans="1:15" ht="11.25" customHeight="1" outlineLevel="2" x14ac:dyDescent="0.2">
      <c r="A1934">
        <v>2346</v>
      </c>
      <c r="B1934" s="2" t="s">
        <v>1841</v>
      </c>
      <c r="C1934" s="4" t="s">
        <v>1852</v>
      </c>
      <c r="D1934" s="7">
        <v>4550</v>
      </c>
      <c r="E1934" s="4" t="s">
        <v>11</v>
      </c>
      <c r="F1934" s="4">
        <v>1</v>
      </c>
      <c r="G1934" s="4"/>
      <c r="H1934" s="4"/>
      <c r="I1934" s="4">
        <v>1</v>
      </c>
      <c r="J1934" s="4">
        <f t="shared" si="211"/>
        <v>4550</v>
      </c>
      <c r="K1934" s="4">
        <v>0</v>
      </c>
      <c r="L1934" s="4"/>
      <c r="M1934" s="4">
        <f t="shared" si="212"/>
        <v>0</v>
      </c>
      <c r="N1934" s="18">
        <f t="shared" si="213"/>
        <v>1</v>
      </c>
      <c r="O1934" s="18">
        <f t="shared" si="214"/>
        <v>0</v>
      </c>
    </row>
    <row r="1935" spans="1:15" ht="11.25" customHeight="1" outlineLevel="2" x14ac:dyDescent="0.2">
      <c r="A1935">
        <v>2347</v>
      </c>
      <c r="B1935" s="2" t="s">
        <v>1842</v>
      </c>
      <c r="C1935" s="4" t="s">
        <v>1852</v>
      </c>
      <c r="D1935" s="7">
        <v>5850</v>
      </c>
      <c r="E1935" s="4" t="s">
        <v>11</v>
      </c>
      <c r="F1935" s="4">
        <v>1</v>
      </c>
      <c r="G1935" s="4"/>
      <c r="H1935" s="4"/>
      <c r="I1935" s="4">
        <v>1</v>
      </c>
      <c r="J1935" s="4">
        <f t="shared" si="211"/>
        <v>5850</v>
      </c>
      <c r="K1935" s="4">
        <v>0</v>
      </c>
      <c r="L1935" s="4"/>
      <c r="M1935" s="4">
        <f t="shared" si="212"/>
        <v>0</v>
      </c>
      <c r="N1935" s="18">
        <f t="shared" si="213"/>
        <v>1</v>
      </c>
      <c r="O1935" s="18">
        <f t="shared" si="214"/>
        <v>0</v>
      </c>
    </row>
    <row r="1936" spans="1:15" ht="11.25" customHeight="1" outlineLevel="2" x14ac:dyDescent="0.2">
      <c r="A1936">
        <v>2348</v>
      </c>
      <c r="B1936" s="2" t="s">
        <v>1843</v>
      </c>
      <c r="C1936" s="4" t="s">
        <v>1852</v>
      </c>
      <c r="D1936" s="7">
        <v>6500</v>
      </c>
      <c r="E1936" s="4" t="s">
        <v>11</v>
      </c>
      <c r="F1936" s="4">
        <v>1</v>
      </c>
      <c r="G1936" s="4"/>
      <c r="H1936" s="4"/>
      <c r="I1936" s="4">
        <v>1</v>
      </c>
      <c r="J1936" s="4">
        <f t="shared" si="211"/>
        <v>6500</v>
      </c>
      <c r="K1936" s="4">
        <v>0</v>
      </c>
      <c r="L1936" s="4"/>
      <c r="M1936" s="4">
        <f t="shared" si="212"/>
        <v>0</v>
      </c>
      <c r="N1936" s="18">
        <f t="shared" si="213"/>
        <v>1</v>
      </c>
      <c r="O1936" s="18">
        <f t="shared" si="214"/>
        <v>0</v>
      </c>
    </row>
    <row r="1937" ht="12.75" customHeight="1" x14ac:dyDescent="0.2"/>
  </sheetData>
  <autoFilter ref="A10:V1936" xr:uid="{00000000-0009-0000-0000-000000000000}">
    <filterColumn colId="2">
      <filters>
        <filter val="НХ"/>
      </filters>
    </filterColumn>
    <filterColumn colId="4">
      <filters>
        <filter val="НЕЛИКВИД"/>
        <filter val="СВЕРХЗАПАС"/>
      </filters>
    </filterColumn>
  </autoFilter>
  <mergeCells count="13">
    <mergeCell ref="M8:M9"/>
    <mergeCell ref="A8:A9"/>
    <mergeCell ref="N8:O8"/>
    <mergeCell ref="D8:D9"/>
    <mergeCell ref="E8:E9"/>
    <mergeCell ref="C8:C9"/>
    <mergeCell ref="J8:J9"/>
    <mergeCell ref="F8:F9"/>
    <mergeCell ref="G8:G9"/>
    <mergeCell ref="H8:H9"/>
    <mergeCell ref="I8:I9"/>
    <mergeCell ref="K8:K9"/>
    <mergeCell ref="L8:L9"/>
  </mergeCells>
  <pageMargins left="0.75" right="0.75" top="1" bottom="1" header="0.5" footer="0.5"/>
  <pageSetup paperSize="9" scale="71" fitToHeight="0" orientation="landscape" r:id="rId1"/>
  <ignoredErrors>
    <ignoredError sqref="M1730 M179:M1601 N179:N17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F445D-6D5E-42BF-AF7B-7A11CA4CDE42}">
  <dimension ref="A1:B914"/>
  <sheetViews>
    <sheetView tabSelected="1" topLeftCell="A178" workbookViewId="0">
      <selection activeCell="B209" sqref="B209"/>
    </sheetView>
  </sheetViews>
  <sheetFormatPr defaultRowHeight="11.25" x14ac:dyDescent="0.2"/>
  <cols>
    <col min="1" max="1" width="54" customWidth="1"/>
    <col min="2" max="2" width="10.5" customWidth="1"/>
  </cols>
  <sheetData>
    <row r="1" spans="1:2" x14ac:dyDescent="0.2">
      <c r="A1" s="36" t="s">
        <v>1862</v>
      </c>
      <c r="B1" s="37" t="s">
        <v>1863</v>
      </c>
    </row>
    <row r="2" spans="1:2" x14ac:dyDescent="0.2">
      <c r="A2" s="36" t="s">
        <v>10</v>
      </c>
      <c r="B2" s="37">
        <v>0</v>
      </c>
    </row>
    <row r="3" spans="1:2" x14ac:dyDescent="0.2">
      <c r="A3" s="36" t="s">
        <v>16</v>
      </c>
      <c r="B3" s="37">
        <v>0.69499999999999995</v>
      </c>
    </row>
    <row r="4" spans="1:2" x14ac:dyDescent="0.2">
      <c r="A4" s="36" t="s">
        <v>17</v>
      </c>
      <c r="B4" s="37">
        <v>1.28</v>
      </c>
    </row>
    <row r="5" spans="1:2" x14ac:dyDescent="0.2">
      <c r="A5" s="36" t="s">
        <v>21</v>
      </c>
      <c r="B5" s="37">
        <v>3</v>
      </c>
    </row>
    <row r="6" spans="1:2" x14ac:dyDescent="0.2">
      <c r="A6" s="36" t="s">
        <v>22</v>
      </c>
      <c r="B6" s="37">
        <v>2</v>
      </c>
    </row>
    <row r="7" spans="1:2" x14ac:dyDescent="0.2">
      <c r="A7" s="36" t="s">
        <v>23</v>
      </c>
      <c r="B7" s="37">
        <v>3</v>
      </c>
    </row>
    <row r="8" spans="1:2" x14ac:dyDescent="0.2">
      <c r="A8" s="36" t="s">
        <v>24</v>
      </c>
      <c r="B8" s="37">
        <v>3</v>
      </c>
    </row>
    <row r="9" spans="1:2" x14ac:dyDescent="0.2">
      <c r="A9" s="36" t="s">
        <v>25</v>
      </c>
      <c r="B9" s="37">
        <v>3</v>
      </c>
    </row>
    <row r="10" spans="1:2" x14ac:dyDescent="0.2">
      <c r="A10" s="36" t="s">
        <v>26</v>
      </c>
      <c r="B10" s="37">
        <v>2</v>
      </c>
    </row>
    <row r="11" spans="1:2" x14ac:dyDescent="0.2">
      <c r="A11" s="36" t="s">
        <v>28</v>
      </c>
      <c r="B11" s="37">
        <v>1</v>
      </c>
    </row>
    <row r="12" spans="1:2" x14ac:dyDescent="0.2">
      <c r="A12" s="36" t="s">
        <v>29</v>
      </c>
      <c r="B12" s="37">
        <v>0.13500000000000001</v>
      </c>
    </row>
    <row r="13" spans="1:2" x14ac:dyDescent="0.2">
      <c r="A13" s="36" t="s">
        <v>30</v>
      </c>
      <c r="B13" s="37">
        <v>0.998</v>
      </c>
    </row>
    <row r="14" spans="1:2" x14ac:dyDescent="0.2">
      <c r="A14" s="36" t="s">
        <v>31</v>
      </c>
      <c r="B14" s="37">
        <v>0.377</v>
      </c>
    </row>
    <row r="15" spans="1:2" x14ac:dyDescent="0.2">
      <c r="A15" s="36" t="s">
        <v>32</v>
      </c>
      <c r="B15" s="37">
        <v>0.20499999999999999</v>
      </c>
    </row>
    <row r="16" spans="1:2" x14ac:dyDescent="0.2">
      <c r="A16" s="36" t="s">
        <v>33</v>
      </c>
      <c r="B16" s="37">
        <v>2.86</v>
      </c>
    </row>
    <row r="17" spans="1:2" x14ac:dyDescent="0.2">
      <c r="A17" s="36" t="s">
        <v>34</v>
      </c>
      <c r="B17" s="37">
        <v>3.5619999999999998</v>
      </c>
    </row>
    <row r="18" spans="1:2" x14ac:dyDescent="0.2">
      <c r="A18" s="36" t="s">
        <v>37</v>
      </c>
      <c r="B18" s="37">
        <v>0.22</v>
      </c>
    </row>
    <row r="19" spans="1:2" x14ac:dyDescent="0.2">
      <c r="A19" s="36" t="s">
        <v>38</v>
      </c>
      <c r="B19" s="37">
        <v>0.26500000000000001</v>
      </c>
    </row>
    <row r="20" spans="1:2" x14ac:dyDescent="0.2">
      <c r="A20" s="36" t="s">
        <v>39</v>
      </c>
      <c r="B20" s="37">
        <v>0.30499999999999999</v>
      </c>
    </row>
    <row r="21" spans="1:2" x14ac:dyDescent="0.2">
      <c r="A21" s="36" t="s">
        <v>40</v>
      </c>
      <c r="B21" s="37">
        <v>0.32600000000000001</v>
      </c>
    </row>
    <row r="22" spans="1:2" x14ac:dyDescent="0.2">
      <c r="A22" s="36" t="s">
        <v>42</v>
      </c>
      <c r="B22" s="37">
        <v>0.47</v>
      </c>
    </row>
    <row r="23" spans="1:2" x14ac:dyDescent="0.2">
      <c r="A23" s="36" t="s">
        <v>43</v>
      </c>
      <c r="B23" s="37">
        <v>0.76800000000000002</v>
      </c>
    </row>
    <row r="24" spans="1:2" x14ac:dyDescent="0.2">
      <c r="A24" s="36" t="s">
        <v>48</v>
      </c>
      <c r="B24" s="37">
        <v>0</v>
      </c>
    </row>
    <row r="25" spans="1:2" x14ac:dyDescent="0.2">
      <c r="A25" s="36" t="s">
        <v>49</v>
      </c>
      <c r="B25" s="37">
        <v>0.63100000000000001</v>
      </c>
    </row>
    <row r="26" spans="1:2" x14ac:dyDescent="0.2">
      <c r="A26" s="36" t="s">
        <v>50</v>
      </c>
      <c r="B26" s="37">
        <v>2E-3</v>
      </c>
    </row>
    <row r="27" spans="1:2" x14ac:dyDescent="0.2">
      <c r="A27" s="36" t="s">
        <v>51</v>
      </c>
      <c r="B27" s="37">
        <v>0</v>
      </c>
    </row>
    <row r="28" spans="1:2" x14ac:dyDescent="0.2">
      <c r="A28" s="36" t="s">
        <v>53</v>
      </c>
      <c r="B28" s="37">
        <v>0.28499999999999998</v>
      </c>
    </row>
    <row r="29" spans="1:2" x14ac:dyDescent="0.2">
      <c r="A29" s="36" t="s">
        <v>56</v>
      </c>
      <c r="B29" s="37">
        <v>1.6240000000000001</v>
      </c>
    </row>
    <row r="30" spans="1:2" x14ac:dyDescent="0.2">
      <c r="A30" s="36" t="s">
        <v>61</v>
      </c>
      <c r="B30" s="37">
        <v>0.19500000000000001</v>
      </c>
    </row>
    <row r="31" spans="1:2" x14ac:dyDescent="0.2">
      <c r="A31" s="36" t="s">
        <v>62</v>
      </c>
      <c r="B31" s="37">
        <v>0.83</v>
      </c>
    </row>
    <row r="32" spans="1:2" x14ac:dyDescent="0.2">
      <c r="A32" s="36" t="s">
        <v>63</v>
      </c>
      <c r="B32" s="37">
        <v>11.659000000000001</v>
      </c>
    </row>
    <row r="33" spans="1:2" x14ac:dyDescent="0.2">
      <c r="A33" s="36" t="s">
        <v>64</v>
      </c>
      <c r="B33" s="37">
        <v>0.05</v>
      </c>
    </row>
    <row r="34" spans="1:2" x14ac:dyDescent="0.2">
      <c r="A34" s="36" t="s">
        <v>67</v>
      </c>
      <c r="B34" s="37">
        <v>12.259</v>
      </c>
    </row>
    <row r="35" spans="1:2" x14ac:dyDescent="0.2">
      <c r="A35" s="36" t="s">
        <v>68</v>
      </c>
      <c r="B35" s="37">
        <v>0</v>
      </c>
    </row>
    <row r="36" spans="1:2" x14ac:dyDescent="0.2">
      <c r="A36" s="36" t="s">
        <v>69</v>
      </c>
      <c r="B36" s="37">
        <v>3.625</v>
      </c>
    </row>
    <row r="37" spans="1:2" x14ac:dyDescent="0.2">
      <c r="A37" s="36" t="s">
        <v>70</v>
      </c>
      <c r="B37" s="37">
        <v>0.57399999999999995</v>
      </c>
    </row>
    <row r="38" spans="1:2" x14ac:dyDescent="0.2">
      <c r="A38" s="36" t="s">
        <v>76</v>
      </c>
      <c r="B38" s="37">
        <v>3</v>
      </c>
    </row>
    <row r="39" spans="1:2" x14ac:dyDescent="0.2">
      <c r="A39" s="36" t="s">
        <v>77</v>
      </c>
      <c r="B39" s="37">
        <v>0</v>
      </c>
    </row>
    <row r="40" spans="1:2" x14ac:dyDescent="0.2">
      <c r="A40" s="36" t="s">
        <v>79</v>
      </c>
      <c r="B40" s="37">
        <v>0</v>
      </c>
    </row>
    <row r="41" spans="1:2" x14ac:dyDescent="0.2">
      <c r="A41" s="36" t="s">
        <v>88</v>
      </c>
      <c r="B41" s="37">
        <v>3</v>
      </c>
    </row>
    <row r="42" spans="1:2" x14ac:dyDescent="0.2">
      <c r="A42" s="36" t="s">
        <v>90</v>
      </c>
      <c r="B42" s="37">
        <v>4</v>
      </c>
    </row>
    <row r="43" spans="1:2" x14ac:dyDescent="0.2">
      <c r="A43" s="36" t="s">
        <v>92</v>
      </c>
      <c r="B43" s="37">
        <v>0</v>
      </c>
    </row>
    <row r="44" spans="1:2" x14ac:dyDescent="0.2">
      <c r="A44" s="36" t="s">
        <v>93</v>
      </c>
      <c r="B44" s="37">
        <v>1</v>
      </c>
    </row>
    <row r="45" spans="1:2" x14ac:dyDescent="0.2">
      <c r="A45" s="36" t="s">
        <v>94</v>
      </c>
      <c r="B45" s="37">
        <v>1</v>
      </c>
    </row>
    <row r="46" spans="1:2" x14ac:dyDescent="0.2">
      <c r="A46" s="36" t="s">
        <v>99</v>
      </c>
      <c r="B46" s="37">
        <v>0.54</v>
      </c>
    </row>
    <row r="47" spans="1:2" x14ac:dyDescent="0.2">
      <c r="A47" s="36" t="s">
        <v>100</v>
      </c>
      <c r="B47" s="37">
        <v>0</v>
      </c>
    </row>
    <row r="48" spans="1:2" x14ac:dyDescent="0.2">
      <c r="A48" s="36" t="s">
        <v>101</v>
      </c>
      <c r="B48" s="37">
        <v>0.21199999999999999</v>
      </c>
    </row>
    <row r="49" spans="1:2" x14ac:dyDescent="0.2">
      <c r="A49" s="36" t="s">
        <v>103</v>
      </c>
      <c r="B49" s="37">
        <v>0</v>
      </c>
    </row>
    <row r="50" spans="1:2" x14ac:dyDescent="0.2">
      <c r="A50" s="36" t="s">
        <v>105</v>
      </c>
      <c r="B50" s="37">
        <v>3.0529999999999999</v>
      </c>
    </row>
    <row r="51" spans="1:2" x14ac:dyDescent="0.2">
      <c r="A51" s="36" t="s">
        <v>107</v>
      </c>
      <c r="B51" s="37">
        <v>2.0550000000000002</v>
      </c>
    </row>
    <row r="52" spans="1:2" x14ac:dyDescent="0.2">
      <c r="A52" s="36" t="s">
        <v>109</v>
      </c>
      <c r="B52" s="37">
        <v>0.72299999999999998</v>
      </c>
    </row>
    <row r="53" spans="1:2" x14ac:dyDescent="0.2">
      <c r="A53" s="36" t="s">
        <v>110</v>
      </c>
      <c r="B53" s="37">
        <v>9.1999999999999998E-2</v>
      </c>
    </row>
    <row r="54" spans="1:2" x14ac:dyDescent="0.2">
      <c r="A54" s="36" t="s">
        <v>112</v>
      </c>
      <c r="B54" s="37">
        <v>0.46899999999999997</v>
      </c>
    </row>
    <row r="55" spans="1:2" x14ac:dyDescent="0.2">
      <c r="A55" s="36" t="s">
        <v>113</v>
      </c>
      <c r="B55" s="37">
        <v>0.37</v>
      </c>
    </row>
    <row r="56" spans="1:2" x14ac:dyDescent="0.2">
      <c r="A56" s="36" t="s">
        <v>114</v>
      </c>
      <c r="B56" s="37">
        <v>7.0000000000000001E-3</v>
      </c>
    </row>
    <row r="57" spans="1:2" x14ac:dyDescent="0.2">
      <c r="A57" s="36" t="s">
        <v>117</v>
      </c>
      <c r="B57" s="37">
        <v>0.71</v>
      </c>
    </row>
    <row r="58" spans="1:2" x14ac:dyDescent="0.2">
      <c r="A58" s="36" t="s">
        <v>118</v>
      </c>
      <c r="B58" s="37">
        <v>0</v>
      </c>
    </row>
    <row r="59" spans="1:2" x14ac:dyDescent="0.2">
      <c r="A59" s="36" t="s">
        <v>119</v>
      </c>
      <c r="B59" s="37">
        <v>0.01</v>
      </c>
    </row>
    <row r="60" spans="1:2" x14ac:dyDescent="0.2">
      <c r="A60" s="36" t="s">
        <v>120</v>
      </c>
      <c r="B60" s="37">
        <v>2.9000000000000001E-2</v>
      </c>
    </row>
    <row r="61" spans="1:2" x14ac:dyDescent="0.2">
      <c r="A61" s="36" t="s">
        <v>122</v>
      </c>
      <c r="B61" s="37">
        <v>4.2000000000000003E-2</v>
      </c>
    </row>
    <row r="62" spans="1:2" x14ac:dyDescent="0.2">
      <c r="A62" s="36" t="s">
        <v>123</v>
      </c>
      <c r="B62" s="37">
        <v>0</v>
      </c>
    </row>
    <row r="63" spans="1:2" x14ac:dyDescent="0.2">
      <c r="A63" s="36" t="s">
        <v>124</v>
      </c>
      <c r="B63" s="37">
        <v>0.14699999999999999</v>
      </c>
    </row>
    <row r="64" spans="1:2" x14ac:dyDescent="0.2">
      <c r="A64" s="36" t="s">
        <v>125</v>
      </c>
      <c r="B64" s="37">
        <v>0.02</v>
      </c>
    </row>
    <row r="65" spans="1:2" x14ac:dyDescent="0.2">
      <c r="A65" s="36" t="s">
        <v>127</v>
      </c>
      <c r="B65" s="37">
        <v>0.98</v>
      </c>
    </row>
    <row r="66" spans="1:2" x14ac:dyDescent="0.2">
      <c r="A66" s="36" t="s">
        <v>128</v>
      </c>
      <c r="B66" s="37">
        <v>0.18</v>
      </c>
    </row>
    <row r="67" spans="1:2" x14ac:dyDescent="0.2">
      <c r="A67" s="36" t="s">
        <v>129</v>
      </c>
      <c r="B67" s="37">
        <v>0.14299999999999999</v>
      </c>
    </row>
    <row r="68" spans="1:2" x14ac:dyDescent="0.2">
      <c r="A68" s="36" t="s">
        <v>130</v>
      </c>
      <c r="B68" s="37">
        <v>2.4E-2</v>
      </c>
    </row>
    <row r="69" spans="1:2" x14ac:dyDescent="0.2">
      <c r="A69" s="36" t="s">
        <v>132</v>
      </c>
      <c r="B69" s="37">
        <v>5.8000000000000003E-2</v>
      </c>
    </row>
    <row r="70" spans="1:2" x14ac:dyDescent="0.2">
      <c r="A70" s="36" t="s">
        <v>133</v>
      </c>
      <c r="B70" s="37">
        <v>0.20399999999999999</v>
      </c>
    </row>
    <row r="71" spans="1:2" x14ac:dyDescent="0.2">
      <c r="A71" s="36" t="s">
        <v>134</v>
      </c>
      <c r="B71" s="37">
        <v>0.01</v>
      </c>
    </row>
    <row r="72" spans="1:2" x14ac:dyDescent="0.2">
      <c r="A72" s="36" t="s">
        <v>135</v>
      </c>
      <c r="B72" s="37">
        <v>8.9999999999999993E-3</v>
      </c>
    </row>
    <row r="73" spans="1:2" x14ac:dyDescent="0.2">
      <c r="A73" s="36" t="s">
        <v>140</v>
      </c>
      <c r="B73" s="37">
        <v>5.0999999999999997E-2</v>
      </c>
    </row>
    <row r="74" spans="1:2" x14ac:dyDescent="0.2">
      <c r="A74" s="36" t="s">
        <v>141</v>
      </c>
      <c r="B74" s="37">
        <v>0.24399999999999999</v>
      </c>
    </row>
    <row r="75" spans="1:2" x14ac:dyDescent="0.2">
      <c r="A75" s="36" t="s">
        <v>146</v>
      </c>
      <c r="B75" s="37">
        <v>0.01</v>
      </c>
    </row>
    <row r="76" spans="1:2" x14ac:dyDescent="0.2">
      <c r="A76" s="36" t="s">
        <v>147</v>
      </c>
      <c r="B76" s="37">
        <v>0</v>
      </c>
    </row>
    <row r="77" spans="1:2" x14ac:dyDescent="0.2">
      <c r="A77" s="36" t="s">
        <v>151</v>
      </c>
      <c r="B77" s="37">
        <v>5.0000000000000001E-3</v>
      </c>
    </row>
    <row r="78" spans="1:2" x14ac:dyDescent="0.2">
      <c r="A78" s="36" t="s">
        <v>153</v>
      </c>
      <c r="B78" s="37">
        <v>0</v>
      </c>
    </row>
    <row r="79" spans="1:2" x14ac:dyDescent="0.2">
      <c r="A79" s="36" t="s">
        <v>154</v>
      </c>
      <c r="B79" s="37">
        <v>0</v>
      </c>
    </row>
    <row r="80" spans="1:2" x14ac:dyDescent="0.2">
      <c r="A80" s="36" t="s">
        <v>158</v>
      </c>
      <c r="B80" s="37">
        <v>5.2999999999999999E-2</v>
      </c>
    </row>
    <row r="81" spans="1:2" x14ac:dyDescent="0.2">
      <c r="A81" s="36" t="s">
        <v>163</v>
      </c>
      <c r="B81" s="37">
        <v>0.104</v>
      </c>
    </row>
    <row r="82" spans="1:2" x14ac:dyDescent="0.2">
      <c r="A82" s="36" t="s">
        <v>164</v>
      </c>
      <c r="B82" s="37">
        <v>0.11</v>
      </c>
    </row>
    <row r="83" spans="1:2" x14ac:dyDescent="0.2">
      <c r="A83" s="36" t="s">
        <v>166</v>
      </c>
      <c r="B83" s="37">
        <v>0.27500000000000002</v>
      </c>
    </row>
    <row r="84" spans="1:2" x14ac:dyDescent="0.2">
      <c r="A84" s="36" t="s">
        <v>168</v>
      </c>
      <c r="B84" s="37">
        <v>1.3720000000000001</v>
      </c>
    </row>
    <row r="85" spans="1:2" x14ac:dyDescent="0.2">
      <c r="A85" s="36" t="s">
        <v>170</v>
      </c>
      <c r="B85" s="37">
        <v>2.9769999999999999</v>
      </c>
    </row>
    <row r="86" spans="1:2" x14ac:dyDescent="0.2">
      <c r="A86" s="36" t="s">
        <v>171</v>
      </c>
      <c r="B86" s="37">
        <v>2.0099999999999998</v>
      </c>
    </row>
    <row r="87" spans="1:2" x14ac:dyDescent="0.2">
      <c r="A87" s="36" t="s">
        <v>173</v>
      </c>
      <c r="B87" s="37">
        <v>0.36499999999999999</v>
      </c>
    </row>
    <row r="88" spans="1:2" x14ac:dyDescent="0.2">
      <c r="A88" s="36" t="s">
        <v>174</v>
      </c>
      <c r="B88" s="37">
        <v>1E-3</v>
      </c>
    </row>
    <row r="89" spans="1:2" x14ac:dyDescent="0.2">
      <c r="A89" s="36" t="s">
        <v>176</v>
      </c>
      <c r="B89" s="37">
        <v>0.17</v>
      </c>
    </row>
    <row r="90" spans="1:2" x14ac:dyDescent="0.2">
      <c r="A90" s="36" t="s">
        <v>178</v>
      </c>
      <c r="B90" s="37">
        <v>7.0999999999999994E-2</v>
      </c>
    </row>
    <row r="91" spans="1:2" x14ac:dyDescent="0.2">
      <c r="A91" s="36" t="s">
        <v>179</v>
      </c>
      <c r="B91" s="37">
        <v>1</v>
      </c>
    </row>
    <row r="92" spans="1:2" x14ac:dyDescent="0.2">
      <c r="A92" s="36" t="s">
        <v>181</v>
      </c>
      <c r="B92" s="37">
        <v>2</v>
      </c>
    </row>
    <row r="93" spans="1:2" x14ac:dyDescent="0.2">
      <c r="A93" s="36" t="s">
        <v>182</v>
      </c>
      <c r="B93" s="37">
        <v>0.105</v>
      </c>
    </row>
    <row r="94" spans="1:2" x14ac:dyDescent="0.2">
      <c r="A94" s="36" t="s">
        <v>192</v>
      </c>
      <c r="B94" s="37">
        <v>0</v>
      </c>
    </row>
    <row r="95" spans="1:2" x14ac:dyDescent="0.2">
      <c r="A95" s="36" t="s">
        <v>194</v>
      </c>
      <c r="B95" s="37">
        <v>10.43</v>
      </c>
    </row>
    <row r="96" spans="1:2" x14ac:dyDescent="0.2">
      <c r="A96" s="36" t="s">
        <v>195</v>
      </c>
      <c r="B96" s="37">
        <v>2.456</v>
      </c>
    </row>
    <row r="97" spans="1:2" x14ac:dyDescent="0.2">
      <c r="A97" s="36" t="s">
        <v>197</v>
      </c>
      <c r="B97" s="37">
        <v>1</v>
      </c>
    </row>
    <row r="98" spans="1:2" x14ac:dyDescent="0.2">
      <c r="A98" s="36" t="s">
        <v>198</v>
      </c>
      <c r="B98" s="37">
        <v>2.8000000000000001E-2</v>
      </c>
    </row>
    <row r="99" spans="1:2" x14ac:dyDescent="0.2">
      <c r="A99" s="36" t="s">
        <v>199</v>
      </c>
      <c r="B99" s="37">
        <v>0.14499999999999999</v>
      </c>
    </row>
    <row r="100" spans="1:2" x14ac:dyDescent="0.2">
      <c r="A100" s="36" t="s">
        <v>200</v>
      </c>
      <c r="B100" s="37">
        <v>0</v>
      </c>
    </row>
    <row r="101" spans="1:2" x14ac:dyDescent="0.2">
      <c r="A101" s="36" t="s">
        <v>201</v>
      </c>
      <c r="B101" s="37">
        <v>0.128</v>
      </c>
    </row>
    <row r="102" spans="1:2" x14ac:dyDescent="0.2">
      <c r="A102" s="36" t="s">
        <v>203</v>
      </c>
      <c r="B102" s="37">
        <v>0.38</v>
      </c>
    </row>
    <row r="103" spans="1:2" x14ac:dyDescent="0.2">
      <c r="A103" s="36" t="s">
        <v>204</v>
      </c>
      <c r="B103" s="37">
        <v>1.2E-2</v>
      </c>
    </row>
    <row r="104" spans="1:2" x14ac:dyDescent="0.2">
      <c r="A104" s="36" t="s">
        <v>205</v>
      </c>
      <c r="B104" s="37">
        <v>4.3999999999999997E-2</v>
      </c>
    </row>
    <row r="105" spans="1:2" x14ac:dyDescent="0.2">
      <c r="A105" s="36" t="s">
        <v>206</v>
      </c>
      <c r="B105" s="37">
        <v>4.0000000000000001E-3</v>
      </c>
    </row>
    <row r="106" spans="1:2" x14ac:dyDescent="0.2">
      <c r="A106" s="36" t="s">
        <v>207</v>
      </c>
      <c r="B106" s="37">
        <v>0</v>
      </c>
    </row>
    <row r="107" spans="1:2" x14ac:dyDescent="0.2">
      <c r="A107" s="36" t="s">
        <v>210</v>
      </c>
      <c r="B107" s="37">
        <v>1.49</v>
      </c>
    </row>
    <row r="108" spans="1:2" x14ac:dyDescent="0.2">
      <c r="A108" s="36" t="s">
        <v>215</v>
      </c>
      <c r="B108" s="37">
        <v>0</v>
      </c>
    </row>
    <row r="109" spans="1:2" x14ac:dyDescent="0.2">
      <c r="A109" s="36" t="s">
        <v>216</v>
      </c>
      <c r="B109" s="37">
        <v>0.79600000000000004</v>
      </c>
    </row>
    <row r="110" spans="1:2" x14ac:dyDescent="0.2">
      <c r="A110" s="36" t="s">
        <v>219</v>
      </c>
      <c r="B110" s="37">
        <v>5.7370000000000001</v>
      </c>
    </row>
    <row r="111" spans="1:2" x14ac:dyDescent="0.2">
      <c r="A111" s="36" t="s">
        <v>220</v>
      </c>
      <c r="B111" s="37">
        <v>0</v>
      </c>
    </row>
    <row r="112" spans="1:2" x14ac:dyDescent="0.2">
      <c r="A112" s="36" t="s">
        <v>223</v>
      </c>
      <c r="B112" s="37">
        <v>1.7050000000000001</v>
      </c>
    </row>
    <row r="113" spans="1:2" x14ac:dyDescent="0.2">
      <c r="A113" s="36" t="s">
        <v>224</v>
      </c>
      <c r="B113" s="37">
        <v>4.5990000000000002</v>
      </c>
    </row>
    <row r="114" spans="1:2" x14ac:dyDescent="0.2">
      <c r="A114" s="36" t="s">
        <v>225</v>
      </c>
      <c r="B114" s="37">
        <v>0</v>
      </c>
    </row>
    <row r="115" spans="1:2" x14ac:dyDescent="0.2">
      <c r="A115" s="36" t="s">
        <v>226</v>
      </c>
      <c r="B115" s="37">
        <v>0.3</v>
      </c>
    </row>
    <row r="116" spans="1:2" x14ac:dyDescent="0.2">
      <c r="A116" s="36" t="s">
        <v>227</v>
      </c>
      <c r="B116" s="37">
        <v>2.4249999999999998</v>
      </c>
    </row>
    <row r="117" spans="1:2" x14ac:dyDescent="0.2">
      <c r="A117" s="36" t="s">
        <v>228</v>
      </c>
      <c r="B117" s="37">
        <v>10.871</v>
      </c>
    </row>
    <row r="118" spans="1:2" x14ac:dyDescent="0.2">
      <c r="A118" s="36" t="s">
        <v>229</v>
      </c>
      <c r="B118" s="37">
        <v>0</v>
      </c>
    </row>
    <row r="119" spans="1:2" x14ac:dyDescent="0.2">
      <c r="A119" s="36" t="s">
        <v>232</v>
      </c>
      <c r="B119" s="37">
        <v>0</v>
      </c>
    </row>
    <row r="120" spans="1:2" x14ac:dyDescent="0.2">
      <c r="A120" s="36" t="s">
        <v>236</v>
      </c>
      <c r="B120" s="37">
        <v>0</v>
      </c>
    </row>
    <row r="121" spans="1:2" x14ac:dyDescent="0.2">
      <c r="A121" s="36" t="s">
        <v>237</v>
      </c>
      <c r="B121" s="37">
        <v>0</v>
      </c>
    </row>
    <row r="122" spans="1:2" x14ac:dyDescent="0.2">
      <c r="A122" s="36" t="s">
        <v>238</v>
      </c>
      <c r="B122" s="37">
        <v>0</v>
      </c>
    </row>
    <row r="123" spans="1:2" x14ac:dyDescent="0.2">
      <c r="A123" s="36" t="s">
        <v>63</v>
      </c>
      <c r="B123" s="37">
        <v>3.484</v>
      </c>
    </row>
    <row r="124" spans="1:2" x14ac:dyDescent="0.2">
      <c r="A124" s="36" t="s">
        <v>240</v>
      </c>
      <c r="B124" s="37">
        <v>26.033000000000001</v>
      </c>
    </row>
    <row r="125" spans="1:2" x14ac:dyDescent="0.2">
      <c r="A125" s="36" t="s">
        <v>241</v>
      </c>
      <c r="B125" s="37">
        <v>3.14</v>
      </c>
    </row>
    <row r="126" spans="1:2" x14ac:dyDescent="0.2">
      <c r="A126" s="36" t="s">
        <v>67</v>
      </c>
      <c r="B126" s="37">
        <v>0</v>
      </c>
    </row>
    <row r="127" spans="1:2" x14ac:dyDescent="0.2">
      <c r="A127" s="36" t="s">
        <v>68</v>
      </c>
      <c r="B127" s="37">
        <v>0</v>
      </c>
    </row>
    <row r="128" spans="1:2" x14ac:dyDescent="0.2">
      <c r="A128" s="36" t="s">
        <v>247</v>
      </c>
      <c r="B128" s="37">
        <v>1</v>
      </c>
    </row>
    <row r="129" spans="1:2" x14ac:dyDescent="0.2">
      <c r="A129" s="36" t="s">
        <v>248</v>
      </c>
      <c r="B129" s="37">
        <v>2</v>
      </c>
    </row>
    <row r="130" spans="1:2" x14ac:dyDescent="0.2">
      <c r="A130" s="36" t="s">
        <v>303</v>
      </c>
      <c r="B130" s="37">
        <v>15</v>
      </c>
    </row>
    <row r="131" spans="1:2" x14ac:dyDescent="0.2">
      <c r="A131" s="36" t="s">
        <v>304</v>
      </c>
      <c r="B131" s="37">
        <v>0</v>
      </c>
    </row>
    <row r="132" spans="1:2" x14ac:dyDescent="0.2">
      <c r="A132" s="36" t="s">
        <v>305</v>
      </c>
      <c r="B132" s="37">
        <v>17</v>
      </c>
    </row>
    <row r="133" spans="1:2" x14ac:dyDescent="0.2">
      <c r="A133" s="36" t="s">
        <v>306</v>
      </c>
      <c r="B133" s="37">
        <v>19</v>
      </c>
    </row>
    <row r="134" spans="1:2" x14ac:dyDescent="0.2">
      <c r="A134" s="36" t="s">
        <v>307</v>
      </c>
      <c r="B134" s="37">
        <v>6</v>
      </c>
    </row>
    <row r="135" spans="1:2" x14ac:dyDescent="0.2">
      <c r="A135" s="36" t="s">
        <v>314</v>
      </c>
      <c r="B135" s="37">
        <v>0</v>
      </c>
    </row>
    <row r="136" spans="1:2" x14ac:dyDescent="0.2">
      <c r="A136" s="36" t="s">
        <v>315</v>
      </c>
      <c r="B136" s="37">
        <v>9.8000000000000004E-2</v>
      </c>
    </row>
    <row r="137" spans="1:2" x14ac:dyDescent="0.2">
      <c r="A137" s="36" t="s">
        <v>317</v>
      </c>
      <c r="B137" s="37">
        <v>0</v>
      </c>
    </row>
    <row r="138" spans="1:2" x14ac:dyDescent="0.2">
      <c r="A138" s="36" t="s">
        <v>319</v>
      </c>
      <c r="B138" s="37">
        <v>3.4609999999999999</v>
      </c>
    </row>
    <row r="139" spans="1:2" x14ac:dyDescent="0.2">
      <c r="A139" s="36" t="s">
        <v>320</v>
      </c>
      <c r="B139" s="37">
        <v>0.40899999999999997</v>
      </c>
    </row>
    <row r="140" spans="1:2" x14ac:dyDescent="0.2">
      <c r="A140" s="36" t="s">
        <v>322</v>
      </c>
      <c r="B140" s="37">
        <v>0</v>
      </c>
    </row>
    <row r="141" spans="1:2" x14ac:dyDescent="0.2">
      <c r="A141" s="36" t="s">
        <v>323</v>
      </c>
      <c r="B141" s="37">
        <v>0</v>
      </c>
    </row>
    <row r="142" spans="1:2" x14ac:dyDescent="0.2">
      <c r="A142" s="36" t="s">
        <v>324</v>
      </c>
      <c r="B142" s="37">
        <v>0</v>
      </c>
    </row>
    <row r="143" spans="1:2" x14ac:dyDescent="0.2">
      <c r="A143" s="36" t="s">
        <v>325</v>
      </c>
      <c r="B143" s="37">
        <v>0.80500000000000005</v>
      </c>
    </row>
    <row r="144" spans="1:2" x14ac:dyDescent="0.2">
      <c r="A144" s="36" t="s">
        <v>328</v>
      </c>
      <c r="B144" s="37">
        <v>0.89500000000000002</v>
      </c>
    </row>
    <row r="145" spans="1:2" x14ac:dyDescent="0.2">
      <c r="A145" s="36" t="s">
        <v>108</v>
      </c>
      <c r="B145" s="37">
        <v>0</v>
      </c>
    </row>
    <row r="146" spans="1:2" x14ac:dyDescent="0.2">
      <c r="A146" s="36" t="s">
        <v>110</v>
      </c>
      <c r="B146" s="37">
        <v>0.19400000000000001</v>
      </c>
    </row>
    <row r="147" spans="1:2" x14ac:dyDescent="0.2">
      <c r="A147" s="36" t="s">
        <v>330</v>
      </c>
      <c r="B147" s="37">
        <v>0.38100000000000001</v>
      </c>
    </row>
    <row r="148" spans="1:2" x14ac:dyDescent="0.2">
      <c r="A148" s="36" t="s">
        <v>331</v>
      </c>
      <c r="B148" s="37">
        <v>1.014</v>
      </c>
    </row>
    <row r="149" spans="1:2" x14ac:dyDescent="0.2">
      <c r="A149" s="36" t="s">
        <v>332</v>
      </c>
      <c r="B149" s="37">
        <v>0.20699999999999999</v>
      </c>
    </row>
    <row r="150" spans="1:2" x14ac:dyDescent="0.2">
      <c r="A150" s="36" t="s">
        <v>335</v>
      </c>
      <c r="B150" s="37">
        <v>0.05</v>
      </c>
    </row>
    <row r="151" spans="1:2" x14ac:dyDescent="0.2">
      <c r="A151" s="36" t="s">
        <v>336</v>
      </c>
      <c r="B151" s="37">
        <v>3.26</v>
      </c>
    </row>
    <row r="152" spans="1:2" x14ac:dyDescent="0.2">
      <c r="A152" s="36" t="s">
        <v>337</v>
      </c>
      <c r="B152" s="37">
        <v>3.2000000000000001E-2</v>
      </c>
    </row>
    <row r="153" spans="1:2" x14ac:dyDescent="0.2">
      <c r="A153" s="36" t="s">
        <v>340</v>
      </c>
      <c r="B153" s="37">
        <v>0.63400000000000001</v>
      </c>
    </row>
    <row r="154" spans="1:2" x14ac:dyDescent="0.2">
      <c r="A154" s="36" t="s">
        <v>341</v>
      </c>
      <c r="B154" s="37">
        <v>0.39500000000000002</v>
      </c>
    </row>
    <row r="155" spans="1:2" x14ac:dyDescent="0.2">
      <c r="A155" s="36" t="s">
        <v>342</v>
      </c>
      <c r="B155" s="37">
        <v>0</v>
      </c>
    </row>
    <row r="156" spans="1:2" x14ac:dyDescent="0.2">
      <c r="A156" s="36" t="s">
        <v>344</v>
      </c>
      <c r="B156" s="37">
        <v>0</v>
      </c>
    </row>
    <row r="157" spans="1:2" x14ac:dyDescent="0.2">
      <c r="A157" s="36" t="s">
        <v>348</v>
      </c>
      <c r="B157" s="37">
        <v>8.3889999999999993</v>
      </c>
    </row>
    <row r="158" spans="1:2" x14ac:dyDescent="0.2">
      <c r="A158" s="36" t="s">
        <v>349</v>
      </c>
      <c r="B158" s="37">
        <v>2.2519999999999998</v>
      </c>
    </row>
    <row r="159" spans="1:2" x14ac:dyDescent="0.2">
      <c r="A159" s="36" t="s">
        <v>350</v>
      </c>
      <c r="B159" s="37">
        <v>0</v>
      </c>
    </row>
    <row r="160" spans="1:2" x14ac:dyDescent="0.2">
      <c r="A160" s="36" t="s">
        <v>351</v>
      </c>
      <c r="B160" s="37">
        <v>4.2080000000000002</v>
      </c>
    </row>
    <row r="161" spans="1:2" x14ac:dyDescent="0.2">
      <c r="A161" s="36" t="s">
        <v>353</v>
      </c>
      <c r="B161" s="37">
        <v>0</v>
      </c>
    </row>
    <row r="162" spans="1:2" x14ac:dyDescent="0.2">
      <c r="A162" s="36" t="s">
        <v>354</v>
      </c>
      <c r="B162" s="37">
        <v>0</v>
      </c>
    </row>
    <row r="163" spans="1:2" x14ac:dyDescent="0.2">
      <c r="A163" s="36" t="s">
        <v>355</v>
      </c>
      <c r="B163" s="37">
        <v>0</v>
      </c>
    </row>
    <row r="164" spans="1:2" x14ac:dyDescent="0.2">
      <c r="A164" s="36" t="s">
        <v>357</v>
      </c>
      <c r="B164" s="37">
        <v>2.1999999999999999E-2</v>
      </c>
    </row>
    <row r="165" spans="1:2" x14ac:dyDescent="0.2">
      <c r="A165" s="36" t="s">
        <v>362</v>
      </c>
      <c r="B165" s="37">
        <v>0</v>
      </c>
    </row>
    <row r="166" spans="1:2" x14ac:dyDescent="0.2">
      <c r="A166" s="36" t="s">
        <v>363</v>
      </c>
      <c r="B166" s="37">
        <v>0.70299999999999996</v>
      </c>
    </row>
    <row r="167" spans="1:2" x14ac:dyDescent="0.2">
      <c r="A167" s="36" t="s">
        <v>364</v>
      </c>
      <c r="B167" s="37">
        <v>0</v>
      </c>
    </row>
    <row r="168" spans="1:2" x14ac:dyDescent="0.2">
      <c r="A168" s="36" t="s">
        <v>365</v>
      </c>
      <c r="B168" s="37">
        <v>3.75</v>
      </c>
    </row>
    <row r="169" spans="1:2" x14ac:dyDescent="0.2">
      <c r="A169" s="36" t="s">
        <v>366</v>
      </c>
      <c r="B169" s="37">
        <v>0.152</v>
      </c>
    </row>
    <row r="170" spans="1:2" x14ac:dyDescent="0.2">
      <c r="A170" s="36" t="s">
        <v>367</v>
      </c>
      <c r="B170" s="37">
        <v>0.70799999999999996</v>
      </c>
    </row>
    <row r="171" spans="1:2" x14ac:dyDescent="0.2">
      <c r="A171" s="36" t="s">
        <v>368</v>
      </c>
      <c r="B171" s="37">
        <v>0.25600000000000001</v>
      </c>
    </row>
    <row r="172" spans="1:2" x14ac:dyDescent="0.2">
      <c r="A172" s="36" t="s">
        <v>369</v>
      </c>
      <c r="B172" s="37">
        <v>0.11799999999999999</v>
      </c>
    </row>
    <row r="173" spans="1:2" x14ac:dyDescent="0.2">
      <c r="A173" s="36" t="s">
        <v>370</v>
      </c>
      <c r="B173" s="37">
        <v>0.55000000000000004</v>
      </c>
    </row>
    <row r="174" spans="1:2" x14ac:dyDescent="0.2">
      <c r="A174" s="36" t="s">
        <v>371</v>
      </c>
      <c r="B174" s="37">
        <v>0.32800000000000001</v>
      </c>
    </row>
    <row r="175" spans="1:2" x14ac:dyDescent="0.2">
      <c r="A175" s="36" t="s">
        <v>373</v>
      </c>
      <c r="B175" s="37">
        <v>1.38</v>
      </c>
    </row>
    <row r="176" spans="1:2" x14ac:dyDescent="0.2">
      <c r="A176" s="36" t="s">
        <v>375</v>
      </c>
      <c r="B176" s="37">
        <v>0</v>
      </c>
    </row>
    <row r="177" spans="1:2" x14ac:dyDescent="0.2">
      <c r="A177" s="36" t="s">
        <v>376</v>
      </c>
      <c r="B177" s="37">
        <v>0</v>
      </c>
    </row>
    <row r="178" spans="1:2" x14ac:dyDescent="0.2">
      <c r="A178" s="36" t="s">
        <v>378</v>
      </c>
      <c r="B178" s="37">
        <v>8.5000000000000006E-2</v>
      </c>
    </row>
    <row r="179" spans="1:2" x14ac:dyDescent="0.2">
      <c r="A179" s="36" t="s">
        <v>146</v>
      </c>
      <c r="B179" s="37">
        <v>5.5E-2</v>
      </c>
    </row>
    <row r="180" spans="1:2" x14ac:dyDescent="0.2">
      <c r="A180" s="36" t="s">
        <v>380</v>
      </c>
      <c r="B180" s="37">
        <v>0.19900000000000001</v>
      </c>
    </row>
    <row r="181" spans="1:2" x14ac:dyDescent="0.2">
      <c r="A181" s="36" t="s">
        <v>382</v>
      </c>
      <c r="B181" s="37">
        <v>1</v>
      </c>
    </row>
    <row r="182" spans="1:2" x14ac:dyDescent="0.2">
      <c r="A182" s="36" t="s">
        <v>383</v>
      </c>
      <c r="B182" s="37">
        <v>0.18</v>
      </c>
    </row>
    <row r="183" spans="1:2" x14ac:dyDescent="0.2">
      <c r="A183" s="36" t="s">
        <v>385</v>
      </c>
      <c r="B183" s="37">
        <v>7.0999999999999994E-2</v>
      </c>
    </row>
    <row r="184" spans="1:2" x14ac:dyDescent="0.2">
      <c r="A184" s="36" t="s">
        <v>386</v>
      </c>
      <c r="B184" s="37">
        <v>0.17399999999999999</v>
      </c>
    </row>
    <row r="185" spans="1:2" x14ac:dyDescent="0.2">
      <c r="A185" s="36" t="s">
        <v>389</v>
      </c>
      <c r="B185" s="37">
        <v>0</v>
      </c>
    </row>
    <row r="186" spans="1:2" x14ac:dyDescent="0.2">
      <c r="A186" s="36" t="s">
        <v>390</v>
      </c>
      <c r="B186" s="37">
        <v>5.8000000000000003E-2</v>
      </c>
    </row>
    <row r="187" spans="1:2" x14ac:dyDescent="0.2">
      <c r="A187" s="36" t="s">
        <v>395</v>
      </c>
      <c r="B187" s="37">
        <v>0</v>
      </c>
    </row>
    <row r="188" spans="1:2" x14ac:dyDescent="0.2">
      <c r="A188" s="36" t="s">
        <v>398</v>
      </c>
      <c r="B188" s="37">
        <v>0</v>
      </c>
    </row>
    <row r="189" spans="1:2" x14ac:dyDescent="0.2">
      <c r="A189" s="36" t="s">
        <v>400</v>
      </c>
      <c r="B189" s="37">
        <v>0</v>
      </c>
    </row>
    <row r="190" spans="1:2" x14ac:dyDescent="0.2">
      <c r="A190" s="36" t="s">
        <v>403</v>
      </c>
      <c r="B190" s="37">
        <v>0</v>
      </c>
    </row>
    <row r="191" spans="1:2" x14ac:dyDescent="0.2">
      <c r="A191" s="36" t="s">
        <v>405</v>
      </c>
      <c r="B191" s="37">
        <v>0</v>
      </c>
    </row>
    <row r="192" spans="1:2" x14ac:dyDescent="0.2">
      <c r="A192" s="36" t="s">
        <v>409</v>
      </c>
      <c r="B192" s="37">
        <v>0</v>
      </c>
    </row>
    <row r="193" spans="1:2" x14ac:dyDescent="0.2">
      <c r="A193" s="36" t="s">
        <v>410</v>
      </c>
      <c r="B193" s="37">
        <v>0</v>
      </c>
    </row>
    <row r="194" spans="1:2" x14ac:dyDescent="0.2">
      <c r="A194" s="36" t="s">
        <v>414</v>
      </c>
      <c r="B194" s="37">
        <v>0.16300000000000001</v>
      </c>
    </row>
    <row r="195" spans="1:2" x14ac:dyDescent="0.2">
      <c r="A195" s="36" t="s">
        <v>415</v>
      </c>
      <c r="B195" s="37">
        <v>0</v>
      </c>
    </row>
    <row r="196" spans="1:2" x14ac:dyDescent="0.2">
      <c r="A196" s="36" t="s">
        <v>419</v>
      </c>
      <c r="B196" s="37">
        <v>3.7000000000000005E-2</v>
      </c>
    </row>
    <row r="197" spans="1:2" x14ac:dyDescent="0.2">
      <c r="A197" s="36" t="s">
        <v>162</v>
      </c>
      <c r="B197" s="37">
        <v>0</v>
      </c>
    </row>
    <row r="198" spans="1:2" x14ac:dyDescent="0.2">
      <c r="A198" s="36" t="s">
        <v>165</v>
      </c>
      <c r="B198" s="37">
        <v>2.2629999999999999</v>
      </c>
    </row>
    <row r="199" spans="1:2" x14ac:dyDescent="0.2">
      <c r="A199" s="36" t="s">
        <v>420</v>
      </c>
      <c r="B199" s="37">
        <v>0</v>
      </c>
    </row>
    <row r="200" spans="1:2" x14ac:dyDescent="0.2">
      <c r="A200" s="36" t="s">
        <v>171</v>
      </c>
      <c r="B200" s="37">
        <v>7.6639999999999997</v>
      </c>
    </row>
    <row r="201" spans="1:2" x14ac:dyDescent="0.2">
      <c r="A201" s="36" t="s">
        <v>422</v>
      </c>
      <c r="B201" s="37">
        <v>1.6919999999999999</v>
      </c>
    </row>
    <row r="202" spans="1:2" x14ac:dyDescent="0.2">
      <c r="A202" s="36" t="s">
        <v>425</v>
      </c>
      <c r="B202" s="37">
        <v>9</v>
      </c>
    </row>
    <row r="203" spans="1:2" x14ac:dyDescent="0.2">
      <c r="A203" s="36" t="s">
        <v>429</v>
      </c>
      <c r="B203" s="37" t="e">
        <v>#REF!</v>
      </c>
    </row>
    <row r="204" spans="1:2" x14ac:dyDescent="0.2">
      <c r="A204" s="36" t="s">
        <v>433</v>
      </c>
      <c r="B204" s="37" t="e">
        <v>#REF!</v>
      </c>
    </row>
    <row r="205" spans="1:2" x14ac:dyDescent="0.2">
      <c r="A205" s="36" t="s">
        <v>435</v>
      </c>
      <c r="B205" s="37" t="e">
        <v>#REF!</v>
      </c>
    </row>
    <row r="206" spans="1:2" x14ac:dyDescent="0.2">
      <c r="A206" s="36" t="s">
        <v>445</v>
      </c>
      <c r="B206" s="37" t="e">
        <v>#REF!</v>
      </c>
    </row>
    <row r="207" spans="1:2" x14ac:dyDescent="0.2">
      <c r="A207" s="36" t="s">
        <v>448</v>
      </c>
      <c r="B207" s="37" t="e">
        <v>#REF!</v>
      </c>
    </row>
    <row r="208" spans="1:2" x14ac:dyDescent="0.2">
      <c r="A208" s="36" t="s">
        <v>449</v>
      </c>
      <c r="B208" s="37" t="e">
        <v>#REF!</v>
      </c>
    </row>
    <row r="209" spans="1:2" x14ac:dyDescent="0.2">
      <c r="A209" s="36" t="s">
        <v>451</v>
      </c>
      <c r="B209" s="37" t="e">
        <v>#REF!</v>
      </c>
    </row>
    <row r="210" spans="1:2" x14ac:dyDescent="0.2">
      <c r="A210" s="36" t="s">
        <v>452</v>
      </c>
      <c r="B210" s="37" t="e">
        <v>#REF!</v>
      </c>
    </row>
    <row r="211" spans="1:2" x14ac:dyDescent="0.2">
      <c r="A211" s="36" t="s">
        <v>454</v>
      </c>
      <c r="B211" s="37" t="e">
        <v>#REF!</v>
      </c>
    </row>
    <row r="212" spans="1:2" x14ac:dyDescent="0.2">
      <c r="A212" s="36" t="s">
        <v>457</v>
      </c>
      <c r="B212" s="37" t="e">
        <v>#REF!</v>
      </c>
    </row>
    <row r="213" spans="1:2" x14ac:dyDescent="0.2">
      <c r="A213" s="36" t="s">
        <v>458</v>
      </c>
      <c r="B213" s="37" t="e">
        <v>#REF!</v>
      </c>
    </row>
    <row r="214" spans="1:2" x14ac:dyDescent="0.2">
      <c r="A214" s="36" t="s">
        <v>459</v>
      </c>
      <c r="B214" s="37" t="e">
        <v>#REF!</v>
      </c>
    </row>
    <row r="215" spans="1:2" x14ac:dyDescent="0.2">
      <c r="A215" s="36" t="s">
        <v>460</v>
      </c>
      <c r="B215" s="37" t="e">
        <v>#REF!</v>
      </c>
    </row>
    <row r="216" spans="1:2" x14ac:dyDescent="0.2">
      <c r="A216" s="36" t="s">
        <v>35</v>
      </c>
      <c r="B216" s="37">
        <v>1</v>
      </c>
    </row>
    <row r="217" spans="1:2" x14ac:dyDescent="0.2">
      <c r="A217" s="36" t="s">
        <v>466</v>
      </c>
      <c r="B217" s="37">
        <v>5.1999999999999998E-2</v>
      </c>
    </row>
    <row r="218" spans="1:2" x14ac:dyDescent="0.2">
      <c r="A218" s="36" t="s">
        <v>467</v>
      </c>
      <c r="B218" s="37">
        <v>0.85399999999999998</v>
      </c>
    </row>
    <row r="219" spans="1:2" x14ac:dyDescent="0.2">
      <c r="A219" s="36" t="s">
        <v>468</v>
      </c>
      <c r="B219" s="37">
        <v>0.03</v>
      </c>
    </row>
    <row r="220" spans="1:2" x14ac:dyDescent="0.2">
      <c r="A220" s="36" t="s">
        <v>471</v>
      </c>
      <c r="B220" s="37">
        <v>1.4</v>
      </c>
    </row>
    <row r="221" spans="1:2" x14ac:dyDescent="0.2">
      <c r="A221" s="36" t="s">
        <v>473</v>
      </c>
      <c r="B221" s="37">
        <v>1.2999999999999999E-2</v>
      </c>
    </row>
    <row r="222" spans="1:2" x14ac:dyDescent="0.2">
      <c r="A222" s="36" t="s">
        <v>480</v>
      </c>
      <c r="B222" s="37">
        <v>2.1999999999999999E-2</v>
      </c>
    </row>
    <row r="223" spans="1:2" x14ac:dyDescent="0.2">
      <c r="A223" s="36" t="s">
        <v>481</v>
      </c>
      <c r="B223" s="37">
        <v>2.7050000000000001</v>
      </c>
    </row>
    <row r="224" spans="1:2" x14ac:dyDescent="0.2">
      <c r="A224" s="36" t="s">
        <v>482</v>
      </c>
      <c r="B224" s="37">
        <v>0.35</v>
      </c>
    </row>
    <row r="225" spans="1:2" x14ac:dyDescent="0.2">
      <c r="A225" s="36" t="s">
        <v>483</v>
      </c>
      <c r="B225" s="37">
        <v>1.0149999999999999</v>
      </c>
    </row>
    <row r="226" spans="1:2" x14ac:dyDescent="0.2">
      <c r="A226" s="36" t="s">
        <v>484</v>
      </c>
      <c r="B226" s="37">
        <v>0.28599999999999998</v>
      </c>
    </row>
    <row r="227" spans="1:2" x14ac:dyDescent="0.2">
      <c r="A227" s="36" t="s">
        <v>485</v>
      </c>
      <c r="B227" s="37">
        <v>0.55800000000000005</v>
      </c>
    </row>
    <row r="228" spans="1:2" x14ac:dyDescent="0.2">
      <c r="A228" s="36" t="s">
        <v>489</v>
      </c>
      <c r="B228" s="37">
        <v>3.2000000000000001E-2</v>
      </c>
    </row>
    <row r="229" spans="1:2" x14ac:dyDescent="0.2">
      <c r="A229" s="36" t="s">
        <v>490</v>
      </c>
      <c r="B229" s="37">
        <v>1.4E-2</v>
      </c>
    </row>
    <row r="230" spans="1:2" x14ac:dyDescent="0.2">
      <c r="A230" s="36" t="s">
        <v>491</v>
      </c>
      <c r="B230" s="37">
        <v>0.87</v>
      </c>
    </row>
    <row r="231" spans="1:2" x14ac:dyDescent="0.2">
      <c r="A231" s="36" t="s">
        <v>492</v>
      </c>
      <c r="B231" s="37">
        <v>0.27500000000000002</v>
      </c>
    </row>
    <row r="232" spans="1:2" x14ac:dyDescent="0.2">
      <c r="A232" s="36" t="s">
        <v>493</v>
      </c>
      <c r="B232" s="37">
        <v>0.32300000000000001</v>
      </c>
    </row>
    <row r="233" spans="1:2" x14ac:dyDescent="0.2">
      <c r="A233" s="36" t="s">
        <v>494</v>
      </c>
      <c r="B233" s="37">
        <v>0.112</v>
      </c>
    </row>
    <row r="234" spans="1:2" x14ac:dyDescent="0.2">
      <c r="A234" s="36" t="s">
        <v>495</v>
      </c>
      <c r="B234" s="37">
        <v>4.66</v>
      </c>
    </row>
    <row r="235" spans="1:2" x14ac:dyDescent="0.2">
      <c r="A235" s="36" t="s">
        <v>496</v>
      </c>
      <c r="B235" s="37">
        <v>0.34</v>
      </c>
    </row>
    <row r="236" spans="1:2" x14ac:dyDescent="0.2">
      <c r="A236" s="36" t="s">
        <v>497</v>
      </c>
      <c r="B236" s="37">
        <v>0.01</v>
      </c>
    </row>
    <row r="237" spans="1:2" x14ac:dyDescent="0.2">
      <c r="A237" s="36" t="s">
        <v>498</v>
      </c>
      <c r="B237" s="37">
        <v>5.1159999999999997</v>
      </c>
    </row>
    <row r="238" spans="1:2" x14ac:dyDescent="0.2">
      <c r="A238" s="36" t="s">
        <v>500</v>
      </c>
      <c r="B238" s="37">
        <v>0.02</v>
      </c>
    </row>
    <row r="239" spans="1:2" x14ac:dyDescent="0.2">
      <c r="A239" s="36" t="s">
        <v>501</v>
      </c>
      <c r="B239" s="37">
        <v>1.643</v>
      </c>
    </row>
    <row r="240" spans="1:2" x14ac:dyDescent="0.2">
      <c r="A240" s="36" t="s">
        <v>502</v>
      </c>
      <c r="B240" s="37">
        <v>0.106</v>
      </c>
    </row>
    <row r="241" spans="1:2" x14ac:dyDescent="0.2">
      <c r="A241" s="36" t="s">
        <v>503</v>
      </c>
      <c r="B241" s="37">
        <v>0.12</v>
      </c>
    </row>
    <row r="242" spans="1:2" x14ac:dyDescent="0.2">
      <c r="A242" s="36" t="s">
        <v>504</v>
      </c>
      <c r="B242" s="37">
        <v>3.5000000000000003E-2</v>
      </c>
    </row>
    <row r="243" spans="1:2" x14ac:dyDescent="0.2">
      <c r="A243" s="36" t="s">
        <v>505</v>
      </c>
      <c r="B243" s="37">
        <v>0.106</v>
      </c>
    </row>
    <row r="244" spans="1:2" x14ac:dyDescent="0.2">
      <c r="A244" s="36" t="s">
        <v>506</v>
      </c>
      <c r="B244" s="37">
        <v>1.35</v>
      </c>
    </row>
    <row r="245" spans="1:2" x14ac:dyDescent="0.2">
      <c r="A245" s="36" t="s">
        <v>508</v>
      </c>
      <c r="B245" s="37">
        <v>0.16</v>
      </c>
    </row>
    <row r="246" spans="1:2" x14ac:dyDescent="0.2">
      <c r="A246" s="36" t="s">
        <v>509</v>
      </c>
      <c r="B246" s="37">
        <v>4.74</v>
      </c>
    </row>
    <row r="247" spans="1:2" x14ac:dyDescent="0.2">
      <c r="A247" s="36" t="s">
        <v>510</v>
      </c>
      <c r="B247" s="37">
        <v>4.4999999999999998E-2</v>
      </c>
    </row>
    <row r="248" spans="1:2" x14ac:dyDescent="0.2">
      <c r="A248" s="36" t="s">
        <v>515</v>
      </c>
      <c r="B248" s="37">
        <v>2.12</v>
      </c>
    </row>
    <row r="249" spans="1:2" x14ac:dyDescent="0.2">
      <c r="A249" s="36" t="s">
        <v>516</v>
      </c>
      <c r="B249" s="37">
        <v>7.8150000000000004</v>
      </c>
    </row>
    <row r="250" spans="1:2" x14ac:dyDescent="0.2">
      <c r="A250" s="36" t="s">
        <v>519</v>
      </c>
      <c r="B250" s="37">
        <v>0.495</v>
      </c>
    </row>
    <row r="251" spans="1:2" x14ac:dyDescent="0.2">
      <c r="A251" s="36" t="s">
        <v>520</v>
      </c>
      <c r="B251" s="37">
        <v>0.03</v>
      </c>
    </row>
    <row r="252" spans="1:2" x14ac:dyDescent="0.2">
      <c r="A252" s="36" t="s">
        <v>521</v>
      </c>
      <c r="B252" s="37">
        <v>4.4600000000000001E-2</v>
      </c>
    </row>
    <row r="253" spans="1:2" x14ac:dyDescent="0.2">
      <c r="A253" s="36" t="s">
        <v>522</v>
      </c>
      <c r="B253" s="37">
        <v>0.37</v>
      </c>
    </row>
    <row r="254" spans="1:2" x14ac:dyDescent="0.2">
      <c r="A254" s="36" t="s">
        <v>523</v>
      </c>
      <c r="B254" s="37">
        <v>2.5999999999999999E-2</v>
      </c>
    </row>
    <row r="255" spans="1:2" x14ac:dyDescent="0.2">
      <c r="A255" s="36" t="s">
        <v>524</v>
      </c>
      <c r="B255" s="37">
        <v>0.06</v>
      </c>
    </row>
    <row r="256" spans="1:2" x14ac:dyDescent="0.2">
      <c r="A256" s="36" t="s">
        <v>526</v>
      </c>
      <c r="B256" s="37">
        <v>0.74</v>
      </c>
    </row>
    <row r="257" spans="1:2" x14ac:dyDescent="0.2">
      <c r="A257" s="36" t="s">
        <v>133</v>
      </c>
      <c r="B257" s="37">
        <v>0.13200000000000001</v>
      </c>
    </row>
    <row r="258" spans="1:2" x14ac:dyDescent="0.2">
      <c r="A258" s="36" t="s">
        <v>528</v>
      </c>
      <c r="B258" s="37">
        <v>6.5000000000000002E-2</v>
      </c>
    </row>
    <row r="259" spans="1:2" x14ac:dyDescent="0.2">
      <c r="A259" s="36" t="s">
        <v>530</v>
      </c>
      <c r="B259" s="37">
        <v>0.155</v>
      </c>
    </row>
    <row r="260" spans="1:2" x14ac:dyDescent="0.2">
      <c r="A260" s="36" t="s">
        <v>531</v>
      </c>
      <c r="B260" s="37">
        <v>0.17199999999999999</v>
      </c>
    </row>
    <row r="261" spans="1:2" x14ac:dyDescent="0.2">
      <c r="A261" s="36" t="s">
        <v>532</v>
      </c>
      <c r="B261" s="37">
        <v>3.5000000000000003E-2</v>
      </c>
    </row>
    <row r="262" spans="1:2" x14ac:dyDescent="0.2">
      <c r="A262" s="36" t="s">
        <v>533</v>
      </c>
      <c r="B262" s="37">
        <v>0.32100000000000001</v>
      </c>
    </row>
    <row r="263" spans="1:2" x14ac:dyDescent="0.2">
      <c r="A263" s="36" t="s">
        <v>534</v>
      </c>
      <c r="B263" s="37">
        <v>0.38</v>
      </c>
    </row>
    <row r="264" spans="1:2" x14ac:dyDescent="0.2">
      <c r="A264" s="36" t="s">
        <v>535</v>
      </c>
      <c r="B264" s="37">
        <v>0.17499999999999999</v>
      </c>
    </row>
    <row r="265" spans="1:2" x14ac:dyDescent="0.2">
      <c r="A265" s="36" t="s">
        <v>536</v>
      </c>
      <c r="B265" s="37">
        <v>0.505</v>
      </c>
    </row>
    <row r="266" spans="1:2" x14ac:dyDescent="0.2">
      <c r="A266" s="36" t="s">
        <v>537</v>
      </c>
      <c r="B266" s="37">
        <v>0.33</v>
      </c>
    </row>
    <row r="267" spans="1:2" x14ac:dyDescent="0.2">
      <c r="A267" s="36" t="s">
        <v>538</v>
      </c>
      <c r="B267" s="37">
        <v>1.2</v>
      </c>
    </row>
    <row r="268" spans="1:2" x14ac:dyDescent="0.2">
      <c r="A268" s="36" t="s">
        <v>539</v>
      </c>
      <c r="B268" s="37">
        <v>0.55600000000000005</v>
      </c>
    </row>
    <row r="269" spans="1:2" x14ac:dyDescent="0.2">
      <c r="A269" s="36" t="s">
        <v>541</v>
      </c>
      <c r="B269" s="37">
        <v>0.01</v>
      </c>
    </row>
    <row r="270" spans="1:2" x14ac:dyDescent="0.2">
      <c r="A270" s="36" t="s">
        <v>543</v>
      </c>
      <c r="B270" s="37">
        <v>1.6E-2</v>
      </c>
    </row>
    <row r="271" spans="1:2" x14ac:dyDescent="0.2">
      <c r="A271" s="36" t="s">
        <v>544</v>
      </c>
      <c r="B271" s="37">
        <v>1.4E-2</v>
      </c>
    </row>
    <row r="272" spans="1:2" x14ac:dyDescent="0.2">
      <c r="A272" s="36" t="s">
        <v>545</v>
      </c>
      <c r="B272" s="37">
        <v>0.02</v>
      </c>
    </row>
    <row r="273" spans="1:2" x14ac:dyDescent="0.2">
      <c r="A273" s="36" t="s">
        <v>547</v>
      </c>
      <c r="B273" s="37">
        <v>1.6E-2</v>
      </c>
    </row>
    <row r="274" spans="1:2" x14ac:dyDescent="0.2">
      <c r="A274" s="36" t="s">
        <v>548</v>
      </c>
      <c r="B274" s="37">
        <v>0.02</v>
      </c>
    </row>
    <row r="275" spans="1:2" x14ac:dyDescent="0.2">
      <c r="A275" s="36" t="s">
        <v>549</v>
      </c>
      <c r="B275" s="37">
        <v>2.5000000000000001E-2</v>
      </c>
    </row>
    <row r="276" spans="1:2" x14ac:dyDescent="0.2">
      <c r="A276" s="36" t="s">
        <v>550</v>
      </c>
      <c r="B276" s="37">
        <v>1.6E-2</v>
      </c>
    </row>
    <row r="277" spans="1:2" x14ac:dyDescent="0.2">
      <c r="A277" s="36" t="s">
        <v>551</v>
      </c>
      <c r="B277" s="37">
        <v>4.2000000000000003E-2</v>
      </c>
    </row>
    <row r="278" spans="1:2" x14ac:dyDescent="0.2">
      <c r="A278" s="36" t="s">
        <v>552</v>
      </c>
      <c r="B278" s="37">
        <v>1.7999999999999999E-2</v>
      </c>
    </row>
    <row r="279" spans="1:2" x14ac:dyDescent="0.2">
      <c r="A279" s="36" t="s">
        <v>553</v>
      </c>
      <c r="B279" s="37">
        <v>2.5000000000000001E-2</v>
      </c>
    </row>
    <row r="280" spans="1:2" x14ac:dyDescent="0.2">
      <c r="A280" s="36" t="s">
        <v>554</v>
      </c>
      <c r="B280" s="37">
        <v>1.6E-2</v>
      </c>
    </row>
    <row r="281" spans="1:2" x14ac:dyDescent="0.2">
      <c r="A281" s="36" t="s">
        <v>555</v>
      </c>
      <c r="B281" s="37">
        <v>3.0000000000000001E-3</v>
      </c>
    </row>
    <row r="282" spans="1:2" x14ac:dyDescent="0.2">
      <c r="A282" s="36" t="s">
        <v>556</v>
      </c>
      <c r="B282" s="37">
        <v>2.4E-2</v>
      </c>
    </row>
    <row r="283" spans="1:2" x14ac:dyDescent="0.2">
      <c r="A283" s="36" t="s">
        <v>557</v>
      </c>
      <c r="B283" s="37">
        <v>2.5999999999999999E-2</v>
      </c>
    </row>
    <row r="284" spans="1:2" x14ac:dyDescent="0.2">
      <c r="A284" s="36" t="s">
        <v>558</v>
      </c>
      <c r="B284" s="37">
        <v>0.2</v>
      </c>
    </row>
    <row r="285" spans="1:2" x14ac:dyDescent="0.2">
      <c r="A285" s="36" t="s">
        <v>559</v>
      </c>
      <c r="B285" s="37">
        <v>3.7999999999999999E-2</v>
      </c>
    </row>
    <row r="286" spans="1:2" x14ac:dyDescent="0.2">
      <c r="A286" s="36" t="s">
        <v>560</v>
      </c>
      <c r="B286" s="37">
        <v>7.4999999999999997E-2</v>
      </c>
    </row>
    <row r="287" spans="1:2" x14ac:dyDescent="0.2">
      <c r="A287" s="36" t="s">
        <v>561</v>
      </c>
      <c r="B287" s="37">
        <v>2.1999999999999999E-2</v>
      </c>
    </row>
    <row r="288" spans="1:2" x14ac:dyDescent="0.2">
      <c r="A288" s="36" t="s">
        <v>562</v>
      </c>
      <c r="B288" s="37">
        <v>0.64500000000000002</v>
      </c>
    </row>
    <row r="289" spans="1:2" x14ac:dyDescent="0.2">
      <c r="A289" s="36" t="s">
        <v>564</v>
      </c>
      <c r="B289" s="37">
        <v>8.9999999999999993E-3</v>
      </c>
    </row>
    <row r="290" spans="1:2" x14ac:dyDescent="0.2">
      <c r="A290" s="36" t="s">
        <v>48</v>
      </c>
      <c r="B290" s="37">
        <v>0</v>
      </c>
    </row>
    <row r="291" spans="1:2" x14ac:dyDescent="0.2">
      <c r="A291" s="36" t="s">
        <v>565</v>
      </c>
      <c r="B291" s="37">
        <v>0.05</v>
      </c>
    </row>
    <row r="292" spans="1:2" x14ac:dyDescent="0.2">
      <c r="A292" s="36" t="s">
        <v>566</v>
      </c>
      <c r="B292" s="37">
        <v>4.5999999999999999E-2</v>
      </c>
    </row>
    <row r="293" spans="1:2" x14ac:dyDescent="0.2">
      <c r="A293" s="36" t="s">
        <v>567</v>
      </c>
      <c r="B293" s="37">
        <v>2.3E-2</v>
      </c>
    </row>
    <row r="294" spans="1:2" x14ac:dyDescent="0.2">
      <c r="A294" s="36" t="s">
        <v>568</v>
      </c>
      <c r="B294" s="37">
        <v>0.27</v>
      </c>
    </row>
    <row r="295" spans="1:2" x14ac:dyDescent="0.2">
      <c r="A295" s="36" t="s">
        <v>569</v>
      </c>
      <c r="B295" s="37">
        <v>0.14799999999999999</v>
      </c>
    </row>
    <row r="296" spans="1:2" x14ac:dyDescent="0.2">
      <c r="A296" s="36" t="s">
        <v>571</v>
      </c>
      <c r="B296" s="37">
        <v>0.16400000000000001</v>
      </c>
    </row>
    <row r="297" spans="1:2" x14ac:dyDescent="0.2">
      <c r="A297" s="36" t="s">
        <v>572</v>
      </c>
      <c r="B297" s="37">
        <v>8.4000000000000005E-2</v>
      </c>
    </row>
    <row r="298" spans="1:2" x14ac:dyDescent="0.2">
      <c r="A298" s="36" t="s">
        <v>573</v>
      </c>
      <c r="B298" s="37">
        <v>3.9E-2</v>
      </c>
    </row>
    <row r="299" spans="1:2" x14ac:dyDescent="0.2">
      <c r="A299" s="36" t="s">
        <v>574</v>
      </c>
      <c r="B299" s="37">
        <v>3.5999999999999997E-2</v>
      </c>
    </row>
    <row r="300" spans="1:2" x14ac:dyDescent="0.2">
      <c r="A300" s="36" t="s">
        <v>575</v>
      </c>
      <c r="B300" s="37">
        <v>4.3999999999999997E-2</v>
      </c>
    </row>
    <row r="301" spans="1:2" x14ac:dyDescent="0.2">
      <c r="A301" s="36" t="s">
        <v>576</v>
      </c>
      <c r="B301" s="37">
        <v>6.6180000000000003</v>
      </c>
    </row>
    <row r="302" spans="1:2" x14ac:dyDescent="0.2">
      <c r="A302" s="36" t="s">
        <v>577</v>
      </c>
      <c r="B302" s="37">
        <v>0.05</v>
      </c>
    </row>
    <row r="303" spans="1:2" x14ac:dyDescent="0.2">
      <c r="A303" s="36" t="s">
        <v>579</v>
      </c>
      <c r="B303" s="37">
        <v>5.7000000000000002E-2</v>
      </c>
    </row>
    <row r="304" spans="1:2" x14ac:dyDescent="0.2">
      <c r="A304" s="36" t="s">
        <v>580</v>
      </c>
      <c r="B304" s="37">
        <v>0.08</v>
      </c>
    </row>
    <row r="305" spans="1:2" x14ac:dyDescent="0.2">
      <c r="A305" s="36" t="s">
        <v>581</v>
      </c>
      <c r="B305" s="37">
        <v>9.1999999999999998E-2</v>
      </c>
    </row>
    <row r="306" spans="1:2" x14ac:dyDescent="0.2">
      <c r="A306" s="36" t="s">
        <v>582</v>
      </c>
      <c r="B306" s="37">
        <v>1.9E-2</v>
      </c>
    </row>
    <row r="307" spans="1:2" x14ac:dyDescent="0.2">
      <c r="A307" s="36" t="s">
        <v>583</v>
      </c>
      <c r="B307" s="37">
        <v>0.104</v>
      </c>
    </row>
    <row r="308" spans="1:2" x14ac:dyDescent="0.2">
      <c r="A308" s="36" t="s">
        <v>585</v>
      </c>
      <c r="B308" s="37">
        <v>8.4000000000000005E-2</v>
      </c>
    </row>
    <row r="309" spans="1:2" x14ac:dyDescent="0.2">
      <c r="A309" s="36" t="s">
        <v>586</v>
      </c>
      <c r="B309" s="37">
        <v>8.5999999999999993E-2</v>
      </c>
    </row>
    <row r="310" spans="1:2" x14ac:dyDescent="0.2">
      <c r="A310" s="36" t="s">
        <v>587</v>
      </c>
      <c r="B310" s="37">
        <v>0.247</v>
      </c>
    </row>
    <row r="311" spans="1:2" x14ac:dyDescent="0.2">
      <c r="A311" s="36" t="s">
        <v>588</v>
      </c>
      <c r="B311" s="37">
        <v>1.6E-2</v>
      </c>
    </row>
    <row r="312" spans="1:2" x14ac:dyDescent="0.2">
      <c r="A312" s="36" t="s">
        <v>589</v>
      </c>
      <c r="B312" s="37">
        <v>0.105</v>
      </c>
    </row>
    <row r="313" spans="1:2" x14ac:dyDescent="0.2">
      <c r="A313" s="36" t="s">
        <v>590</v>
      </c>
      <c r="B313" s="37">
        <v>0.09</v>
      </c>
    </row>
    <row r="314" spans="1:2" x14ac:dyDescent="0.2">
      <c r="A314" s="36" t="s">
        <v>591</v>
      </c>
      <c r="B314" s="37">
        <v>7.2999999999999995E-2</v>
      </c>
    </row>
    <row r="315" spans="1:2" x14ac:dyDescent="0.2">
      <c r="A315" s="36" t="s">
        <v>592</v>
      </c>
      <c r="B315" s="37">
        <v>6.7000000000000004E-2</v>
      </c>
    </row>
    <row r="316" spans="1:2" x14ac:dyDescent="0.2">
      <c r="A316" s="36" t="s">
        <v>593</v>
      </c>
      <c r="B316" s="37">
        <v>3.5000000000000003E-2</v>
      </c>
    </row>
    <row r="317" spans="1:2" x14ac:dyDescent="0.2">
      <c r="A317" s="36" t="s">
        <v>594</v>
      </c>
      <c r="B317" s="37">
        <v>8.2000000000000003E-2</v>
      </c>
    </row>
    <row r="318" spans="1:2" x14ac:dyDescent="0.2">
      <c r="A318" s="36" t="s">
        <v>595</v>
      </c>
      <c r="B318" s="37">
        <v>6.6000000000000003E-2</v>
      </c>
    </row>
    <row r="319" spans="1:2" x14ac:dyDescent="0.2">
      <c r="A319" s="36" t="s">
        <v>599</v>
      </c>
      <c r="B319" s="37">
        <v>0.13400000000000001</v>
      </c>
    </row>
    <row r="320" spans="1:2" x14ac:dyDescent="0.2">
      <c r="A320" s="36" t="s">
        <v>600</v>
      </c>
      <c r="B320" s="37">
        <v>0.224</v>
      </c>
    </row>
    <row r="321" spans="1:2" x14ac:dyDescent="0.2">
      <c r="A321" s="36" t="s">
        <v>601</v>
      </c>
      <c r="B321" s="37">
        <v>0.35</v>
      </c>
    </row>
    <row r="322" spans="1:2" x14ac:dyDescent="0.2">
      <c r="A322" s="36" t="s">
        <v>602</v>
      </c>
      <c r="B322" s="37">
        <v>0.03</v>
      </c>
    </row>
    <row r="323" spans="1:2" x14ac:dyDescent="0.2">
      <c r="A323" s="36" t="s">
        <v>603</v>
      </c>
      <c r="B323" s="37">
        <v>0.13200000000000001</v>
      </c>
    </row>
    <row r="324" spans="1:2" x14ac:dyDescent="0.2">
      <c r="A324" s="36" t="s">
        <v>604</v>
      </c>
      <c r="B324" s="37">
        <v>0.13</v>
      </c>
    </row>
    <row r="325" spans="1:2" x14ac:dyDescent="0.2">
      <c r="A325" s="36" t="s">
        <v>605</v>
      </c>
      <c r="B325" s="37">
        <v>0.28999999999999998</v>
      </c>
    </row>
    <row r="326" spans="1:2" x14ac:dyDescent="0.2">
      <c r="A326" s="36" t="s">
        <v>606</v>
      </c>
      <c r="B326" s="37">
        <v>0.01</v>
      </c>
    </row>
    <row r="327" spans="1:2" x14ac:dyDescent="0.2">
      <c r="A327" s="36" t="s">
        <v>607</v>
      </c>
      <c r="B327" s="37">
        <v>3.2000000000000001E-2</v>
      </c>
    </row>
    <row r="328" spans="1:2" x14ac:dyDescent="0.2">
      <c r="A328" s="36" t="s">
        <v>608</v>
      </c>
      <c r="B328" s="37">
        <v>1.2E-2</v>
      </c>
    </row>
    <row r="329" spans="1:2" x14ac:dyDescent="0.2">
      <c r="A329" s="36" t="s">
        <v>609</v>
      </c>
      <c r="B329" s="37">
        <v>5.0000000000000001E-3</v>
      </c>
    </row>
    <row r="330" spans="1:2" x14ac:dyDescent="0.2">
      <c r="A330" s="36" t="s">
        <v>524</v>
      </c>
      <c r="B330" s="37">
        <v>0.214</v>
      </c>
    </row>
    <row r="331" spans="1:2" x14ac:dyDescent="0.2">
      <c r="A331" s="36" t="s">
        <v>612</v>
      </c>
      <c r="B331" s="37">
        <v>0.01</v>
      </c>
    </row>
    <row r="332" spans="1:2" x14ac:dyDescent="0.2">
      <c r="A332" s="36" t="s">
        <v>613</v>
      </c>
      <c r="B332" s="37">
        <v>0.1</v>
      </c>
    </row>
    <row r="333" spans="1:2" x14ac:dyDescent="0.2">
      <c r="A333" s="36" t="s">
        <v>614</v>
      </c>
      <c r="B333" s="37">
        <v>8.4000000000000005E-2</v>
      </c>
    </row>
    <row r="334" spans="1:2" x14ac:dyDescent="0.2">
      <c r="A334" s="36" t="s">
        <v>615</v>
      </c>
      <c r="B334" s="37">
        <v>3.5000000000000003E-2</v>
      </c>
    </row>
    <row r="335" spans="1:2" x14ac:dyDescent="0.2">
      <c r="A335" s="36" t="s">
        <v>617</v>
      </c>
      <c r="B335" s="37">
        <v>2.1999999999999999E-2</v>
      </c>
    </row>
    <row r="336" spans="1:2" x14ac:dyDescent="0.2">
      <c r="A336" s="36" t="s">
        <v>618</v>
      </c>
      <c r="B336" s="37">
        <v>5.7000000000000002E-2</v>
      </c>
    </row>
    <row r="337" spans="1:2" x14ac:dyDescent="0.2">
      <c r="A337" s="36" t="s">
        <v>148</v>
      </c>
      <c r="B337" s="37">
        <v>5.0000000000000001E-3</v>
      </c>
    </row>
    <row r="338" spans="1:2" x14ac:dyDescent="0.2">
      <c r="A338" s="36" t="s">
        <v>152</v>
      </c>
      <c r="B338" s="37">
        <v>0.01</v>
      </c>
    </row>
    <row r="339" spans="1:2" x14ac:dyDescent="0.2">
      <c r="A339" s="36" t="s">
        <v>622</v>
      </c>
      <c r="B339" s="37">
        <v>0.1</v>
      </c>
    </row>
    <row r="340" spans="1:2" x14ac:dyDescent="0.2">
      <c r="A340" s="36" t="s">
        <v>623</v>
      </c>
      <c r="B340" s="37">
        <v>0.64</v>
      </c>
    </row>
    <row r="341" spans="1:2" x14ac:dyDescent="0.2">
      <c r="A341" s="36" t="s">
        <v>624</v>
      </c>
      <c r="B341" s="37">
        <v>0.498</v>
      </c>
    </row>
    <row r="342" spans="1:2" x14ac:dyDescent="0.2">
      <c r="A342" s="36" t="s">
        <v>626</v>
      </c>
      <c r="B342" s="37">
        <v>0.39500000000000002</v>
      </c>
    </row>
    <row r="343" spans="1:2" x14ac:dyDescent="0.2">
      <c r="A343" s="36" t="s">
        <v>630</v>
      </c>
      <c r="B343" s="37">
        <v>1.4999999999999999E-2</v>
      </c>
    </row>
    <row r="344" spans="1:2" x14ac:dyDescent="0.2">
      <c r="A344" s="36" t="s">
        <v>631</v>
      </c>
      <c r="B344" s="37">
        <v>0.03</v>
      </c>
    </row>
    <row r="345" spans="1:2" x14ac:dyDescent="0.2">
      <c r="A345" s="36" t="s">
        <v>632</v>
      </c>
      <c r="B345" s="37">
        <v>0.13</v>
      </c>
    </row>
    <row r="346" spans="1:2" x14ac:dyDescent="0.2">
      <c r="A346" s="36" t="s">
        <v>634</v>
      </c>
      <c r="B346" s="37">
        <v>2.7E-2</v>
      </c>
    </row>
    <row r="347" spans="1:2" x14ac:dyDescent="0.2">
      <c r="A347" s="36" t="s">
        <v>636</v>
      </c>
      <c r="B347" s="37">
        <v>0.03</v>
      </c>
    </row>
    <row r="348" spans="1:2" x14ac:dyDescent="0.2">
      <c r="A348" s="36" t="s">
        <v>638</v>
      </c>
      <c r="B348" s="37">
        <v>9.8000000000000004E-2</v>
      </c>
    </row>
    <row r="349" spans="1:2" x14ac:dyDescent="0.2">
      <c r="A349" s="36" t="s">
        <v>639</v>
      </c>
      <c r="B349" s="37">
        <v>8.0000000000000002E-3</v>
      </c>
    </row>
    <row r="350" spans="1:2" x14ac:dyDescent="0.2">
      <c r="A350" s="36" t="s">
        <v>641</v>
      </c>
      <c r="B350" s="37">
        <v>1.7000000000000001E-2</v>
      </c>
    </row>
    <row r="351" spans="1:2" x14ac:dyDescent="0.2">
      <c r="A351" s="36" t="s">
        <v>642</v>
      </c>
      <c r="B351" s="37">
        <v>4.1000000000000002E-2</v>
      </c>
    </row>
    <row r="352" spans="1:2" x14ac:dyDescent="0.2">
      <c r="A352" s="36" t="s">
        <v>643</v>
      </c>
      <c r="B352" s="37">
        <v>4.3999999999999997E-2</v>
      </c>
    </row>
    <row r="353" spans="1:2" x14ac:dyDescent="0.2">
      <c r="A353" s="36" t="s">
        <v>644</v>
      </c>
      <c r="B353" s="37">
        <v>0.46600000000000003</v>
      </c>
    </row>
    <row r="354" spans="1:2" x14ac:dyDescent="0.2">
      <c r="A354" s="36" t="s">
        <v>646</v>
      </c>
      <c r="B354" s="37">
        <v>3.0000000000000001E-3</v>
      </c>
    </row>
    <row r="355" spans="1:2" x14ac:dyDescent="0.2">
      <c r="A355" s="36" t="s">
        <v>647</v>
      </c>
      <c r="B355" s="37">
        <v>4.8000000000000001E-2</v>
      </c>
    </row>
    <row r="356" spans="1:2" x14ac:dyDescent="0.2">
      <c r="A356" s="36" t="s">
        <v>648</v>
      </c>
      <c r="B356" s="37">
        <v>0.05</v>
      </c>
    </row>
    <row r="357" spans="1:2" x14ac:dyDescent="0.2">
      <c r="A357" s="36" t="s">
        <v>649</v>
      </c>
      <c r="B357" s="37">
        <v>2E-3</v>
      </c>
    </row>
    <row r="358" spans="1:2" x14ac:dyDescent="0.2">
      <c r="A358" s="36" t="s">
        <v>178</v>
      </c>
      <c r="B358" s="37">
        <v>0.435</v>
      </c>
    </row>
    <row r="359" spans="1:2" x14ac:dyDescent="0.2">
      <c r="A359" s="36" t="s">
        <v>650</v>
      </c>
      <c r="B359" s="37">
        <v>6.0000000000000001E-3</v>
      </c>
    </row>
    <row r="360" spans="1:2" x14ac:dyDescent="0.2">
      <c r="A360" s="36" t="s">
        <v>652</v>
      </c>
      <c r="B360" s="37">
        <v>0.106</v>
      </c>
    </row>
    <row r="361" spans="1:2" x14ac:dyDescent="0.2">
      <c r="A361" s="36" t="s">
        <v>653</v>
      </c>
      <c r="B361" s="37">
        <v>5.3999999999999999E-2</v>
      </c>
    </row>
    <row r="362" spans="1:2" x14ac:dyDescent="0.2">
      <c r="A362" s="36" t="s">
        <v>505</v>
      </c>
      <c r="B362" s="37">
        <v>0.13500000000000001</v>
      </c>
    </row>
    <row r="363" spans="1:2" x14ac:dyDescent="0.2">
      <c r="A363" s="36" t="s">
        <v>655</v>
      </c>
      <c r="B363" s="37">
        <v>19.385000000000002</v>
      </c>
    </row>
    <row r="364" spans="1:2" x14ac:dyDescent="0.2">
      <c r="A364" s="36" t="s">
        <v>656</v>
      </c>
      <c r="B364" s="37">
        <v>9.5820000000000007</v>
      </c>
    </row>
    <row r="365" spans="1:2" x14ac:dyDescent="0.2">
      <c r="A365" s="36" t="s">
        <v>661</v>
      </c>
      <c r="B365" s="37">
        <v>0</v>
      </c>
    </row>
    <row r="366" spans="1:2" x14ac:dyDescent="0.2">
      <c r="A366" s="36" t="s">
        <v>665</v>
      </c>
      <c r="B366" s="37">
        <v>0.88</v>
      </c>
    </row>
    <row r="367" spans="1:2" x14ac:dyDescent="0.2">
      <c r="A367" s="36" t="s">
        <v>667</v>
      </c>
      <c r="B367" s="37">
        <v>0.98199999999999998</v>
      </c>
    </row>
    <row r="368" spans="1:2" x14ac:dyDescent="0.2">
      <c r="A368" s="36" t="s">
        <v>669</v>
      </c>
      <c r="B368" s="37">
        <v>0</v>
      </c>
    </row>
    <row r="369" spans="1:2" x14ac:dyDescent="0.2">
      <c r="A369" s="36" t="s">
        <v>672</v>
      </c>
      <c r="B369" s="37">
        <v>0</v>
      </c>
    </row>
    <row r="370" spans="1:2" x14ac:dyDescent="0.2">
      <c r="A370" s="36" t="s">
        <v>675</v>
      </c>
      <c r="B370" s="37">
        <v>0.35</v>
      </c>
    </row>
    <row r="371" spans="1:2" x14ac:dyDescent="0.2">
      <c r="A371" s="36" t="s">
        <v>676</v>
      </c>
      <c r="B371" s="37">
        <v>0</v>
      </c>
    </row>
    <row r="372" spans="1:2" x14ac:dyDescent="0.2">
      <c r="A372" s="36" t="s">
        <v>677</v>
      </c>
      <c r="B372" s="37">
        <v>2.8220000000000001</v>
      </c>
    </row>
    <row r="373" spans="1:2" x14ac:dyDescent="0.2">
      <c r="A373" s="36" t="s">
        <v>678</v>
      </c>
      <c r="B373" s="37">
        <v>0</v>
      </c>
    </row>
    <row r="374" spans="1:2" x14ac:dyDescent="0.2">
      <c r="A374" s="36" t="s">
        <v>679</v>
      </c>
      <c r="B374" s="37">
        <v>11.26</v>
      </c>
    </row>
    <row r="375" spans="1:2" x14ac:dyDescent="0.2">
      <c r="A375" s="36" t="s">
        <v>685</v>
      </c>
      <c r="B375" s="37">
        <v>0</v>
      </c>
    </row>
    <row r="376" spans="1:2" x14ac:dyDescent="0.2">
      <c r="A376" s="36" t="s">
        <v>688</v>
      </c>
      <c r="B376" s="37">
        <v>0</v>
      </c>
    </row>
    <row r="377" spans="1:2" x14ac:dyDescent="0.2">
      <c r="A377" s="36" t="s">
        <v>689</v>
      </c>
      <c r="B377" s="37">
        <v>0</v>
      </c>
    </row>
    <row r="378" spans="1:2" x14ac:dyDescent="0.2">
      <c r="A378" s="36" t="s">
        <v>691</v>
      </c>
      <c r="B378" s="37">
        <v>5.26</v>
      </c>
    </row>
    <row r="379" spans="1:2" x14ac:dyDescent="0.2">
      <c r="A379" s="36" t="s">
        <v>692</v>
      </c>
      <c r="B379" s="37">
        <v>1.8</v>
      </c>
    </row>
    <row r="380" spans="1:2" x14ac:dyDescent="0.2">
      <c r="A380" s="36" t="s">
        <v>693</v>
      </c>
      <c r="B380" s="37">
        <v>0</v>
      </c>
    </row>
    <row r="381" spans="1:2" x14ac:dyDescent="0.2">
      <c r="A381" s="36" t="s">
        <v>697</v>
      </c>
      <c r="B381" s="37">
        <v>6.2115</v>
      </c>
    </row>
    <row r="382" spans="1:2" x14ac:dyDescent="0.2">
      <c r="A382" s="36" t="s">
        <v>698</v>
      </c>
      <c r="B382" s="37">
        <v>0</v>
      </c>
    </row>
    <row r="383" spans="1:2" x14ac:dyDescent="0.2">
      <c r="A383" s="36" t="s">
        <v>704</v>
      </c>
      <c r="B383" s="37">
        <v>8.7499999999999994E-2</v>
      </c>
    </row>
    <row r="384" spans="1:2" x14ac:dyDescent="0.2">
      <c r="A384" s="36" t="s">
        <v>707</v>
      </c>
      <c r="B384" s="37">
        <v>2.81</v>
      </c>
    </row>
    <row r="385" spans="1:2" x14ac:dyDescent="0.2">
      <c r="A385" s="36" t="s">
        <v>708</v>
      </c>
      <c r="B385" s="37">
        <v>0</v>
      </c>
    </row>
    <row r="386" spans="1:2" x14ac:dyDescent="0.2">
      <c r="A386" s="36" t="s">
        <v>711</v>
      </c>
      <c r="B386" s="37">
        <v>0.21299999999999999</v>
      </c>
    </row>
    <row r="387" spans="1:2" x14ac:dyDescent="0.2">
      <c r="A387" s="36" t="s">
        <v>713</v>
      </c>
      <c r="B387" s="37">
        <v>2.48</v>
      </c>
    </row>
    <row r="388" spans="1:2" x14ac:dyDescent="0.2">
      <c r="A388" s="36" t="s">
        <v>715</v>
      </c>
      <c r="B388" s="37">
        <v>0</v>
      </c>
    </row>
    <row r="389" spans="1:2" x14ac:dyDescent="0.2">
      <c r="A389" s="36" t="s">
        <v>718</v>
      </c>
      <c r="B389" s="37">
        <v>0.1105</v>
      </c>
    </row>
    <row r="390" spans="1:2" x14ac:dyDescent="0.2">
      <c r="A390" s="36" t="s">
        <v>720</v>
      </c>
      <c r="B390" s="37">
        <v>0.72</v>
      </c>
    </row>
    <row r="391" spans="1:2" x14ac:dyDescent="0.2">
      <c r="A391" s="36" t="s">
        <v>722</v>
      </c>
      <c r="B391" s="37">
        <v>0</v>
      </c>
    </row>
    <row r="392" spans="1:2" x14ac:dyDescent="0.2">
      <c r="A392" s="36" t="s">
        <v>727</v>
      </c>
      <c r="B392" s="37">
        <v>20.244</v>
      </c>
    </row>
    <row r="393" spans="1:2" x14ac:dyDescent="0.2">
      <c r="A393" s="36" t="s">
        <v>728</v>
      </c>
      <c r="B393" s="37">
        <v>0</v>
      </c>
    </row>
    <row r="394" spans="1:2" x14ac:dyDescent="0.2">
      <c r="A394" s="36" t="s">
        <v>729</v>
      </c>
      <c r="B394" s="37">
        <v>0</v>
      </c>
    </row>
    <row r="395" spans="1:2" x14ac:dyDescent="0.2">
      <c r="A395" s="36" t="s">
        <v>730</v>
      </c>
      <c r="B395" s="37">
        <v>0</v>
      </c>
    </row>
    <row r="396" spans="1:2" x14ac:dyDescent="0.2">
      <c r="A396" s="36" t="s">
        <v>733</v>
      </c>
      <c r="B396" s="37">
        <v>1.0149999999999999</v>
      </c>
    </row>
    <row r="397" spans="1:2" x14ac:dyDescent="0.2">
      <c r="A397" s="36" t="s">
        <v>734</v>
      </c>
      <c r="B397" s="37">
        <v>0</v>
      </c>
    </row>
    <row r="398" spans="1:2" x14ac:dyDescent="0.2">
      <c r="A398" s="36" t="s">
        <v>736</v>
      </c>
      <c r="B398" s="37">
        <v>0</v>
      </c>
    </row>
    <row r="399" spans="1:2" x14ac:dyDescent="0.2">
      <c r="A399" s="36" t="s">
        <v>737</v>
      </c>
      <c r="B399" s="37">
        <v>0</v>
      </c>
    </row>
    <row r="400" spans="1:2" x14ac:dyDescent="0.2">
      <c r="A400" s="36" t="s">
        <v>738</v>
      </c>
      <c r="B400" s="37">
        <v>0</v>
      </c>
    </row>
    <row r="401" spans="1:2" x14ac:dyDescent="0.2">
      <c r="A401" s="36" t="s">
        <v>739</v>
      </c>
      <c r="B401" s="37">
        <v>0</v>
      </c>
    </row>
    <row r="402" spans="1:2" x14ac:dyDescent="0.2">
      <c r="A402" s="36" t="s">
        <v>740</v>
      </c>
      <c r="B402" s="37">
        <v>0</v>
      </c>
    </row>
    <row r="403" spans="1:2" x14ac:dyDescent="0.2">
      <c r="A403" s="36" t="s">
        <v>742</v>
      </c>
      <c r="B403" s="37">
        <v>6.0000000000000001E-3</v>
      </c>
    </row>
    <row r="404" spans="1:2" x14ac:dyDescent="0.2">
      <c r="A404" s="36" t="s">
        <v>743</v>
      </c>
      <c r="B404" s="37">
        <v>0.217</v>
      </c>
    </row>
    <row r="405" spans="1:2" x14ac:dyDescent="0.2">
      <c r="A405" s="36" t="s">
        <v>744</v>
      </c>
      <c r="B405" s="37">
        <v>0</v>
      </c>
    </row>
    <row r="406" spans="1:2" x14ac:dyDescent="0.2">
      <c r="A406" s="36" t="s">
        <v>745</v>
      </c>
      <c r="B406" s="37">
        <v>0</v>
      </c>
    </row>
    <row r="407" spans="1:2" x14ac:dyDescent="0.2">
      <c r="A407" s="36" t="s">
        <v>748</v>
      </c>
      <c r="B407" s="37">
        <v>14.12</v>
      </c>
    </row>
    <row r="408" spans="1:2" x14ac:dyDescent="0.2">
      <c r="A408" s="36" t="s">
        <v>749</v>
      </c>
      <c r="B408" s="37">
        <v>2.2349999999999999</v>
      </c>
    </row>
    <row r="409" spans="1:2" x14ac:dyDescent="0.2">
      <c r="A409" s="36" t="s">
        <v>750</v>
      </c>
      <c r="B409" s="37">
        <v>0</v>
      </c>
    </row>
    <row r="410" spans="1:2" x14ac:dyDescent="0.2">
      <c r="A410" s="36" t="s">
        <v>752</v>
      </c>
      <c r="B410" s="37">
        <v>0</v>
      </c>
    </row>
    <row r="411" spans="1:2" x14ac:dyDescent="0.2">
      <c r="A411" s="36" t="s">
        <v>229</v>
      </c>
      <c r="B411" s="37">
        <v>0</v>
      </c>
    </row>
    <row r="412" spans="1:2" x14ac:dyDescent="0.2">
      <c r="A412" s="36" t="s">
        <v>759</v>
      </c>
      <c r="B412" s="37">
        <v>0.83099999999999996</v>
      </c>
    </row>
    <row r="413" spans="1:2" x14ac:dyDescent="0.2">
      <c r="A413" s="36" t="s">
        <v>761</v>
      </c>
      <c r="B413" s="37">
        <v>0</v>
      </c>
    </row>
    <row r="414" spans="1:2" x14ac:dyDescent="0.2">
      <c r="A414" s="36" t="s">
        <v>767</v>
      </c>
      <c r="B414" s="37">
        <v>1.524</v>
      </c>
    </row>
    <row r="415" spans="1:2" x14ac:dyDescent="0.2">
      <c r="A415" s="36" t="s">
        <v>768</v>
      </c>
      <c r="B415" s="37">
        <v>2.5299999999999998</v>
      </c>
    </row>
    <row r="416" spans="1:2" x14ac:dyDescent="0.2">
      <c r="A416" s="36" t="s">
        <v>53</v>
      </c>
      <c r="B416" s="37">
        <v>0.9</v>
      </c>
    </row>
    <row r="417" spans="1:2" x14ac:dyDescent="0.2">
      <c r="A417" s="36" t="s">
        <v>769</v>
      </c>
      <c r="B417" s="37">
        <v>12.43</v>
      </c>
    </row>
    <row r="418" spans="1:2" x14ac:dyDescent="0.2">
      <c r="A418" s="36" t="s">
        <v>772</v>
      </c>
      <c r="B418" s="37">
        <v>0.77800000000000002</v>
      </c>
    </row>
    <row r="419" spans="1:2" x14ac:dyDescent="0.2">
      <c r="A419" s="36" t="s">
        <v>773</v>
      </c>
      <c r="B419" s="37">
        <v>0.185</v>
      </c>
    </row>
    <row r="420" spans="1:2" x14ac:dyDescent="0.2">
      <c r="A420" s="36" t="s">
        <v>776</v>
      </c>
      <c r="B420" s="37">
        <v>0</v>
      </c>
    </row>
    <row r="421" spans="1:2" x14ac:dyDescent="0.2">
      <c r="A421" s="36" t="s">
        <v>512</v>
      </c>
      <c r="B421" s="37">
        <v>0</v>
      </c>
    </row>
    <row r="422" spans="1:2" x14ac:dyDescent="0.2">
      <c r="A422" s="36" t="s">
        <v>779</v>
      </c>
      <c r="B422" s="37">
        <v>17.55</v>
      </c>
    </row>
    <row r="423" spans="1:2" x14ac:dyDescent="0.2">
      <c r="A423" s="36" t="s">
        <v>780</v>
      </c>
      <c r="B423" s="37">
        <v>0.89500000000000002</v>
      </c>
    </row>
    <row r="424" spans="1:2" x14ac:dyDescent="0.2">
      <c r="A424" s="36" t="s">
        <v>783</v>
      </c>
      <c r="B424" s="37">
        <v>0</v>
      </c>
    </row>
    <row r="425" spans="1:2" x14ac:dyDescent="0.2">
      <c r="A425" s="36" t="s">
        <v>784</v>
      </c>
      <c r="B425" s="37">
        <v>0</v>
      </c>
    </row>
    <row r="426" spans="1:2" x14ac:dyDescent="0.2">
      <c r="A426" s="36" t="s">
        <v>785</v>
      </c>
      <c r="B426" s="37">
        <v>0</v>
      </c>
    </row>
    <row r="427" spans="1:2" x14ac:dyDescent="0.2">
      <c r="A427" s="36" t="s">
        <v>786</v>
      </c>
      <c r="B427" s="37">
        <v>0</v>
      </c>
    </row>
    <row r="428" spans="1:2" x14ac:dyDescent="0.2">
      <c r="A428" s="36" t="s">
        <v>787</v>
      </c>
      <c r="B428" s="37">
        <v>0</v>
      </c>
    </row>
    <row r="429" spans="1:2" x14ac:dyDescent="0.2">
      <c r="A429" s="36" t="s">
        <v>794</v>
      </c>
      <c r="B429" s="37">
        <v>0.99099999999999999</v>
      </c>
    </row>
    <row r="430" spans="1:2" x14ac:dyDescent="0.2">
      <c r="A430" s="36" t="s">
        <v>797</v>
      </c>
      <c r="B430" s="37">
        <v>0.105</v>
      </c>
    </row>
    <row r="431" spans="1:2" x14ac:dyDescent="0.2">
      <c r="A431" s="36" t="s">
        <v>798</v>
      </c>
      <c r="B431" s="37">
        <v>3.0590000000000002</v>
      </c>
    </row>
    <row r="432" spans="1:2" x14ac:dyDescent="0.2">
      <c r="A432" s="36" t="s">
        <v>800</v>
      </c>
      <c r="B432" s="37">
        <v>0</v>
      </c>
    </row>
    <row r="433" spans="1:2" x14ac:dyDescent="0.2">
      <c r="A433" s="36" t="s">
        <v>805</v>
      </c>
      <c r="B433" s="37">
        <v>0</v>
      </c>
    </row>
    <row r="434" spans="1:2" x14ac:dyDescent="0.2">
      <c r="A434" s="36" t="s">
        <v>806</v>
      </c>
      <c r="B434" s="37">
        <v>0</v>
      </c>
    </row>
    <row r="435" spans="1:2" x14ac:dyDescent="0.2">
      <c r="A435" s="36" t="s">
        <v>811</v>
      </c>
      <c r="B435" s="37">
        <v>2.9769999999999999</v>
      </c>
    </row>
    <row r="436" spans="1:2" x14ac:dyDescent="0.2">
      <c r="A436" s="36" t="s">
        <v>814</v>
      </c>
      <c r="B436" s="37">
        <v>0.58399999999999996</v>
      </c>
    </row>
    <row r="437" spans="1:2" x14ac:dyDescent="0.2">
      <c r="A437" s="36" t="s">
        <v>818</v>
      </c>
      <c r="B437" s="37">
        <v>0</v>
      </c>
    </row>
    <row r="438" spans="1:2" x14ac:dyDescent="0.2">
      <c r="A438" s="36" t="s">
        <v>826</v>
      </c>
      <c r="B438" s="37">
        <v>0</v>
      </c>
    </row>
    <row r="439" spans="1:2" x14ac:dyDescent="0.2">
      <c r="A439" s="36" t="s">
        <v>837</v>
      </c>
      <c r="B439" s="37">
        <v>0</v>
      </c>
    </row>
    <row r="440" spans="1:2" x14ac:dyDescent="0.2">
      <c r="A440" s="36" t="s">
        <v>839</v>
      </c>
      <c r="B440" s="37">
        <v>0</v>
      </c>
    </row>
    <row r="441" spans="1:2" x14ac:dyDescent="0.2">
      <c r="A441" s="36" t="s">
        <v>841</v>
      </c>
      <c r="B441" s="37">
        <v>9.8800000000000008</v>
      </c>
    </row>
    <row r="442" spans="1:2" x14ac:dyDescent="0.2">
      <c r="A442" s="36" t="s">
        <v>842</v>
      </c>
      <c r="B442" s="37">
        <v>0</v>
      </c>
    </row>
    <row r="443" spans="1:2" x14ac:dyDescent="0.2">
      <c r="A443" s="36" t="s">
        <v>848</v>
      </c>
      <c r="B443" s="37">
        <v>5.3449999999999998</v>
      </c>
    </row>
    <row r="444" spans="1:2" x14ac:dyDescent="0.2">
      <c r="A444" s="36" t="s">
        <v>851</v>
      </c>
      <c r="B444" s="37">
        <v>0</v>
      </c>
    </row>
    <row r="445" spans="1:2" x14ac:dyDescent="0.2">
      <c r="A445" s="36" t="s">
        <v>857</v>
      </c>
      <c r="B445" s="37">
        <v>9.8849999999999998</v>
      </c>
    </row>
    <row r="446" spans="1:2" x14ac:dyDescent="0.2">
      <c r="A446" s="36" t="s">
        <v>57</v>
      </c>
      <c r="B446" s="37">
        <v>0</v>
      </c>
    </row>
    <row r="447" spans="1:2" x14ac:dyDescent="0.2">
      <c r="A447" s="36" t="s">
        <v>860</v>
      </c>
      <c r="B447" s="37">
        <v>0</v>
      </c>
    </row>
    <row r="448" spans="1:2" x14ac:dyDescent="0.2">
      <c r="A448" s="36" t="s">
        <v>861</v>
      </c>
      <c r="B448" s="37">
        <v>8.3249999999999993</v>
      </c>
    </row>
    <row r="449" spans="1:2" x14ac:dyDescent="0.2">
      <c r="A449" s="36" t="s">
        <v>862</v>
      </c>
      <c r="B449" s="37">
        <v>2.9000000000000001E-2</v>
      </c>
    </row>
    <row r="450" spans="1:2" x14ac:dyDescent="0.2">
      <c r="A450" s="36" t="s">
        <v>863</v>
      </c>
      <c r="B450" s="37">
        <v>0</v>
      </c>
    </row>
    <row r="451" spans="1:2" x14ac:dyDescent="0.2">
      <c r="A451" s="36" t="s">
        <v>864</v>
      </c>
      <c r="B451" s="37">
        <v>0</v>
      </c>
    </row>
    <row r="452" spans="1:2" x14ac:dyDescent="0.2">
      <c r="A452" s="36" t="s">
        <v>867</v>
      </c>
      <c r="B452" s="37">
        <v>0</v>
      </c>
    </row>
    <row r="453" spans="1:2" x14ac:dyDescent="0.2">
      <c r="A453" s="36" t="s">
        <v>869</v>
      </c>
      <c r="B453" s="37">
        <v>0</v>
      </c>
    </row>
    <row r="454" spans="1:2" x14ac:dyDescent="0.2">
      <c r="A454" s="36" t="s">
        <v>871</v>
      </c>
      <c r="B454" s="37">
        <v>8.0760000000000005</v>
      </c>
    </row>
    <row r="455" spans="1:2" x14ac:dyDescent="0.2">
      <c r="A455" s="36" t="s">
        <v>872</v>
      </c>
      <c r="B455" s="37">
        <v>0.152</v>
      </c>
    </row>
    <row r="456" spans="1:2" x14ac:dyDescent="0.2">
      <c r="A456" s="36" t="s">
        <v>873</v>
      </c>
      <c r="B456" s="37">
        <v>0</v>
      </c>
    </row>
    <row r="457" spans="1:2" x14ac:dyDescent="0.2">
      <c r="A457" s="36" t="s">
        <v>874</v>
      </c>
      <c r="B457" s="37">
        <v>0</v>
      </c>
    </row>
    <row r="458" spans="1:2" x14ac:dyDescent="0.2">
      <c r="A458" s="36" t="s">
        <v>877</v>
      </c>
      <c r="B458" s="37">
        <v>0</v>
      </c>
    </row>
    <row r="459" spans="1:2" x14ac:dyDescent="0.2">
      <c r="A459" s="36" t="s">
        <v>878</v>
      </c>
      <c r="B459" s="37">
        <v>0</v>
      </c>
    </row>
    <row r="460" spans="1:2" x14ac:dyDescent="0.2">
      <c r="A460" s="36" t="s">
        <v>879</v>
      </c>
      <c r="B460" s="37">
        <v>22.85</v>
      </c>
    </row>
    <row r="461" spans="1:2" x14ac:dyDescent="0.2">
      <c r="A461" s="36" t="s">
        <v>881</v>
      </c>
      <c r="B461" s="37">
        <v>0.878</v>
      </c>
    </row>
    <row r="462" spans="1:2" x14ac:dyDescent="0.2">
      <c r="A462" s="36" t="s">
        <v>883</v>
      </c>
      <c r="B462" s="37">
        <v>0</v>
      </c>
    </row>
    <row r="463" spans="1:2" x14ac:dyDescent="0.2">
      <c r="A463" s="36" t="s">
        <v>884</v>
      </c>
      <c r="B463" s="37">
        <v>0</v>
      </c>
    </row>
    <row r="464" spans="1:2" x14ac:dyDescent="0.2">
      <c r="A464" s="36" t="s">
        <v>887</v>
      </c>
      <c r="B464" s="37">
        <v>0</v>
      </c>
    </row>
    <row r="465" spans="1:2" x14ac:dyDescent="0.2">
      <c r="A465" s="36" t="s">
        <v>59</v>
      </c>
      <c r="B465" s="37">
        <v>0</v>
      </c>
    </row>
    <row r="466" spans="1:2" x14ac:dyDescent="0.2">
      <c r="A466" s="36" t="s">
        <v>891</v>
      </c>
      <c r="B466" s="37">
        <v>0</v>
      </c>
    </row>
    <row r="467" spans="1:2" x14ac:dyDescent="0.2">
      <c r="A467" s="36" t="s">
        <v>895</v>
      </c>
      <c r="B467" s="37">
        <v>24.645</v>
      </c>
    </row>
    <row r="468" spans="1:2" x14ac:dyDescent="0.2">
      <c r="A468" s="36" t="s">
        <v>896</v>
      </c>
      <c r="B468" s="37">
        <v>0</v>
      </c>
    </row>
    <row r="469" spans="1:2" x14ac:dyDescent="0.2">
      <c r="A469" s="36" t="s">
        <v>899</v>
      </c>
      <c r="B469" s="37">
        <v>5.83</v>
      </c>
    </row>
    <row r="470" spans="1:2" x14ac:dyDescent="0.2">
      <c r="A470" s="36" t="s">
        <v>906</v>
      </c>
      <c r="B470" s="37">
        <v>0</v>
      </c>
    </row>
    <row r="471" spans="1:2" x14ac:dyDescent="0.2">
      <c r="A471" s="36" t="s">
        <v>908</v>
      </c>
      <c r="B471" s="37">
        <v>0</v>
      </c>
    </row>
    <row r="472" spans="1:2" x14ac:dyDescent="0.2">
      <c r="A472" s="36" t="s">
        <v>909</v>
      </c>
      <c r="B472" s="37">
        <v>0</v>
      </c>
    </row>
    <row r="473" spans="1:2" x14ac:dyDescent="0.2">
      <c r="A473" s="36" t="s">
        <v>910</v>
      </c>
      <c r="B473" s="37">
        <v>0</v>
      </c>
    </row>
    <row r="474" spans="1:2" x14ac:dyDescent="0.2">
      <c r="A474" s="36" t="s">
        <v>911</v>
      </c>
      <c r="B474" s="37">
        <v>0</v>
      </c>
    </row>
    <row r="475" spans="1:2" x14ac:dyDescent="0.2">
      <c r="A475" s="36" t="s">
        <v>912</v>
      </c>
      <c r="B475" s="37">
        <v>4.7149999999999999</v>
      </c>
    </row>
    <row r="476" spans="1:2" x14ac:dyDescent="0.2">
      <c r="A476" s="36" t="s">
        <v>916</v>
      </c>
      <c r="B476" s="37">
        <v>0</v>
      </c>
    </row>
    <row r="477" spans="1:2" x14ac:dyDescent="0.2">
      <c r="A477" s="36" t="s">
        <v>917</v>
      </c>
      <c r="B477" s="37">
        <v>0.82499999999999996</v>
      </c>
    </row>
    <row r="478" spans="1:2" x14ac:dyDescent="0.2">
      <c r="A478" s="36" t="s">
        <v>922</v>
      </c>
      <c r="B478" s="37">
        <v>0</v>
      </c>
    </row>
    <row r="479" spans="1:2" x14ac:dyDescent="0.2">
      <c r="A479" s="36" t="s">
        <v>923</v>
      </c>
      <c r="B479" s="37">
        <v>5.5949999999999998</v>
      </c>
    </row>
    <row r="480" spans="1:2" x14ac:dyDescent="0.2">
      <c r="A480" s="36" t="s">
        <v>924</v>
      </c>
      <c r="B480" s="37">
        <v>0</v>
      </c>
    </row>
    <row r="481" spans="1:2" x14ac:dyDescent="0.2">
      <c r="A481" s="36" t="s">
        <v>925</v>
      </c>
      <c r="B481" s="37">
        <v>3.29</v>
      </c>
    </row>
    <row r="482" spans="1:2" x14ac:dyDescent="0.2">
      <c r="A482" s="36" t="s">
        <v>929</v>
      </c>
      <c r="B482" s="37">
        <v>1.6160000000000001</v>
      </c>
    </row>
    <row r="483" spans="1:2" x14ac:dyDescent="0.2">
      <c r="A483" s="36" t="s">
        <v>932</v>
      </c>
      <c r="B483" s="37">
        <v>0.79500000000000004</v>
      </c>
    </row>
    <row r="484" spans="1:2" x14ac:dyDescent="0.2">
      <c r="A484" s="36" t="s">
        <v>936</v>
      </c>
      <c r="B484" s="37">
        <v>0</v>
      </c>
    </row>
    <row r="485" spans="1:2" x14ac:dyDescent="0.2">
      <c r="A485" s="36" t="s">
        <v>937</v>
      </c>
      <c r="B485" s="37">
        <v>0</v>
      </c>
    </row>
    <row r="486" spans="1:2" x14ac:dyDescent="0.2">
      <c r="A486" s="36" t="s">
        <v>938</v>
      </c>
      <c r="B486" s="37">
        <v>0</v>
      </c>
    </row>
    <row r="487" spans="1:2" x14ac:dyDescent="0.2">
      <c r="A487" s="36" t="s">
        <v>939</v>
      </c>
      <c r="B487" s="37">
        <v>1.0149999999999999</v>
      </c>
    </row>
    <row r="488" spans="1:2" x14ac:dyDescent="0.2">
      <c r="A488" s="36" t="s">
        <v>940</v>
      </c>
      <c r="B488" s="37">
        <v>0.73</v>
      </c>
    </row>
    <row r="489" spans="1:2" x14ac:dyDescent="0.2">
      <c r="A489" s="36" t="s">
        <v>480</v>
      </c>
      <c r="B489" s="37">
        <v>0</v>
      </c>
    </row>
    <row r="490" spans="1:2" x14ac:dyDescent="0.2">
      <c r="A490" s="36" t="s">
        <v>945</v>
      </c>
      <c r="B490" s="37">
        <v>4.7830000000000004</v>
      </c>
    </row>
    <row r="491" spans="1:2" x14ac:dyDescent="0.2">
      <c r="A491" s="36" t="s">
        <v>948</v>
      </c>
      <c r="B491" s="37">
        <v>0.83199999999999996</v>
      </c>
    </row>
    <row r="492" spans="1:2" x14ac:dyDescent="0.2">
      <c r="A492" s="36" t="s">
        <v>950</v>
      </c>
      <c r="B492" s="37">
        <v>0</v>
      </c>
    </row>
    <row r="493" spans="1:2" x14ac:dyDescent="0.2">
      <c r="A493" s="36" t="s">
        <v>951</v>
      </c>
      <c r="B493" s="37">
        <v>0</v>
      </c>
    </row>
    <row r="494" spans="1:2" x14ac:dyDescent="0.2">
      <c r="A494" s="36" t="s">
        <v>952</v>
      </c>
      <c r="B494" s="37">
        <v>0</v>
      </c>
    </row>
    <row r="495" spans="1:2" x14ac:dyDescent="0.2">
      <c r="A495" s="36" t="s">
        <v>955</v>
      </c>
      <c r="B495" s="37">
        <v>2.6549999999999998</v>
      </c>
    </row>
    <row r="496" spans="1:2" x14ac:dyDescent="0.2">
      <c r="A496" s="36" t="s">
        <v>956</v>
      </c>
      <c r="B496" s="37">
        <v>12.12</v>
      </c>
    </row>
    <row r="497" spans="1:2" x14ac:dyDescent="0.2">
      <c r="A497" s="36" t="s">
        <v>958</v>
      </c>
      <c r="B497" s="37">
        <v>0</v>
      </c>
    </row>
    <row r="498" spans="1:2" x14ac:dyDescent="0.2">
      <c r="A498" s="36" t="s">
        <v>959</v>
      </c>
      <c r="B498" s="37">
        <v>0</v>
      </c>
    </row>
    <row r="499" spans="1:2" x14ac:dyDescent="0.2">
      <c r="A499" s="36" t="s">
        <v>961</v>
      </c>
      <c r="B499" s="37">
        <v>0.77500000000000002</v>
      </c>
    </row>
    <row r="500" spans="1:2" x14ac:dyDescent="0.2">
      <c r="A500" s="36" t="s">
        <v>967</v>
      </c>
      <c r="B500" s="37">
        <v>4.1820000000000004</v>
      </c>
    </row>
    <row r="501" spans="1:2" x14ac:dyDescent="0.2">
      <c r="A501" s="36" t="s">
        <v>970</v>
      </c>
      <c r="B501" s="37">
        <v>0</v>
      </c>
    </row>
    <row r="502" spans="1:2" x14ac:dyDescent="0.2">
      <c r="A502" s="36" t="s">
        <v>972</v>
      </c>
      <c r="B502" s="37">
        <v>1.425</v>
      </c>
    </row>
    <row r="503" spans="1:2" x14ac:dyDescent="0.2">
      <c r="A503" s="36" t="s">
        <v>973</v>
      </c>
      <c r="B503" s="37">
        <v>0.44500000000000001</v>
      </c>
    </row>
    <row r="504" spans="1:2" x14ac:dyDescent="0.2">
      <c r="A504" s="36" t="s">
        <v>974</v>
      </c>
      <c r="B504" s="37">
        <v>0</v>
      </c>
    </row>
    <row r="505" spans="1:2" x14ac:dyDescent="0.2">
      <c r="A505" s="36" t="s">
        <v>979</v>
      </c>
      <c r="B505" s="37">
        <v>0</v>
      </c>
    </row>
    <row r="506" spans="1:2" x14ac:dyDescent="0.2">
      <c r="A506" s="36" t="s">
        <v>980</v>
      </c>
      <c r="B506" s="37">
        <v>0.35099999999999998</v>
      </c>
    </row>
    <row r="507" spans="1:2" x14ac:dyDescent="0.2">
      <c r="A507" s="36" t="s">
        <v>986</v>
      </c>
      <c r="B507" s="37">
        <v>0</v>
      </c>
    </row>
    <row r="508" spans="1:2" x14ac:dyDescent="0.2">
      <c r="A508" s="36" t="s">
        <v>987</v>
      </c>
      <c r="B508" s="37">
        <v>15.663</v>
      </c>
    </row>
    <row r="509" spans="1:2" x14ac:dyDescent="0.2">
      <c r="A509" s="36" t="s">
        <v>988</v>
      </c>
      <c r="B509" s="37">
        <v>1.665</v>
      </c>
    </row>
    <row r="510" spans="1:2" x14ac:dyDescent="0.2">
      <c r="A510" s="36" t="s">
        <v>991</v>
      </c>
      <c r="B510" s="37">
        <v>0</v>
      </c>
    </row>
    <row r="511" spans="1:2" x14ac:dyDescent="0.2">
      <c r="A511" s="36" t="s">
        <v>993</v>
      </c>
      <c r="B511" s="37">
        <v>0</v>
      </c>
    </row>
    <row r="512" spans="1:2" x14ac:dyDescent="0.2">
      <c r="A512" s="36" t="s">
        <v>995</v>
      </c>
      <c r="B512" s="37">
        <v>0</v>
      </c>
    </row>
    <row r="513" spans="1:2" x14ac:dyDescent="0.2">
      <c r="A513" s="36" t="s">
        <v>1001</v>
      </c>
      <c r="B513" s="37">
        <v>0</v>
      </c>
    </row>
    <row r="514" spans="1:2" x14ac:dyDescent="0.2">
      <c r="A514" s="36" t="s">
        <v>1002</v>
      </c>
      <c r="B514" s="37">
        <v>0</v>
      </c>
    </row>
    <row r="515" spans="1:2" x14ac:dyDescent="0.2">
      <c r="A515" s="36" t="s">
        <v>1004</v>
      </c>
      <c r="B515" s="37">
        <v>2.0499999999999998</v>
      </c>
    </row>
    <row r="516" spans="1:2" x14ac:dyDescent="0.2">
      <c r="A516" s="36" t="s">
        <v>1005</v>
      </c>
      <c r="B516" s="37">
        <v>9.81</v>
      </c>
    </row>
    <row r="517" spans="1:2" x14ac:dyDescent="0.2">
      <c r="A517" s="36" t="s">
        <v>1011</v>
      </c>
      <c r="B517" s="37">
        <v>0.33800000000000002</v>
      </c>
    </row>
    <row r="518" spans="1:2" x14ac:dyDescent="0.2">
      <c r="A518" s="36" t="s">
        <v>1013</v>
      </c>
      <c r="B518" s="37">
        <v>4.88</v>
      </c>
    </row>
    <row r="519" spans="1:2" x14ac:dyDescent="0.2">
      <c r="A519" s="36" t="s">
        <v>1014</v>
      </c>
      <c r="B519" s="37">
        <v>0.99</v>
      </c>
    </row>
    <row r="520" spans="1:2" x14ac:dyDescent="0.2">
      <c r="A520" s="36" t="s">
        <v>1015</v>
      </c>
      <c r="B520" s="37">
        <v>0</v>
      </c>
    </row>
    <row r="521" spans="1:2" x14ac:dyDescent="0.2">
      <c r="A521" s="36" t="s">
        <v>1018</v>
      </c>
      <c r="B521" s="37">
        <v>0.39500000000000002</v>
      </c>
    </row>
    <row r="522" spans="1:2" x14ac:dyDescent="0.2">
      <c r="A522" s="36" t="s">
        <v>1020</v>
      </c>
      <c r="B522" s="37">
        <v>0</v>
      </c>
    </row>
    <row r="523" spans="1:2" x14ac:dyDescent="0.2">
      <c r="A523" s="36" t="s">
        <v>1021</v>
      </c>
      <c r="B523" s="37">
        <v>0.48</v>
      </c>
    </row>
    <row r="524" spans="1:2" x14ac:dyDescent="0.2">
      <c r="A524" s="36" t="s">
        <v>1024</v>
      </c>
      <c r="B524" s="37">
        <v>2.5999999999999999E-2</v>
      </c>
    </row>
    <row r="525" spans="1:2" x14ac:dyDescent="0.2">
      <c r="A525" s="36" t="s">
        <v>1030</v>
      </c>
      <c r="B525" s="37">
        <v>0</v>
      </c>
    </row>
    <row r="526" spans="1:2" x14ac:dyDescent="0.2">
      <c r="A526" s="36" t="s">
        <v>1031</v>
      </c>
      <c r="B526" s="37">
        <v>4.71</v>
      </c>
    </row>
    <row r="527" spans="1:2" x14ac:dyDescent="0.2">
      <c r="A527" s="36" t="s">
        <v>1032</v>
      </c>
      <c r="B527" s="37">
        <v>0</v>
      </c>
    </row>
    <row r="528" spans="1:2" x14ac:dyDescent="0.2">
      <c r="A528" s="36" t="s">
        <v>1036</v>
      </c>
      <c r="B528" s="37">
        <v>2.16</v>
      </c>
    </row>
    <row r="529" spans="1:2" x14ac:dyDescent="0.2">
      <c r="A529" s="36" t="s">
        <v>1037</v>
      </c>
      <c r="B529" s="37">
        <v>0</v>
      </c>
    </row>
    <row r="530" spans="1:2" x14ac:dyDescent="0.2">
      <c r="A530" s="36" t="s">
        <v>1041</v>
      </c>
      <c r="B530" s="37">
        <v>4.2149999999999999</v>
      </c>
    </row>
    <row r="531" spans="1:2" x14ac:dyDescent="0.2">
      <c r="A531" s="36" t="s">
        <v>1044</v>
      </c>
      <c r="B531" s="37">
        <v>0</v>
      </c>
    </row>
    <row r="532" spans="1:2" x14ac:dyDescent="0.2">
      <c r="A532" s="36" t="s">
        <v>1046</v>
      </c>
      <c r="B532" s="37">
        <v>0</v>
      </c>
    </row>
    <row r="533" spans="1:2" x14ac:dyDescent="0.2">
      <c r="A533" s="36" t="s">
        <v>1047</v>
      </c>
      <c r="B533" s="37">
        <v>11.4</v>
      </c>
    </row>
    <row r="534" spans="1:2" x14ac:dyDescent="0.2">
      <c r="A534" s="36" t="s">
        <v>1048</v>
      </c>
      <c r="B534" s="37">
        <v>0.996</v>
      </c>
    </row>
    <row r="535" spans="1:2" x14ac:dyDescent="0.2">
      <c r="A535" s="36" t="s">
        <v>1049</v>
      </c>
      <c r="B535" s="37">
        <v>3.8959999999999999</v>
      </c>
    </row>
    <row r="536" spans="1:2" x14ac:dyDescent="0.2">
      <c r="A536" s="36" t="s">
        <v>1052</v>
      </c>
      <c r="B536" s="37">
        <v>0</v>
      </c>
    </row>
    <row r="537" spans="1:2" x14ac:dyDescent="0.2">
      <c r="A537" s="36" t="s">
        <v>1053</v>
      </c>
      <c r="B537" s="37">
        <v>1.891</v>
      </c>
    </row>
    <row r="538" spans="1:2" x14ac:dyDescent="0.2">
      <c r="A538" s="36" t="s">
        <v>1058</v>
      </c>
      <c r="B538" s="37">
        <v>18.417000000000002</v>
      </c>
    </row>
    <row r="539" spans="1:2" x14ac:dyDescent="0.2">
      <c r="A539" s="36" t="s">
        <v>1059</v>
      </c>
      <c r="B539" s="37">
        <v>0</v>
      </c>
    </row>
    <row r="540" spans="1:2" x14ac:dyDescent="0.2">
      <c r="A540" s="36" t="s">
        <v>1062</v>
      </c>
      <c r="B540" s="37">
        <v>4.1900000000000004</v>
      </c>
    </row>
    <row r="541" spans="1:2" x14ac:dyDescent="0.2">
      <c r="A541" s="36" t="s">
        <v>1063</v>
      </c>
      <c r="B541" s="37">
        <v>0</v>
      </c>
    </row>
    <row r="542" spans="1:2" x14ac:dyDescent="0.2">
      <c r="A542" s="36" t="s">
        <v>1066</v>
      </c>
      <c r="B542" s="37">
        <v>1.22</v>
      </c>
    </row>
    <row r="543" spans="1:2" x14ac:dyDescent="0.2">
      <c r="A543" s="36" t="s">
        <v>1068</v>
      </c>
      <c r="B543" s="37">
        <v>0</v>
      </c>
    </row>
    <row r="544" spans="1:2" x14ac:dyDescent="0.2">
      <c r="A544" s="36" t="s">
        <v>1074</v>
      </c>
      <c r="B544" s="37">
        <v>2.39</v>
      </c>
    </row>
    <row r="545" spans="1:2" x14ac:dyDescent="0.2">
      <c r="A545" s="36" t="s">
        <v>1075</v>
      </c>
      <c r="B545" s="37">
        <v>0</v>
      </c>
    </row>
    <row r="546" spans="1:2" x14ac:dyDescent="0.2">
      <c r="A546" s="36" t="s">
        <v>1077</v>
      </c>
      <c r="B546" s="37">
        <v>1.59</v>
      </c>
    </row>
    <row r="547" spans="1:2" x14ac:dyDescent="0.2">
      <c r="A547" s="36" t="s">
        <v>1078</v>
      </c>
      <c r="B547" s="37">
        <v>4.742</v>
      </c>
    </row>
    <row r="548" spans="1:2" x14ac:dyDescent="0.2">
      <c r="A548" s="36" t="s">
        <v>1082</v>
      </c>
      <c r="B548" s="37">
        <v>0</v>
      </c>
    </row>
    <row r="549" spans="1:2" x14ac:dyDescent="0.2">
      <c r="A549" s="36" t="s">
        <v>1085</v>
      </c>
      <c r="B549" s="37">
        <v>0.93</v>
      </c>
    </row>
    <row r="550" spans="1:2" x14ac:dyDescent="0.2">
      <c r="A550" s="36" t="s">
        <v>1086</v>
      </c>
      <c r="B550" s="37">
        <v>0</v>
      </c>
    </row>
    <row r="551" spans="1:2" x14ac:dyDescent="0.2">
      <c r="A551" s="36" t="s">
        <v>1092</v>
      </c>
      <c r="B551" s="37">
        <v>0</v>
      </c>
    </row>
    <row r="552" spans="1:2" x14ac:dyDescent="0.2">
      <c r="A552" s="36" t="s">
        <v>1095</v>
      </c>
      <c r="B552" s="37">
        <v>0</v>
      </c>
    </row>
    <row r="553" spans="1:2" x14ac:dyDescent="0.2">
      <c r="A553" s="36" t="s">
        <v>1097</v>
      </c>
      <c r="B553" s="37">
        <v>1.4999999999999999E-2</v>
      </c>
    </row>
    <row r="554" spans="1:2" x14ac:dyDescent="0.2">
      <c r="A554" s="36" t="s">
        <v>1099</v>
      </c>
      <c r="B554" s="37">
        <v>0.5</v>
      </c>
    </row>
    <row r="555" spans="1:2" x14ac:dyDescent="0.2">
      <c r="A555" s="36" t="s">
        <v>1101</v>
      </c>
      <c r="B555" s="37">
        <v>0</v>
      </c>
    </row>
    <row r="556" spans="1:2" x14ac:dyDescent="0.2">
      <c r="A556" s="36" t="s">
        <v>1105</v>
      </c>
      <c r="B556" s="37">
        <v>1.02</v>
      </c>
    </row>
    <row r="557" spans="1:2" x14ac:dyDescent="0.2">
      <c r="A557" s="36" t="s">
        <v>1106</v>
      </c>
      <c r="B557" s="37">
        <v>0</v>
      </c>
    </row>
    <row r="558" spans="1:2" x14ac:dyDescent="0.2">
      <c r="A558" s="36" t="s">
        <v>1107</v>
      </c>
      <c r="B558" s="37">
        <v>0</v>
      </c>
    </row>
    <row r="559" spans="1:2" x14ac:dyDescent="0.2">
      <c r="A559" s="36" t="s">
        <v>1111</v>
      </c>
      <c r="B559" s="37">
        <v>0</v>
      </c>
    </row>
    <row r="560" spans="1:2" x14ac:dyDescent="0.2">
      <c r="A560" s="36" t="s">
        <v>1118</v>
      </c>
      <c r="B560" s="37">
        <v>0</v>
      </c>
    </row>
    <row r="561" spans="1:2" x14ac:dyDescent="0.2">
      <c r="A561" s="36" t="s">
        <v>1122</v>
      </c>
      <c r="B561" s="37">
        <v>0</v>
      </c>
    </row>
    <row r="562" spans="1:2" x14ac:dyDescent="0.2">
      <c r="A562" s="36" t="s">
        <v>1126</v>
      </c>
      <c r="B562" s="37">
        <v>0.35499999999999998</v>
      </c>
    </row>
    <row r="563" spans="1:2" x14ac:dyDescent="0.2">
      <c r="A563" s="36" t="s">
        <v>1128</v>
      </c>
      <c r="B563" s="37">
        <v>0</v>
      </c>
    </row>
    <row r="564" spans="1:2" x14ac:dyDescent="0.2">
      <c r="A564" s="36" t="s">
        <v>1129</v>
      </c>
      <c r="B564" s="37">
        <v>3.746</v>
      </c>
    </row>
    <row r="565" spans="1:2" x14ac:dyDescent="0.2">
      <c r="A565" s="36" t="s">
        <v>1130</v>
      </c>
      <c r="B565" s="37">
        <v>1.8979999999999999</v>
      </c>
    </row>
    <row r="566" spans="1:2" x14ac:dyDescent="0.2">
      <c r="A566" s="36" t="s">
        <v>594</v>
      </c>
      <c r="B566" s="37">
        <v>0.748</v>
      </c>
    </row>
    <row r="567" spans="1:2" x14ac:dyDescent="0.2">
      <c r="A567" s="36" t="s">
        <v>1131</v>
      </c>
      <c r="B567" s="37">
        <v>0.85</v>
      </c>
    </row>
    <row r="568" spans="1:2" x14ac:dyDescent="0.2">
      <c r="A568" s="36" t="s">
        <v>1138</v>
      </c>
      <c r="B568" s="37">
        <v>0</v>
      </c>
    </row>
    <row r="569" spans="1:2" x14ac:dyDescent="0.2">
      <c r="A569" s="36" t="s">
        <v>1141</v>
      </c>
      <c r="B569" s="37">
        <v>1.958</v>
      </c>
    </row>
    <row r="570" spans="1:2" x14ac:dyDescent="0.2">
      <c r="A570" s="36" t="s">
        <v>1144</v>
      </c>
      <c r="B570" s="37">
        <v>0</v>
      </c>
    </row>
    <row r="571" spans="1:2" x14ac:dyDescent="0.2">
      <c r="A571" s="36" t="s">
        <v>1146</v>
      </c>
      <c r="B571" s="37">
        <v>0</v>
      </c>
    </row>
    <row r="572" spans="1:2" x14ac:dyDescent="0.2">
      <c r="A572" s="36" t="s">
        <v>1150</v>
      </c>
      <c r="B572" s="37">
        <v>0.495</v>
      </c>
    </row>
    <row r="573" spans="1:2" x14ac:dyDescent="0.2">
      <c r="A573" s="36" t="s">
        <v>1151</v>
      </c>
      <c r="B573" s="37">
        <v>0</v>
      </c>
    </row>
    <row r="574" spans="1:2" x14ac:dyDescent="0.2">
      <c r="A574" s="36" t="s">
        <v>1153</v>
      </c>
      <c r="B574" s="37">
        <v>0</v>
      </c>
    </row>
    <row r="575" spans="1:2" x14ac:dyDescent="0.2">
      <c r="A575" s="36" t="s">
        <v>1155</v>
      </c>
      <c r="B575" s="37">
        <v>0.34200000000000003</v>
      </c>
    </row>
    <row r="576" spans="1:2" x14ac:dyDescent="0.2">
      <c r="A576" s="36" t="s">
        <v>1156</v>
      </c>
      <c r="B576" s="37">
        <v>0</v>
      </c>
    </row>
    <row r="577" spans="1:2" x14ac:dyDescent="0.2">
      <c r="A577" s="36" t="s">
        <v>1158</v>
      </c>
      <c r="B577" s="37">
        <v>49.198</v>
      </c>
    </row>
    <row r="578" spans="1:2" x14ac:dyDescent="0.2">
      <c r="A578" s="36" t="s">
        <v>1159</v>
      </c>
      <c r="B578" s="37">
        <v>3.835</v>
      </c>
    </row>
    <row r="579" spans="1:2" x14ac:dyDescent="0.2">
      <c r="A579" s="36" t="s">
        <v>1160</v>
      </c>
      <c r="B579" s="37">
        <v>0.06</v>
      </c>
    </row>
    <row r="580" spans="1:2" x14ac:dyDescent="0.2">
      <c r="A580" s="36" t="s">
        <v>1162</v>
      </c>
      <c r="B580" s="37">
        <v>2.5859999999999999</v>
      </c>
    </row>
    <row r="581" spans="1:2" x14ac:dyDescent="0.2">
      <c r="A581" s="36" t="s">
        <v>1163</v>
      </c>
      <c r="B581" s="37">
        <v>8.49</v>
      </c>
    </row>
    <row r="582" spans="1:2" x14ac:dyDescent="0.2">
      <c r="A582" s="36" t="s">
        <v>1167</v>
      </c>
      <c r="B582" s="37">
        <v>59.347999999999999</v>
      </c>
    </row>
    <row r="583" spans="1:2" x14ac:dyDescent="0.2">
      <c r="A583" s="36" t="s">
        <v>1169</v>
      </c>
      <c r="B583" s="37">
        <v>0</v>
      </c>
    </row>
    <row r="584" spans="1:2" x14ac:dyDescent="0.2">
      <c r="A584" s="36" t="s">
        <v>1176</v>
      </c>
      <c r="B584" s="37">
        <v>0.36799999999999999</v>
      </c>
    </row>
    <row r="585" spans="1:2" x14ac:dyDescent="0.2">
      <c r="A585" s="36" t="s">
        <v>1178</v>
      </c>
      <c r="B585" s="37">
        <v>0</v>
      </c>
    </row>
    <row r="586" spans="1:2" x14ac:dyDescent="0.2">
      <c r="A586" s="36" t="s">
        <v>1181</v>
      </c>
      <c r="B586" s="37">
        <v>0</v>
      </c>
    </row>
    <row r="587" spans="1:2" x14ac:dyDescent="0.2">
      <c r="A587" s="36" t="s">
        <v>1184</v>
      </c>
      <c r="B587" s="37">
        <v>0</v>
      </c>
    </row>
    <row r="588" spans="1:2" x14ac:dyDescent="0.2">
      <c r="A588" s="36" t="s">
        <v>1185</v>
      </c>
      <c r="B588" s="37">
        <v>0</v>
      </c>
    </row>
    <row r="589" spans="1:2" x14ac:dyDescent="0.2">
      <c r="A589" s="36" t="s">
        <v>1186</v>
      </c>
      <c r="B589" s="37">
        <v>1.4550000000000001</v>
      </c>
    </row>
    <row r="590" spans="1:2" x14ac:dyDescent="0.2">
      <c r="A590" s="36" t="s">
        <v>1189</v>
      </c>
      <c r="B590" s="37">
        <v>0</v>
      </c>
    </row>
    <row r="591" spans="1:2" x14ac:dyDescent="0.2">
      <c r="A591" s="36" t="s">
        <v>1190</v>
      </c>
      <c r="B591" s="37">
        <v>0.54</v>
      </c>
    </row>
    <row r="592" spans="1:2" x14ac:dyDescent="0.2">
      <c r="A592" s="36" t="s">
        <v>1192</v>
      </c>
      <c r="B592" s="37">
        <v>0.85499999999999998</v>
      </c>
    </row>
    <row r="593" spans="1:2" x14ac:dyDescent="0.2">
      <c r="A593" s="36" t="s">
        <v>1194</v>
      </c>
      <c r="B593" s="37">
        <v>31.096</v>
      </c>
    </row>
    <row r="594" spans="1:2" x14ac:dyDescent="0.2">
      <c r="A594" s="36" t="s">
        <v>1195</v>
      </c>
      <c r="B594" s="37">
        <v>9.2999999999999999E-2</v>
      </c>
    </row>
    <row r="595" spans="1:2" x14ac:dyDescent="0.2">
      <c r="A595" s="36" t="s">
        <v>1196</v>
      </c>
      <c r="B595" s="37">
        <v>1.6850000000000001</v>
      </c>
    </row>
    <row r="596" spans="1:2" x14ac:dyDescent="0.2">
      <c r="A596" s="36" t="s">
        <v>1198</v>
      </c>
      <c r="B596" s="37">
        <v>0</v>
      </c>
    </row>
    <row r="597" spans="1:2" x14ac:dyDescent="0.2">
      <c r="A597" s="36" t="s">
        <v>1199</v>
      </c>
      <c r="B597" s="37">
        <v>0</v>
      </c>
    </row>
    <row r="598" spans="1:2" x14ac:dyDescent="0.2">
      <c r="A598" s="36" t="s">
        <v>1202</v>
      </c>
      <c r="B598" s="37">
        <v>32.957999999999998</v>
      </c>
    </row>
    <row r="599" spans="1:2" x14ac:dyDescent="0.2">
      <c r="A599" s="36" t="s">
        <v>1205</v>
      </c>
      <c r="B599" s="37">
        <v>0.111</v>
      </c>
    </row>
    <row r="600" spans="1:2" x14ac:dyDescent="0.2">
      <c r="A600" s="36" t="s">
        <v>1206</v>
      </c>
      <c r="B600" s="37">
        <v>0</v>
      </c>
    </row>
    <row r="601" spans="1:2" x14ac:dyDescent="0.2">
      <c r="A601" s="36" t="s">
        <v>1207</v>
      </c>
      <c r="B601" s="37">
        <v>0</v>
      </c>
    </row>
    <row r="602" spans="1:2" x14ac:dyDescent="0.2">
      <c r="A602" s="36" t="s">
        <v>1210</v>
      </c>
      <c r="B602" s="37">
        <v>0.33800000000000002</v>
      </c>
    </row>
    <row r="603" spans="1:2" x14ac:dyDescent="0.2">
      <c r="A603" s="36" t="s">
        <v>1211</v>
      </c>
      <c r="B603" s="37">
        <v>0</v>
      </c>
    </row>
    <row r="604" spans="1:2" x14ac:dyDescent="0.2">
      <c r="A604" s="36" t="s">
        <v>1212</v>
      </c>
      <c r="B604" s="37">
        <v>0.84599999999999997</v>
      </c>
    </row>
    <row r="605" spans="1:2" x14ac:dyDescent="0.2">
      <c r="A605" s="36" t="s">
        <v>1213</v>
      </c>
      <c r="B605" s="37">
        <v>1.369</v>
      </c>
    </row>
    <row r="606" spans="1:2" x14ac:dyDescent="0.2">
      <c r="A606" s="36" t="s">
        <v>1215</v>
      </c>
      <c r="B606" s="37">
        <v>9.58</v>
      </c>
    </row>
    <row r="607" spans="1:2" x14ac:dyDescent="0.2">
      <c r="A607" s="36" t="s">
        <v>1217</v>
      </c>
      <c r="B607" s="37">
        <v>0.52</v>
      </c>
    </row>
    <row r="608" spans="1:2" x14ac:dyDescent="0.2">
      <c r="A608" s="36" t="s">
        <v>1218</v>
      </c>
      <c r="B608" s="37">
        <v>0</v>
      </c>
    </row>
    <row r="609" spans="1:2" x14ac:dyDescent="0.2">
      <c r="A609" s="36" t="s">
        <v>1219</v>
      </c>
      <c r="B609" s="37">
        <v>0</v>
      </c>
    </row>
    <row r="610" spans="1:2" x14ac:dyDescent="0.2">
      <c r="A610" s="36" t="s">
        <v>1222</v>
      </c>
      <c r="B610" s="37">
        <v>2.0950000000000002</v>
      </c>
    </row>
    <row r="611" spans="1:2" x14ac:dyDescent="0.2">
      <c r="A611" s="36" t="s">
        <v>1226</v>
      </c>
      <c r="B611" s="37">
        <v>8.6579999999999995</v>
      </c>
    </row>
    <row r="612" spans="1:2" x14ac:dyDescent="0.2">
      <c r="A612" s="36" t="s">
        <v>1227</v>
      </c>
      <c r="B612" s="37">
        <v>0</v>
      </c>
    </row>
    <row r="613" spans="1:2" x14ac:dyDescent="0.2">
      <c r="A613" s="36" t="s">
        <v>1231</v>
      </c>
      <c r="B613" s="37">
        <v>3.206</v>
      </c>
    </row>
    <row r="614" spans="1:2" x14ac:dyDescent="0.2">
      <c r="A614" s="36" t="s">
        <v>1233</v>
      </c>
      <c r="B614" s="37">
        <v>0</v>
      </c>
    </row>
    <row r="615" spans="1:2" x14ac:dyDescent="0.2">
      <c r="A615" s="36" t="s">
        <v>1234</v>
      </c>
      <c r="B615" s="37">
        <v>0.26600000000000001</v>
      </c>
    </row>
    <row r="616" spans="1:2" x14ac:dyDescent="0.2">
      <c r="A616" s="36" t="s">
        <v>1237</v>
      </c>
      <c r="B616" s="37">
        <v>1.1499999999999999</v>
      </c>
    </row>
    <row r="617" spans="1:2" x14ac:dyDescent="0.2">
      <c r="A617" s="36" t="s">
        <v>1238</v>
      </c>
      <c r="B617" s="37">
        <v>12.13</v>
      </c>
    </row>
    <row r="618" spans="1:2" x14ac:dyDescent="0.2">
      <c r="A618" s="36" t="s">
        <v>1239</v>
      </c>
      <c r="B618" s="37">
        <v>13.49</v>
      </c>
    </row>
    <row r="619" spans="1:2" x14ac:dyDescent="0.2">
      <c r="A619" s="36" t="s">
        <v>1240</v>
      </c>
      <c r="B619" s="37">
        <v>0</v>
      </c>
    </row>
    <row r="620" spans="1:2" x14ac:dyDescent="0.2">
      <c r="A620" s="36" t="s">
        <v>1241</v>
      </c>
      <c r="B620" s="37">
        <v>2.855</v>
      </c>
    </row>
    <row r="621" spans="1:2" x14ac:dyDescent="0.2">
      <c r="A621" s="36" t="s">
        <v>1243</v>
      </c>
      <c r="B621" s="37">
        <v>3.5000000000000003E-2</v>
      </c>
    </row>
    <row r="622" spans="1:2" x14ac:dyDescent="0.2">
      <c r="A622" s="36" t="s">
        <v>1248</v>
      </c>
      <c r="B622" s="37">
        <v>0.58499999999999996</v>
      </c>
    </row>
    <row r="623" spans="1:2" x14ac:dyDescent="0.2">
      <c r="A623" s="36" t="s">
        <v>1250</v>
      </c>
      <c r="B623" s="37">
        <v>19.661000000000001</v>
      </c>
    </row>
    <row r="624" spans="1:2" x14ac:dyDescent="0.2">
      <c r="A624" s="36" t="s">
        <v>1251</v>
      </c>
      <c r="B624" s="37">
        <v>12.65</v>
      </c>
    </row>
    <row r="625" spans="1:2" x14ac:dyDescent="0.2">
      <c r="A625" s="36" t="s">
        <v>1253</v>
      </c>
      <c r="B625" s="37">
        <v>0</v>
      </c>
    </row>
    <row r="626" spans="1:2" x14ac:dyDescent="0.2">
      <c r="A626" s="36" t="s">
        <v>1257</v>
      </c>
      <c r="B626" s="37">
        <v>6.2480000000000002</v>
      </c>
    </row>
    <row r="627" spans="1:2" x14ac:dyDescent="0.2">
      <c r="A627" s="36" t="s">
        <v>1262</v>
      </c>
      <c r="B627" s="37">
        <v>0</v>
      </c>
    </row>
    <row r="628" spans="1:2" x14ac:dyDescent="0.2">
      <c r="A628" s="36" t="s">
        <v>1265</v>
      </c>
      <c r="B628" s="37">
        <v>0</v>
      </c>
    </row>
    <row r="629" spans="1:2" x14ac:dyDescent="0.2">
      <c r="A629" s="36" t="s">
        <v>1271</v>
      </c>
      <c r="B629" s="37">
        <v>1.41</v>
      </c>
    </row>
    <row r="630" spans="1:2" x14ac:dyDescent="0.2">
      <c r="A630" s="36" t="s">
        <v>1274</v>
      </c>
      <c r="B630" s="37">
        <v>0</v>
      </c>
    </row>
    <row r="631" spans="1:2" x14ac:dyDescent="0.2">
      <c r="A631" s="36" t="s">
        <v>1275</v>
      </c>
      <c r="B631" s="37">
        <v>0</v>
      </c>
    </row>
    <row r="632" spans="1:2" x14ac:dyDescent="0.2">
      <c r="A632" s="36" t="s">
        <v>1276</v>
      </c>
      <c r="B632" s="37">
        <v>1.302</v>
      </c>
    </row>
    <row r="633" spans="1:2" x14ac:dyDescent="0.2">
      <c r="A633" s="36" t="s">
        <v>1277</v>
      </c>
      <c r="B633" s="37">
        <v>0</v>
      </c>
    </row>
    <row r="634" spans="1:2" x14ac:dyDescent="0.2">
      <c r="A634" s="36" t="s">
        <v>1278</v>
      </c>
      <c r="B634" s="37">
        <v>0</v>
      </c>
    </row>
    <row r="635" spans="1:2" x14ac:dyDescent="0.2">
      <c r="A635" s="36" t="s">
        <v>1280</v>
      </c>
      <c r="B635" s="37">
        <v>0</v>
      </c>
    </row>
    <row r="636" spans="1:2" x14ac:dyDescent="0.2">
      <c r="A636" s="36" t="s">
        <v>1281</v>
      </c>
      <c r="B636" s="37">
        <v>1.895</v>
      </c>
    </row>
    <row r="637" spans="1:2" x14ac:dyDescent="0.2">
      <c r="A637" s="36" t="s">
        <v>1284</v>
      </c>
      <c r="B637" s="37">
        <v>6.4180000000000001</v>
      </c>
    </row>
    <row r="638" spans="1:2" x14ac:dyDescent="0.2">
      <c r="A638" s="36" t="s">
        <v>1285</v>
      </c>
      <c r="B638" s="37">
        <v>0</v>
      </c>
    </row>
    <row r="639" spans="1:2" x14ac:dyDescent="0.2">
      <c r="A639" s="36" t="s">
        <v>1286</v>
      </c>
      <c r="B639" s="37">
        <v>0</v>
      </c>
    </row>
    <row r="640" spans="1:2" x14ac:dyDescent="0.2">
      <c r="A640" s="36" t="s">
        <v>1294</v>
      </c>
      <c r="B640" s="37">
        <v>0</v>
      </c>
    </row>
    <row r="641" spans="1:2" x14ac:dyDescent="0.2">
      <c r="A641" s="36" t="s">
        <v>1296</v>
      </c>
      <c r="B641" s="37">
        <v>1</v>
      </c>
    </row>
    <row r="642" spans="1:2" x14ac:dyDescent="0.2">
      <c r="A642" s="36" t="s">
        <v>1298</v>
      </c>
      <c r="B642" s="37">
        <v>0</v>
      </c>
    </row>
    <row r="643" spans="1:2" x14ac:dyDescent="0.2">
      <c r="A643" s="36" t="s">
        <v>1300</v>
      </c>
      <c r="B643" s="37">
        <v>3.548</v>
      </c>
    </row>
    <row r="644" spans="1:2" x14ac:dyDescent="0.2">
      <c r="A644" s="36" t="s">
        <v>1302</v>
      </c>
      <c r="B644" s="37">
        <v>0</v>
      </c>
    </row>
    <row r="645" spans="1:2" x14ac:dyDescent="0.2">
      <c r="A645" s="36" t="s">
        <v>1303</v>
      </c>
      <c r="B645" s="37">
        <v>0</v>
      </c>
    </row>
    <row r="646" spans="1:2" x14ac:dyDescent="0.2">
      <c r="A646" s="36" t="s">
        <v>1305</v>
      </c>
      <c r="B646" s="37">
        <v>0.35</v>
      </c>
    </row>
    <row r="647" spans="1:2" x14ac:dyDescent="0.2">
      <c r="A647" s="36" t="s">
        <v>1307</v>
      </c>
      <c r="B647" s="37">
        <v>0</v>
      </c>
    </row>
    <row r="648" spans="1:2" x14ac:dyDescent="0.2">
      <c r="A648" s="36" t="s">
        <v>1308</v>
      </c>
      <c r="B648" s="37">
        <v>0</v>
      </c>
    </row>
    <row r="649" spans="1:2" x14ac:dyDescent="0.2">
      <c r="A649" s="36" t="s">
        <v>1312</v>
      </c>
      <c r="B649" s="37">
        <v>0</v>
      </c>
    </row>
    <row r="650" spans="1:2" x14ac:dyDescent="0.2">
      <c r="A650" s="36" t="s">
        <v>1313</v>
      </c>
      <c r="B650" s="37">
        <v>0.36799999999999999</v>
      </c>
    </row>
    <row r="651" spans="1:2" x14ac:dyDescent="0.2">
      <c r="A651" s="36" t="s">
        <v>1314</v>
      </c>
      <c r="B651" s="37">
        <v>0</v>
      </c>
    </row>
    <row r="652" spans="1:2" x14ac:dyDescent="0.2">
      <c r="A652" s="36" t="s">
        <v>1317</v>
      </c>
      <c r="B652" s="37">
        <v>0</v>
      </c>
    </row>
    <row r="653" spans="1:2" x14ac:dyDescent="0.2">
      <c r="A653" s="36" t="s">
        <v>1318</v>
      </c>
      <c r="B653" s="37">
        <v>0</v>
      </c>
    </row>
    <row r="654" spans="1:2" x14ac:dyDescent="0.2">
      <c r="A654" s="36" t="s">
        <v>1321</v>
      </c>
      <c r="B654" s="37">
        <v>12.039</v>
      </c>
    </row>
    <row r="655" spans="1:2" x14ac:dyDescent="0.2">
      <c r="A655" s="36" t="s">
        <v>1324</v>
      </c>
      <c r="B655" s="37">
        <v>44.798000000000002</v>
      </c>
    </row>
    <row r="656" spans="1:2" x14ac:dyDescent="0.2">
      <c r="A656" s="36" t="s">
        <v>1325</v>
      </c>
      <c r="B656" s="37">
        <v>41.433999999999997</v>
      </c>
    </row>
    <row r="657" spans="1:2" x14ac:dyDescent="0.2">
      <c r="A657" s="36" t="s">
        <v>1326</v>
      </c>
      <c r="B657" s="37">
        <v>6.25</v>
      </c>
    </row>
    <row r="658" spans="1:2" x14ac:dyDescent="0.2">
      <c r="A658" s="36" t="s">
        <v>1330</v>
      </c>
      <c r="B658" s="37">
        <v>1.218</v>
      </c>
    </row>
    <row r="659" spans="1:2" x14ac:dyDescent="0.2">
      <c r="A659" s="36" t="s">
        <v>1333</v>
      </c>
      <c r="B659" s="37">
        <v>0</v>
      </c>
    </row>
    <row r="660" spans="1:2" x14ac:dyDescent="0.2">
      <c r="A660" s="36" t="s">
        <v>1335</v>
      </c>
      <c r="B660" s="37">
        <v>0.22</v>
      </c>
    </row>
    <row r="661" spans="1:2" x14ac:dyDescent="0.2">
      <c r="A661" s="36" t="s">
        <v>1336</v>
      </c>
      <c r="B661" s="37">
        <v>10.74</v>
      </c>
    </row>
    <row r="662" spans="1:2" x14ac:dyDescent="0.2">
      <c r="A662" s="36" t="s">
        <v>1339</v>
      </c>
      <c r="B662" s="37">
        <v>0</v>
      </c>
    </row>
    <row r="663" spans="1:2" x14ac:dyDescent="0.2">
      <c r="A663" s="36" t="s">
        <v>1342</v>
      </c>
      <c r="B663" s="37">
        <v>0</v>
      </c>
    </row>
    <row r="664" spans="1:2" x14ac:dyDescent="0.2">
      <c r="A664" s="36" t="s">
        <v>518</v>
      </c>
      <c r="B664" s="37">
        <v>1.6</v>
      </c>
    </row>
    <row r="665" spans="1:2" x14ac:dyDescent="0.2">
      <c r="A665" s="36" t="s">
        <v>1346</v>
      </c>
      <c r="B665" s="37">
        <v>1.605</v>
      </c>
    </row>
    <row r="666" spans="1:2" x14ac:dyDescent="0.2">
      <c r="A666" s="36" t="s">
        <v>1354</v>
      </c>
      <c r="B666" s="37">
        <v>0.28499999999999998</v>
      </c>
    </row>
    <row r="667" spans="1:2" x14ac:dyDescent="0.2">
      <c r="A667" s="36" t="s">
        <v>1358</v>
      </c>
      <c r="B667" s="37">
        <v>0.26</v>
      </c>
    </row>
    <row r="668" spans="1:2" x14ac:dyDescent="0.2">
      <c r="A668" s="36" t="s">
        <v>1359</v>
      </c>
      <c r="B668" s="37">
        <v>0</v>
      </c>
    </row>
    <row r="669" spans="1:2" x14ac:dyDescent="0.2">
      <c r="A669" s="36" t="s">
        <v>1365</v>
      </c>
      <c r="B669" s="37">
        <v>0</v>
      </c>
    </row>
    <row r="670" spans="1:2" x14ac:dyDescent="0.2">
      <c r="A670" s="36" t="s">
        <v>1366</v>
      </c>
      <c r="B670" s="37">
        <v>0</v>
      </c>
    </row>
    <row r="671" spans="1:2" x14ac:dyDescent="0.2">
      <c r="A671" s="36" t="s">
        <v>1368</v>
      </c>
      <c r="B671" s="37">
        <v>0</v>
      </c>
    </row>
    <row r="672" spans="1:2" x14ac:dyDescent="0.2">
      <c r="A672" s="36" t="s">
        <v>1374</v>
      </c>
      <c r="B672" s="37">
        <v>21.19</v>
      </c>
    </row>
    <row r="673" spans="1:2" x14ac:dyDescent="0.2">
      <c r="A673" s="36" t="s">
        <v>1378</v>
      </c>
      <c r="B673" s="37">
        <v>1.3959999999999999</v>
      </c>
    </row>
    <row r="674" spans="1:2" x14ac:dyDescent="0.2">
      <c r="A674" s="36" t="s">
        <v>1379</v>
      </c>
      <c r="B674" s="37">
        <v>11.090999999999999</v>
      </c>
    </row>
    <row r="675" spans="1:2" x14ac:dyDescent="0.2">
      <c r="A675" s="36" t="s">
        <v>1381</v>
      </c>
      <c r="B675" s="37">
        <v>0.66</v>
      </c>
    </row>
    <row r="676" spans="1:2" x14ac:dyDescent="0.2">
      <c r="A676" s="36" t="s">
        <v>1382</v>
      </c>
      <c r="B676" s="37">
        <v>0.42</v>
      </c>
    </row>
    <row r="677" spans="1:2" x14ac:dyDescent="0.2">
      <c r="A677" s="36" t="s">
        <v>1384</v>
      </c>
      <c r="B677" s="37">
        <v>0</v>
      </c>
    </row>
    <row r="678" spans="1:2" x14ac:dyDescent="0.2">
      <c r="A678" s="36" t="s">
        <v>1385</v>
      </c>
      <c r="B678" s="37">
        <v>15.33</v>
      </c>
    </row>
    <row r="679" spans="1:2" x14ac:dyDescent="0.2">
      <c r="A679" s="36" t="s">
        <v>1389</v>
      </c>
      <c r="B679" s="37">
        <v>0.36749999999999999</v>
      </c>
    </row>
    <row r="680" spans="1:2" x14ac:dyDescent="0.2">
      <c r="A680" s="36" t="s">
        <v>1390</v>
      </c>
      <c r="B680" s="37">
        <v>1.5079</v>
      </c>
    </row>
    <row r="681" spans="1:2" x14ac:dyDescent="0.2">
      <c r="A681" s="36" t="s">
        <v>1391</v>
      </c>
      <c r="B681" s="37">
        <v>1.4655</v>
      </c>
    </row>
    <row r="682" spans="1:2" x14ac:dyDescent="0.2">
      <c r="A682" s="36" t="s">
        <v>1392</v>
      </c>
      <c r="B682" s="37">
        <v>14.785</v>
      </c>
    </row>
    <row r="683" spans="1:2" x14ac:dyDescent="0.2">
      <c r="A683" s="36" t="s">
        <v>1393</v>
      </c>
      <c r="B683" s="37">
        <v>0</v>
      </c>
    </row>
    <row r="684" spans="1:2" x14ac:dyDescent="0.2">
      <c r="A684" s="36" t="s">
        <v>1394</v>
      </c>
      <c r="B684" s="37">
        <v>1.044</v>
      </c>
    </row>
    <row r="685" spans="1:2" x14ac:dyDescent="0.2">
      <c r="A685" s="36" t="s">
        <v>1395</v>
      </c>
      <c r="B685" s="37">
        <v>2.0219999999999998</v>
      </c>
    </row>
    <row r="686" spans="1:2" x14ac:dyDescent="0.2">
      <c r="A686" s="36" t="s">
        <v>449</v>
      </c>
      <c r="B686" s="37">
        <v>28.925000000000001</v>
      </c>
    </row>
    <row r="687" spans="1:2" x14ac:dyDescent="0.2">
      <c r="A687" s="36" t="s">
        <v>1402</v>
      </c>
      <c r="B687" s="37">
        <v>11.117000000000001</v>
      </c>
    </row>
    <row r="688" spans="1:2" x14ac:dyDescent="0.2">
      <c r="A688" s="36" t="s">
        <v>1404</v>
      </c>
      <c r="B688" s="37">
        <v>9.6829999999999998</v>
      </c>
    </row>
    <row r="689" spans="1:2" x14ac:dyDescent="0.2">
      <c r="A689" s="36" t="s">
        <v>1405</v>
      </c>
      <c r="B689" s="37">
        <v>0</v>
      </c>
    </row>
    <row r="690" spans="1:2" x14ac:dyDescent="0.2">
      <c r="A690" s="36" t="s">
        <v>1408</v>
      </c>
      <c r="B690" s="37">
        <v>17.77</v>
      </c>
    </row>
    <row r="691" spans="1:2" x14ac:dyDescent="0.2">
      <c r="A691" s="36" t="s">
        <v>1412</v>
      </c>
      <c r="B691" s="37">
        <v>21.669</v>
      </c>
    </row>
    <row r="692" spans="1:2" x14ac:dyDescent="0.2">
      <c r="A692" s="36" t="s">
        <v>1415</v>
      </c>
      <c r="B692" s="37">
        <v>7.931</v>
      </c>
    </row>
    <row r="693" spans="1:2" x14ac:dyDescent="0.2">
      <c r="A693" s="36" t="s">
        <v>1416</v>
      </c>
      <c r="B693" s="37">
        <v>1.2E-2</v>
      </c>
    </row>
    <row r="694" spans="1:2" x14ac:dyDescent="0.2">
      <c r="A694" s="36" t="s">
        <v>455</v>
      </c>
      <c r="B694" s="37">
        <v>2.4449999999999998</v>
      </c>
    </row>
    <row r="695" spans="1:2" x14ac:dyDescent="0.2">
      <c r="A695" s="36" t="s">
        <v>1418</v>
      </c>
      <c r="B695" s="37">
        <v>0.18</v>
      </c>
    </row>
    <row r="696" spans="1:2" x14ac:dyDescent="0.2">
      <c r="A696" s="36" t="s">
        <v>1423</v>
      </c>
      <c r="B696" s="37">
        <v>0</v>
      </c>
    </row>
    <row r="697" spans="1:2" x14ac:dyDescent="0.2">
      <c r="A697" s="36" t="s">
        <v>1425</v>
      </c>
      <c r="B697" s="37">
        <v>1.86</v>
      </c>
    </row>
    <row r="698" spans="1:2" x14ac:dyDescent="0.2">
      <c r="A698" s="36" t="s">
        <v>1428</v>
      </c>
      <c r="B698" s="37">
        <v>0.17</v>
      </c>
    </row>
    <row r="699" spans="1:2" x14ac:dyDescent="0.2">
      <c r="A699" s="36" t="s">
        <v>54</v>
      </c>
      <c r="B699" s="37">
        <v>0.111</v>
      </c>
    </row>
    <row r="700" spans="1:2" x14ac:dyDescent="0.2">
      <c r="A700" s="36" t="s">
        <v>1430</v>
      </c>
      <c r="B700" s="37">
        <v>0.05</v>
      </c>
    </row>
    <row r="701" spans="1:2" x14ac:dyDescent="0.2">
      <c r="A701" s="36" t="s">
        <v>1431</v>
      </c>
      <c r="B701" s="37">
        <v>0.92200000000000004</v>
      </c>
    </row>
    <row r="702" spans="1:2" x14ac:dyDescent="0.2">
      <c r="A702" s="36" t="s">
        <v>89</v>
      </c>
      <c r="B702" s="37">
        <v>1</v>
      </c>
    </row>
    <row r="703" spans="1:2" x14ac:dyDescent="0.2">
      <c r="A703" s="36" t="s">
        <v>315</v>
      </c>
      <c r="B703" s="37">
        <v>0.14799999999999999</v>
      </c>
    </row>
    <row r="704" spans="1:2" x14ac:dyDescent="0.2">
      <c r="A704" s="36" t="s">
        <v>1433</v>
      </c>
      <c r="B704" s="37">
        <v>2.6379999999999999</v>
      </c>
    </row>
    <row r="705" spans="1:2" x14ac:dyDescent="0.2">
      <c r="A705" s="36" t="s">
        <v>1434</v>
      </c>
      <c r="B705" s="37">
        <v>2.1000000000000001E-2</v>
      </c>
    </row>
    <row r="706" spans="1:2" x14ac:dyDescent="0.2">
      <c r="A706" s="36" t="s">
        <v>118</v>
      </c>
      <c r="B706" s="37">
        <v>3.3000000000000002E-2</v>
      </c>
    </row>
    <row r="707" spans="1:2" x14ac:dyDescent="0.2">
      <c r="A707" s="36" t="s">
        <v>1436</v>
      </c>
      <c r="B707" s="37">
        <v>2.375</v>
      </c>
    </row>
    <row r="708" spans="1:2" x14ac:dyDescent="0.2">
      <c r="A708" s="36" t="s">
        <v>356</v>
      </c>
      <c r="B708" s="37">
        <v>0.78900000000000003</v>
      </c>
    </row>
    <row r="709" spans="1:2" x14ac:dyDescent="0.2">
      <c r="A709" s="36" t="s">
        <v>1438</v>
      </c>
      <c r="B709" s="37">
        <v>0.38</v>
      </c>
    </row>
    <row r="710" spans="1:2" x14ac:dyDescent="0.2">
      <c r="A710" s="36" t="s">
        <v>1439</v>
      </c>
      <c r="B710" s="37">
        <v>0.14299999999999999</v>
      </c>
    </row>
    <row r="711" spans="1:2" x14ac:dyDescent="0.2">
      <c r="A711" s="36" t="s">
        <v>1443</v>
      </c>
      <c r="B711" s="37">
        <v>6.12</v>
      </c>
    </row>
    <row r="712" spans="1:2" x14ac:dyDescent="0.2">
      <c r="A712" s="36" t="s">
        <v>1447</v>
      </c>
      <c r="B712" s="37">
        <v>3.3050000000000002</v>
      </c>
    </row>
    <row r="713" spans="1:2" x14ac:dyDescent="0.2">
      <c r="A713" s="36" t="s">
        <v>1449</v>
      </c>
      <c r="B713" s="37">
        <v>4.3</v>
      </c>
    </row>
    <row r="714" spans="1:2" x14ac:dyDescent="0.2">
      <c r="A714" s="36" t="s">
        <v>1450</v>
      </c>
      <c r="B714" s="37">
        <v>0.155</v>
      </c>
    </row>
    <row r="715" spans="1:2" x14ac:dyDescent="0.2">
      <c r="A715" s="36" t="s">
        <v>1451</v>
      </c>
      <c r="B715" s="37">
        <v>0.38</v>
      </c>
    </row>
    <row r="716" spans="1:2" x14ac:dyDescent="0.2">
      <c r="A716" s="36" t="s">
        <v>961</v>
      </c>
      <c r="B716" s="37">
        <v>0.39</v>
      </c>
    </row>
    <row r="717" spans="1:2" x14ac:dyDescent="0.2">
      <c r="A717" s="36" t="s">
        <v>1452</v>
      </c>
      <c r="B717" s="37">
        <v>1.536</v>
      </c>
    </row>
    <row r="718" spans="1:2" x14ac:dyDescent="0.2">
      <c r="A718" s="36" t="s">
        <v>1453</v>
      </c>
      <c r="B718" s="37">
        <v>6.202</v>
      </c>
    </row>
    <row r="719" spans="1:2" x14ac:dyDescent="0.2">
      <c r="A719" s="36" t="s">
        <v>1171</v>
      </c>
      <c r="B719" s="37">
        <v>5.0199999999999996</v>
      </c>
    </row>
    <row r="720" spans="1:2" x14ac:dyDescent="0.2">
      <c r="A720" s="36" t="s">
        <v>1235</v>
      </c>
      <c r="B720" s="37">
        <v>0</v>
      </c>
    </row>
    <row r="721" spans="1:2" x14ac:dyDescent="0.2">
      <c r="A721" s="36" t="s">
        <v>1457</v>
      </c>
      <c r="B721" s="37">
        <v>2.3250000000000002</v>
      </c>
    </row>
    <row r="722" spans="1:2" x14ac:dyDescent="0.2">
      <c r="A722" s="36" t="s">
        <v>1458</v>
      </c>
      <c r="B722" s="37">
        <v>4.25</v>
      </c>
    </row>
    <row r="723" spans="1:2" x14ac:dyDescent="0.2">
      <c r="A723" s="36" t="s">
        <v>1459</v>
      </c>
      <c r="B723" s="37">
        <v>6.25</v>
      </c>
    </row>
    <row r="724" spans="1:2" x14ac:dyDescent="0.2">
      <c r="A724" s="36" t="s">
        <v>1460</v>
      </c>
      <c r="B724" s="37">
        <v>0</v>
      </c>
    </row>
    <row r="725" spans="1:2" x14ac:dyDescent="0.2">
      <c r="A725" s="36" t="s">
        <v>1461</v>
      </c>
      <c r="B725" s="37">
        <v>0</v>
      </c>
    </row>
    <row r="726" spans="1:2" x14ac:dyDescent="0.2">
      <c r="A726" s="36" t="s">
        <v>1462</v>
      </c>
      <c r="B726" s="37">
        <v>14.86</v>
      </c>
    </row>
    <row r="727" spans="1:2" x14ac:dyDescent="0.2">
      <c r="A727" s="36" t="s">
        <v>1465</v>
      </c>
      <c r="B727" s="37">
        <v>0.14299999999999999</v>
      </c>
    </row>
    <row r="728" spans="1:2" x14ac:dyDescent="0.2">
      <c r="A728" s="36" t="s">
        <v>1471</v>
      </c>
      <c r="B728" s="37">
        <v>19.27</v>
      </c>
    </row>
    <row r="729" spans="1:2" x14ac:dyDescent="0.2">
      <c r="A729" s="36" t="s">
        <v>1472</v>
      </c>
      <c r="B729" s="37">
        <v>0</v>
      </c>
    </row>
    <row r="730" spans="1:2" x14ac:dyDescent="0.2">
      <c r="A730" s="36" t="s">
        <v>1473</v>
      </c>
      <c r="B730" s="37">
        <v>2.9810000000000003</v>
      </c>
    </row>
    <row r="731" spans="1:2" x14ac:dyDescent="0.2">
      <c r="A731" s="36" t="s">
        <v>1474</v>
      </c>
      <c r="B731" s="37">
        <v>4.26</v>
      </c>
    </row>
    <row r="732" spans="1:2" x14ac:dyDescent="0.2">
      <c r="A732" s="36" t="s">
        <v>1476</v>
      </c>
      <c r="B732" s="37">
        <v>1.71</v>
      </c>
    </row>
    <row r="733" spans="1:2" x14ac:dyDescent="0.2">
      <c r="A733" s="36" t="s">
        <v>1477</v>
      </c>
      <c r="B733" s="37">
        <v>9.6000000000000002E-2</v>
      </c>
    </row>
    <row r="734" spans="1:2" x14ac:dyDescent="0.2">
      <c r="A734" s="36" t="s">
        <v>1481</v>
      </c>
      <c r="B734" s="37">
        <v>0</v>
      </c>
    </row>
    <row r="735" spans="1:2" x14ac:dyDescent="0.2">
      <c r="A735" s="36" t="s">
        <v>1484</v>
      </c>
      <c r="B735" s="37">
        <v>0</v>
      </c>
    </row>
    <row r="736" spans="1:2" x14ac:dyDescent="0.2">
      <c r="A736" s="36" t="s">
        <v>1486</v>
      </c>
      <c r="B736" s="37">
        <v>0</v>
      </c>
    </row>
    <row r="737" spans="1:2" x14ac:dyDescent="0.2">
      <c r="A737" s="36" t="s">
        <v>1496</v>
      </c>
      <c r="B737" s="37">
        <v>3</v>
      </c>
    </row>
    <row r="738" spans="1:2" x14ac:dyDescent="0.2">
      <c r="A738" s="36" t="s">
        <v>1498</v>
      </c>
      <c r="B738" s="37">
        <v>1</v>
      </c>
    </row>
    <row r="739" spans="1:2" x14ac:dyDescent="0.2">
      <c r="A739" s="36" t="s">
        <v>1499</v>
      </c>
      <c r="B739" s="37">
        <v>2</v>
      </c>
    </row>
    <row r="740" spans="1:2" x14ac:dyDescent="0.2">
      <c r="A740" s="36" t="s">
        <v>1500</v>
      </c>
      <c r="B740" s="37">
        <v>3</v>
      </c>
    </row>
    <row r="741" spans="1:2" x14ac:dyDescent="0.2">
      <c r="A741" s="36" t="s">
        <v>1502</v>
      </c>
      <c r="B741" s="37">
        <v>2</v>
      </c>
    </row>
    <row r="742" spans="1:2" x14ac:dyDescent="0.2">
      <c r="A742" s="36" t="s">
        <v>1503</v>
      </c>
      <c r="B742" s="37">
        <v>5</v>
      </c>
    </row>
    <row r="743" spans="1:2" x14ac:dyDescent="0.2">
      <c r="A743" s="36" t="s">
        <v>1505</v>
      </c>
      <c r="B743" s="37">
        <v>3</v>
      </c>
    </row>
    <row r="744" spans="1:2" x14ac:dyDescent="0.2">
      <c r="A744" s="36" t="s">
        <v>1506</v>
      </c>
      <c r="B744" s="37">
        <v>0</v>
      </c>
    </row>
    <row r="745" spans="1:2" x14ac:dyDescent="0.2">
      <c r="A745" s="36" t="s">
        <v>1507</v>
      </c>
      <c r="B745" s="37">
        <v>1</v>
      </c>
    </row>
    <row r="746" spans="1:2" x14ac:dyDescent="0.2">
      <c r="A746" s="36" t="s">
        <v>1508</v>
      </c>
      <c r="B746" s="37">
        <v>0</v>
      </c>
    </row>
    <row r="747" spans="1:2" x14ac:dyDescent="0.2">
      <c r="A747" s="36" t="s">
        <v>1509</v>
      </c>
      <c r="B747" s="37">
        <v>1</v>
      </c>
    </row>
    <row r="748" spans="1:2" x14ac:dyDescent="0.2">
      <c r="A748" s="36" t="s">
        <v>1510</v>
      </c>
      <c r="B748" s="37">
        <v>0</v>
      </c>
    </row>
    <row r="749" spans="1:2" x14ac:dyDescent="0.2">
      <c r="A749" s="36" t="s">
        <v>1512</v>
      </c>
      <c r="B749" s="37">
        <v>0</v>
      </c>
    </row>
    <row r="750" spans="1:2" x14ac:dyDescent="0.2">
      <c r="A750" s="36" t="s">
        <v>1517</v>
      </c>
      <c r="B750" s="37">
        <v>0</v>
      </c>
    </row>
    <row r="751" spans="1:2" x14ac:dyDescent="0.2">
      <c r="A751" s="36" t="s">
        <v>1519</v>
      </c>
      <c r="B751" s="37">
        <v>0.04</v>
      </c>
    </row>
    <row r="752" spans="1:2" x14ac:dyDescent="0.2">
      <c r="A752" s="36" t="s">
        <v>1521</v>
      </c>
      <c r="B752" s="37">
        <v>0</v>
      </c>
    </row>
    <row r="753" spans="1:2" x14ac:dyDescent="0.2">
      <c r="A753" s="36" t="s">
        <v>1523</v>
      </c>
      <c r="B753" s="37">
        <v>12.138</v>
      </c>
    </row>
    <row r="754" spans="1:2" x14ac:dyDescent="0.2">
      <c r="A754" s="36" t="s">
        <v>1514</v>
      </c>
      <c r="B754" s="37">
        <v>0</v>
      </c>
    </row>
    <row r="755" spans="1:2" x14ac:dyDescent="0.2">
      <c r="A755" s="36" t="s">
        <v>1471</v>
      </c>
      <c r="B755" s="37">
        <v>9.6199999999999992</v>
      </c>
    </row>
    <row r="756" spans="1:2" x14ac:dyDescent="0.2">
      <c r="A756" s="36" t="s">
        <v>1530</v>
      </c>
      <c r="B756" s="37">
        <v>2.3860000000000001</v>
      </c>
    </row>
    <row r="757" spans="1:2" x14ac:dyDescent="0.2">
      <c r="A757" s="36" t="s">
        <v>1531</v>
      </c>
      <c r="B757" s="37">
        <v>0</v>
      </c>
    </row>
    <row r="758" spans="1:2" x14ac:dyDescent="0.2">
      <c r="A758" s="36" t="s">
        <v>1515</v>
      </c>
      <c r="B758" s="37">
        <v>0</v>
      </c>
    </row>
    <row r="759" spans="1:2" x14ac:dyDescent="0.2">
      <c r="A759" s="36" t="s">
        <v>1532</v>
      </c>
      <c r="B759" s="37">
        <v>0</v>
      </c>
    </row>
    <row r="760" spans="1:2" x14ac:dyDescent="0.2">
      <c r="A760" s="36" t="s">
        <v>1534</v>
      </c>
      <c r="B760" s="37">
        <v>9.32</v>
      </c>
    </row>
    <row r="761" spans="1:2" x14ac:dyDescent="0.2">
      <c r="A761" s="36" t="s">
        <v>1535</v>
      </c>
      <c r="B761" s="37">
        <v>0</v>
      </c>
    </row>
    <row r="762" spans="1:2" x14ac:dyDescent="0.2">
      <c r="A762" s="36" t="s">
        <v>1537</v>
      </c>
      <c r="B762" s="37">
        <v>0</v>
      </c>
    </row>
    <row r="763" spans="1:2" x14ac:dyDescent="0.2">
      <c r="A763" s="36" t="s">
        <v>1540</v>
      </c>
      <c r="B763" s="37">
        <v>0</v>
      </c>
    </row>
    <row r="764" spans="1:2" x14ac:dyDescent="0.2">
      <c r="A764" s="36" t="s">
        <v>1544</v>
      </c>
      <c r="B764" s="37">
        <v>10.93</v>
      </c>
    </row>
    <row r="765" spans="1:2" x14ac:dyDescent="0.2">
      <c r="A765" s="36" t="s">
        <v>1545</v>
      </c>
      <c r="B765" s="37">
        <v>10.54</v>
      </c>
    </row>
    <row r="766" spans="1:2" x14ac:dyDescent="0.2">
      <c r="A766" s="36" t="s">
        <v>1546</v>
      </c>
      <c r="B766" s="37">
        <v>28.625</v>
      </c>
    </row>
    <row r="767" spans="1:2" x14ac:dyDescent="0.2">
      <c r="A767" s="36" t="s">
        <v>1548</v>
      </c>
      <c r="B767" s="37">
        <v>14.945</v>
      </c>
    </row>
    <row r="768" spans="1:2" x14ac:dyDescent="0.2">
      <c r="A768" s="36" t="s">
        <v>1549</v>
      </c>
      <c r="B768" s="37">
        <v>6.2430000000000003</v>
      </c>
    </row>
    <row r="769" spans="1:2" x14ac:dyDescent="0.2">
      <c r="A769" s="36" t="s">
        <v>1552</v>
      </c>
      <c r="B769" s="37">
        <v>0</v>
      </c>
    </row>
    <row r="770" spans="1:2" x14ac:dyDescent="0.2">
      <c r="A770" s="36" t="s">
        <v>1558</v>
      </c>
      <c r="B770" s="37">
        <v>14.645</v>
      </c>
    </row>
    <row r="771" spans="1:2" x14ac:dyDescent="0.2">
      <c r="A771" s="36" t="s">
        <v>1559</v>
      </c>
      <c r="B771" s="37">
        <v>0</v>
      </c>
    </row>
    <row r="772" spans="1:2" x14ac:dyDescent="0.2">
      <c r="A772" s="36" t="s">
        <v>1561</v>
      </c>
      <c r="B772" s="37">
        <v>0</v>
      </c>
    </row>
    <row r="773" spans="1:2" x14ac:dyDescent="0.2">
      <c r="A773" s="36" t="s">
        <v>1562</v>
      </c>
      <c r="B773" s="37">
        <v>0</v>
      </c>
    </row>
    <row r="774" spans="1:2" x14ac:dyDescent="0.2">
      <c r="A774" s="36" t="s">
        <v>1563</v>
      </c>
      <c r="B774" s="37">
        <v>12.24</v>
      </c>
    </row>
    <row r="775" spans="1:2" x14ac:dyDescent="0.2">
      <c r="A775" s="36" t="s">
        <v>1566</v>
      </c>
      <c r="B775" s="37">
        <v>14.635</v>
      </c>
    </row>
    <row r="776" spans="1:2" x14ac:dyDescent="0.2">
      <c r="A776" s="36" t="s">
        <v>1569</v>
      </c>
      <c r="B776" s="37">
        <v>0</v>
      </c>
    </row>
    <row r="777" spans="1:2" x14ac:dyDescent="0.2">
      <c r="A777" s="36" t="s">
        <v>1570</v>
      </c>
      <c r="B777" s="37">
        <v>10.577999999999999</v>
      </c>
    </row>
    <row r="778" spans="1:2" x14ac:dyDescent="0.2">
      <c r="A778" s="36" t="s">
        <v>1571</v>
      </c>
      <c r="B778" s="37">
        <v>14.09</v>
      </c>
    </row>
    <row r="779" spans="1:2" x14ac:dyDescent="0.2">
      <c r="A779" s="36" t="s">
        <v>1572</v>
      </c>
      <c r="B779" s="37">
        <v>65.840999999999994</v>
      </c>
    </row>
    <row r="780" spans="1:2" x14ac:dyDescent="0.2">
      <c r="A780" s="36" t="s">
        <v>1575</v>
      </c>
      <c r="B780" s="37">
        <v>0</v>
      </c>
    </row>
    <row r="781" spans="1:2" x14ac:dyDescent="0.2">
      <c r="A781" s="36" t="s">
        <v>1577</v>
      </c>
      <c r="B781" s="37">
        <v>19.690000000000001</v>
      </c>
    </row>
    <row r="782" spans="1:2" x14ac:dyDescent="0.2">
      <c r="A782" s="36" t="s">
        <v>1578</v>
      </c>
      <c r="B782" s="37">
        <v>7.1020000000000003</v>
      </c>
    </row>
    <row r="783" spans="1:2" x14ac:dyDescent="0.2">
      <c r="A783" s="36" t="s">
        <v>1579</v>
      </c>
      <c r="B783" s="37">
        <v>0</v>
      </c>
    </row>
    <row r="784" spans="1:2" x14ac:dyDescent="0.2">
      <c r="A784" s="36" t="s">
        <v>1580</v>
      </c>
      <c r="B784" s="37">
        <v>0</v>
      </c>
    </row>
    <row r="785" spans="1:2" x14ac:dyDescent="0.2">
      <c r="A785" s="36" t="s">
        <v>1581</v>
      </c>
      <c r="B785" s="37">
        <v>0</v>
      </c>
    </row>
    <row r="786" spans="1:2" x14ac:dyDescent="0.2">
      <c r="A786" s="36" t="s">
        <v>1588</v>
      </c>
      <c r="B786" s="37">
        <v>9.8550000000000004</v>
      </c>
    </row>
    <row r="787" spans="1:2" x14ac:dyDescent="0.2">
      <c r="A787" s="36" t="s">
        <v>1592</v>
      </c>
      <c r="B787" s="37">
        <v>0</v>
      </c>
    </row>
    <row r="788" spans="1:2" x14ac:dyDescent="0.2">
      <c r="A788" s="36" t="s">
        <v>1593</v>
      </c>
      <c r="B788" s="37">
        <v>16.988</v>
      </c>
    </row>
    <row r="789" spans="1:2" x14ac:dyDescent="0.2">
      <c r="A789" s="36" t="s">
        <v>1594</v>
      </c>
      <c r="B789" s="37">
        <v>0</v>
      </c>
    </row>
    <row r="790" spans="1:2" x14ac:dyDescent="0.2">
      <c r="A790" s="36" t="s">
        <v>1597</v>
      </c>
      <c r="B790" s="37">
        <v>84.025000000000006</v>
      </c>
    </row>
    <row r="791" spans="1:2" x14ac:dyDescent="0.2">
      <c r="A791" s="36" t="s">
        <v>1598</v>
      </c>
      <c r="B791" s="37">
        <v>0</v>
      </c>
    </row>
    <row r="792" spans="1:2" x14ac:dyDescent="0.2">
      <c r="A792" s="36" t="s">
        <v>1600</v>
      </c>
      <c r="B792" s="37">
        <v>0</v>
      </c>
    </row>
    <row r="793" spans="1:2" x14ac:dyDescent="0.2">
      <c r="A793" s="36" t="s">
        <v>1603</v>
      </c>
      <c r="B793" s="37">
        <v>0</v>
      </c>
    </row>
    <row r="794" spans="1:2" x14ac:dyDescent="0.2">
      <c r="A794" s="36" t="s">
        <v>1604</v>
      </c>
      <c r="B794" s="37">
        <v>7.181</v>
      </c>
    </row>
    <row r="795" spans="1:2" x14ac:dyDescent="0.2">
      <c r="A795" s="36" t="s">
        <v>1605</v>
      </c>
      <c r="B795" s="37">
        <v>0</v>
      </c>
    </row>
    <row r="796" spans="1:2" x14ac:dyDescent="0.2">
      <c r="A796" s="36" t="s">
        <v>1606</v>
      </c>
      <c r="B796" s="37">
        <v>50.014000000000003</v>
      </c>
    </row>
    <row r="797" spans="1:2" x14ac:dyDescent="0.2">
      <c r="A797" s="36" t="s">
        <v>1607</v>
      </c>
      <c r="B797" s="37">
        <v>13.856999999999999</v>
      </c>
    </row>
    <row r="798" spans="1:2" x14ac:dyDescent="0.2">
      <c r="A798" s="36" t="s">
        <v>1609</v>
      </c>
      <c r="B798" s="37">
        <v>0</v>
      </c>
    </row>
    <row r="799" spans="1:2" x14ac:dyDescent="0.2">
      <c r="A799" s="36" t="s">
        <v>1611</v>
      </c>
      <c r="B799" s="37">
        <v>11.37</v>
      </c>
    </row>
    <row r="800" spans="1:2" x14ac:dyDescent="0.2">
      <c r="A800" s="36" t="s">
        <v>1612</v>
      </c>
      <c r="B800" s="37">
        <v>0</v>
      </c>
    </row>
    <row r="801" spans="1:2" x14ac:dyDescent="0.2">
      <c r="A801" s="36" t="s">
        <v>1615</v>
      </c>
      <c r="B801" s="37">
        <v>0</v>
      </c>
    </row>
    <row r="802" spans="1:2" x14ac:dyDescent="0.2">
      <c r="A802" s="36" t="s">
        <v>1616</v>
      </c>
      <c r="B802" s="37">
        <v>0</v>
      </c>
    </row>
    <row r="803" spans="1:2" x14ac:dyDescent="0.2">
      <c r="A803" s="36" t="s">
        <v>1617</v>
      </c>
      <c r="B803" s="37">
        <v>0</v>
      </c>
    </row>
    <row r="804" spans="1:2" x14ac:dyDescent="0.2">
      <c r="A804" s="36" t="s">
        <v>1618</v>
      </c>
      <c r="B804" s="37">
        <v>4.55</v>
      </c>
    </row>
    <row r="805" spans="1:2" x14ac:dyDescent="0.2">
      <c r="A805" s="36" t="s">
        <v>1622</v>
      </c>
      <c r="B805" s="37">
        <v>8.5</v>
      </c>
    </row>
    <row r="806" spans="1:2" x14ac:dyDescent="0.2">
      <c r="A806" s="36" t="s">
        <v>1630</v>
      </c>
      <c r="B806" s="37">
        <v>3.44</v>
      </c>
    </row>
    <row r="807" spans="1:2" x14ac:dyDescent="0.2">
      <c r="A807" s="36" t="s">
        <v>1633</v>
      </c>
      <c r="B807" s="37">
        <v>0</v>
      </c>
    </row>
    <row r="808" spans="1:2" x14ac:dyDescent="0.2">
      <c r="A808" s="36" t="s">
        <v>1634</v>
      </c>
      <c r="B808" s="37">
        <v>0</v>
      </c>
    </row>
    <row r="809" spans="1:2" x14ac:dyDescent="0.2">
      <c r="A809" s="36" t="s">
        <v>1636</v>
      </c>
      <c r="B809" s="37">
        <v>0</v>
      </c>
    </row>
    <row r="810" spans="1:2" x14ac:dyDescent="0.2">
      <c r="A810" s="36" t="s">
        <v>1637</v>
      </c>
      <c r="B810" s="37">
        <v>0</v>
      </c>
    </row>
    <row r="811" spans="1:2" x14ac:dyDescent="0.2">
      <c r="A811" s="36" t="s">
        <v>1645</v>
      </c>
      <c r="B811" s="37">
        <v>20.239999999999998</v>
      </c>
    </row>
    <row r="812" spans="1:2" x14ac:dyDescent="0.2">
      <c r="A812" s="36" t="s">
        <v>1646</v>
      </c>
      <c r="B812" s="37">
        <v>49.34</v>
      </c>
    </row>
    <row r="813" spans="1:2" x14ac:dyDescent="0.2">
      <c r="A813" s="36" t="s">
        <v>1647</v>
      </c>
      <c r="B813" s="37">
        <v>1.81</v>
      </c>
    </row>
    <row r="814" spans="1:2" x14ac:dyDescent="0.2">
      <c r="A814" s="36" t="s">
        <v>1648</v>
      </c>
      <c r="B814" s="37">
        <v>0</v>
      </c>
    </row>
    <row r="815" spans="1:2" x14ac:dyDescent="0.2">
      <c r="A815" s="36" t="s">
        <v>1649</v>
      </c>
      <c r="B815" s="37">
        <v>9.6999999999999993</v>
      </c>
    </row>
    <row r="816" spans="1:2" x14ac:dyDescent="0.2">
      <c r="A816" s="36" t="s">
        <v>1651</v>
      </c>
      <c r="B816" s="37">
        <v>3</v>
      </c>
    </row>
    <row r="817" spans="1:2" x14ac:dyDescent="0.2">
      <c r="A817" s="36" t="s">
        <v>1652</v>
      </c>
      <c r="B817" s="37">
        <v>2</v>
      </c>
    </row>
    <row r="818" spans="1:2" x14ac:dyDescent="0.2">
      <c r="A818" s="36" t="s">
        <v>1653</v>
      </c>
      <c r="B818" s="37">
        <v>2</v>
      </c>
    </row>
    <row r="819" spans="1:2" x14ac:dyDescent="0.2">
      <c r="A819" s="36" t="s">
        <v>1654</v>
      </c>
      <c r="B819" s="37">
        <v>7</v>
      </c>
    </row>
    <row r="820" spans="1:2" x14ac:dyDescent="0.2">
      <c r="A820" s="36" t="s">
        <v>1655</v>
      </c>
      <c r="B820" s="37">
        <v>5.0000000000000001E-3</v>
      </c>
    </row>
    <row r="821" spans="1:2" x14ac:dyDescent="0.2">
      <c r="A821" s="36" t="s">
        <v>1656</v>
      </c>
      <c r="B821" s="37">
        <v>7.0000000000000001E-3</v>
      </c>
    </row>
    <row r="822" spans="1:2" x14ac:dyDescent="0.2">
      <c r="A822" s="36" t="s">
        <v>1657</v>
      </c>
      <c r="B822" s="37">
        <v>1</v>
      </c>
    </row>
    <row r="823" spans="1:2" x14ac:dyDescent="0.2">
      <c r="A823" s="36" t="s">
        <v>1658</v>
      </c>
      <c r="B823" s="37">
        <v>13</v>
      </c>
    </row>
    <row r="824" spans="1:2" x14ac:dyDescent="0.2">
      <c r="A824" s="36" t="s">
        <v>1659</v>
      </c>
      <c r="B824" s="37">
        <v>1</v>
      </c>
    </row>
    <row r="825" spans="1:2" x14ac:dyDescent="0.2">
      <c r="A825" s="36" t="s">
        <v>1660</v>
      </c>
      <c r="B825" s="37">
        <v>2</v>
      </c>
    </row>
    <row r="826" spans="1:2" x14ac:dyDescent="0.2">
      <c r="A826" s="36" t="s">
        <v>1661</v>
      </c>
      <c r="B826" s="37">
        <v>0.13800000000000001</v>
      </c>
    </row>
    <row r="827" spans="1:2" x14ac:dyDescent="0.2">
      <c r="A827" s="36" t="s">
        <v>1662</v>
      </c>
      <c r="B827" s="37">
        <v>1.593</v>
      </c>
    </row>
    <row r="828" spans="1:2" x14ac:dyDescent="0.2">
      <c r="A828" s="36" t="s">
        <v>1663</v>
      </c>
      <c r="B828" s="37">
        <v>0</v>
      </c>
    </row>
    <row r="829" spans="1:2" x14ac:dyDescent="0.2">
      <c r="A829" s="36" t="s">
        <v>1664</v>
      </c>
      <c r="B829" s="37">
        <v>0.13</v>
      </c>
    </row>
    <row r="830" spans="1:2" x14ac:dyDescent="0.2">
      <c r="A830" s="36" t="s">
        <v>1665</v>
      </c>
      <c r="B830" s="37">
        <v>0.22</v>
      </c>
    </row>
    <row r="831" spans="1:2" x14ac:dyDescent="0.2">
      <c r="A831" s="36" t="s">
        <v>1666</v>
      </c>
      <c r="B831" s="37">
        <v>0</v>
      </c>
    </row>
    <row r="832" spans="1:2" x14ac:dyDescent="0.2">
      <c r="A832" s="36" t="s">
        <v>1668</v>
      </c>
      <c r="B832" s="37">
        <v>5</v>
      </c>
    </row>
    <row r="833" spans="1:2" x14ac:dyDescent="0.2">
      <c r="A833" s="36" t="s">
        <v>1669</v>
      </c>
      <c r="B833" s="37">
        <v>0</v>
      </c>
    </row>
    <row r="834" spans="1:2" x14ac:dyDescent="0.2">
      <c r="A834" s="36" t="s">
        <v>1670</v>
      </c>
      <c r="B834" s="37">
        <v>0.06</v>
      </c>
    </row>
    <row r="835" spans="1:2" x14ac:dyDescent="0.2">
      <c r="A835" s="36" t="s">
        <v>1473</v>
      </c>
      <c r="B835" s="37">
        <v>0</v>
      </c>
    </row>
    <row r="836" spans="1:2" x14ac:dyDescent="0.2">
      <c r="A836" s="36" t="s">
        <v>1675</v>
      </c>
      <c r="B836" s="37">
        <v>0.17499999999999999</v>
      </c>
    </row>
    <row r="837" spans="1:2" x14ac:dyDescent="0.2">
      <c r="A837" s="36" t="s">
        <v>1676</v>
      </c>
      <c r="B837" s="37">
        <v>0.17499999999999999</v>
      </c>
    </row>
    <row r="838" spans="1:2" x14ac:dyDescent="0.2">
      <c r="A838" s="36" t="s">
        <v>1677</v>
      </c>
      <c r="B838" s="37">
        <v>0.1</v>
      </c>
    </row>
    <row r="839" spans="1:2" x14ac:dyDescent="0.2">
      <c r="A839" s="36" t="s">
        <v>1679</v>
      </c>
      <c r="B839" s="37">
        <v>0</v>
      </c>
    </row>
    <row r="840" spans="1:2" x14ac:dyDescent="0.2">
      <c r="A840" s="36" t="s">
        <v>1680</v>
      </c>
      <c r="B840" s="37">
        <v>0</v>
      </c>
    </row>
    <row r="841" spans="1:2" x14ac:dyDescent="0.2">
      <c r="A841" s="36" t="s">
        <v>1682</v>
      </c>
      <c r="B841" s="37">
        <v>0.19</v>
      </c>
    </row>
    <row r="842" spans="1:2" x14ac:dyDescent="0.2">
      <c r="A842" s="36" t="s">
        <v>1683</v>
      </c>
      <c r="B842" s="37">
        <v>0.26</v>
      </c>
    </row>
    <row r="843" spans="1:2" x14ac:dyDescent="0.2">
      <c r="A843" s="36" t="s">
        <v>1684</v>
      </c>
      <c r="B843" s="37">
        <v>0.28000000000000003</v>
      </c>
    </row>
    <row r="844" spans="1:2" x14ac:dyDescent="0.2">
      <c r="A844" s="36" t="s">
        <v>1474</v>
      </c>
      <c r="B844" s="37">
        <v>0.85199999999999998</v>
      </c>
    </row>
    <row r="845" spans="1:2" x14ac:dyDescent="0.2">
      <c r="A845" s="36" t="s">
        <v>1690</v>
      </c>
      <c r="B845" s="37">
        <v>0.39600000000000002</v>
      </c>
    </row>
    <row r="846" spans="1:2" x14ac:dyDescent="0.2">
      <c r="A846" s="36" t="s">
        <v>1518</v>
      </c>
      <c r="B846" s="37">
        <v>0</v>
      </c>
    </row>
    <row r="847" spans="1:2" x14ac:dyDescent="0.2">
      <c r="A847" s="36" t="s">
        <v>1691</v>
      </c>
      <c r="B847" s="37">
        <v>1.141</v>
      </c>
    </row>
    <row r="848" spans="1:2" x14ac:dyDescent="0.2">
      <c r="A848" s="36" t="s">
        <v>1693</v>
      </c>
      <c r="B848" s="37">
        <v>0</v>
      </c>
    </row>
    <row r="849" spans="1:2" x14ac:dyDescent="0.2">
      <c r="A849" s="36" t="s">
        <v>1694</v>
      </c>
      <c r="B849" s="37">
        <v>3.7999999999999999E-2</v>
      </c>
    </row>
    <row r="850" spans="1:2" x14ac:dyDescent="0.2">
      <c r="A850" s="36" t="s">
        <v>1533</v>
      </c>
      <c r="B850" s="37">
        <v>0</v>
      </c>
    </row>
    <row r="851" spans="1:2" x14ac:dyDescent="0.2">
      <c r="A851" s="36" t="s">
        <v>1696</v>
      </c>
      <c r="B851" s="37">
        <v>5.2590000000000003</v>
      </c>
    </row>
    <row r="852" spans="1:2" x14ac:dyDescent="0.2">
      <c r="A852" s="36" t="s">
        <v>1698</v>
      </c>
      <c r="B852" s="37">
        <v>0.47599999999999998</v>
      </c>
    </row>
    <row r="853" spans="1:2" x14ac:dyDescent="0.2">
      <c r="A853" s="36" t="s">
        <v>1704</v>
      </c>
      <c r="B853" s="37">
        <v>0</v>
      </c>
    </row>
    <row r="854" spans="1:2" x14ac:dyDescent="0.2">
      <c r="A854" s="36" t="s">
        <v>1706</v>
      </c>
      <c r="B854" s="37">
        <v>22.541</v>
      </c>
    </row>
    <row r="855" spans="1:2" x14ac:dyDescent="0.2">
      <c r="A855" s="36" t="s">
        <v>1707</v>
      </c>
      <c r="B855" s="37">
        <v>0</v>
      </c>
    </row>
    <row r="856" spans="1:2" x14ac:dyDescent="0.2">
      <c r="A856" s="36" t="s">
        <v>1713</v>
      </c>
      <c r="B856" s="37">
        <v>0</v>
      </c>
    </row>
    <row r="857" spans="1:2" x14ac:dyDescent="0.2">
      <c r="A857" s="36" t="s">
        <v>1519</v>
      </c>
      <c r="B857" s="37">
        <v>0</v>
      </c>
    </row>
    <row r="858" spans="1:2" x14ac:dyDescent="0.2">
      <c r="A858" s="36" t="s">
        <v>1718</v>
      </c>
      <c r="B858" s="37">
        <v>0</v>
      </c>
    </row>
    <row r="859" spans="1:2" x14ac:dyDescent="0.2">
      <c r="A859" s="36" t="s">
        <v>1720</v>
      </c>
      <c r="B859" s="37">
        <v>0</v>
      </c>
    </row>
    <row r="860" spans="1:2" x14ac:dyDescent="0.2">
      <c r="A860" s="36" t="s">
        <v>1725</v>
      </c>
      <c r="B860" s="37">
        <v>0</v>
      </c>
    </row>
    <row r="861" spans="1:2" x14ac:dyDescent="0.2">
      <c r="A861" s="36" t="s">
        <v>1726</v>
      </c>
      <c r="B861" s="37">
        <v>0</v>
      </c>
    </row>
    <row r="862" spans="1:2" x14ac:dyDescent="0.2">
      <c r="A862" s="36" t="s">
        <v>1739</v>
      </c>
      <c r="B862" s="37">
        <v>0</v>
      </c>
    </row>
    <row r="863" spans="1:2" x14ac:dyDescent="0.2">
      <c r="A863" s="36" t="s">
        <v>1741</v>
      </c>
      <c r="B863" s="37">
        <v>21.815999999999999</v>
      </c>
    </row>
    <row r="864" spans="1:2" x14ac:dyDescent="0.2">
      <c r="A864" s="36" t="s">
        <v>1744</v>
      </c>
      <c r="B864" s="37">
        <v>2.8279999999999998</v>
      </c>
    </row>
    <row r="865" spans="1:2" x14ac:dyDescent="0.2">
      <c r="A865" s="36" t="s">
        <v>1745</v>
      </c>
      <c r="B865" s="37">
        <v>2.2599999999999998</v>
      </c>
    </row>
    <row r="866" spans="1:2" x14ac:dyDescent="0.2">
      <c r="A866" s="36" t="s">
        <v>1748</v>
      </c>
      <c r="B866" s="37">
        <v>0.50600000000000001</v>
      </c>
    </row>
    <row r="867" spans="1:2" x14ac:dyDescent="0.2">
      <c r="A867" s="36" t="s">
        <v>1750</v>
      </c>
      <c r="B867" s="37">
        <v>73</v>
      </c>
    </row>
    <row r="868" spans="1:2" x14ac:dyDescent="0.2">
      <c r="A868" s="36" t="s">
        <v>1751</v>
      </c>
      <c r="B868" s="37">
        <v>1</v>
      </c>
    </row>
    <row r="869" spans="1:2" x14ac:dyDescent="0.2">
      <c r="A869" s="36" t="s">
        <v>1756</v>
      </c>
      <c r="B869" s="37">
        <v>0.36</v>
      </c>
    </row>
    <row r="870" spans="1:2" x14ac:dyDescent="0.2">
      <c r="A870" s="36" t="s">
        <v>1761</v>
      </c>
      <c r="B870" s="37">
        <v>1.4950000000000001</v>
      </c>
    </row>
    <row r="871" spans="1:2" x14ac:dyDescent="0.2">
      <c r="A871" s="36" t="s">
        <v>1762</v>
      </c>
      <c r="B871" s="37">
        <v>1.08</v>
      </c>
    </row>
    <row r="872" spans="1:2" x14ac:dyDescent="0.2">
      <c r="A872" s="36" t="s">
        <v>1767</v>
      </c>
      <c r="B872" s="37">
        <v>8</v>
      </c>
    </row>
    <row r="873" spans="1:2" x14ac:dyDescent="0.2">
      <c r="A873" s="36" t="s">
        <v>1773</v>
      </c>
      <c r="B873" s="37">
        <v>1</v>
      </c>
    </row>
    <row r="874" spans="1:2" x14ac:dyDescent="0.2">
      <c r="A874" s="36" t="s">
        <v>1774</v>
      </c>
      <c r="B874" s="37">
        <v>1</v>
      </c>
    </row>
    <row r="875" spans="1:2" x14ac:dyDescent="0.2">
      <c r="A875" s="36" t="s">
        <v>1778</v>
      </c>
      <c r="B875" s="37">
        <v>0</v>
      </c>
    </row>
    <row r="876" spans="1:2" x14ac:dyDescent="0.2">
      <c r="A876" s="36" t="s">
        <v>1783</v>
      </c>
      <c r="B876" s="37">
        <v>0</v>
      </c>
    </row>
    <row r="877" spans="1:2" x14ac:dyDescent="0.2">
      <c r="A877" s="36" t="s">
        <v>1785</v>
      </c>
      <c r="B877" s="37">
        <v>0</v>
      </c>
    </row>
    <row r="878" spans="1:2" x14ac:dyDescent="0.2">
      <c r="A878" s="36" t="s">
        <v>1788</v>
      </c>
      <c r="B878" s="37">
        <v>2</v>
      </c>
    </row>
    <row r="879" spans="1:2" x14ac:dyDescent="0.2">
      <c r="A879" s="36" t="s">
        <v>1792</v>
      </c>
      <c r="B879" s="37">
        <v>4</v>
      </c>
    </row>
    <row r="880" spans="1:2" x14ac:dyDescent="0.2">
      <c r="A880" s="36" t="s">
        <v>1794</v>
      </c>
      <c r="B880" s="37">
        <v>0</v>
      </c>
    </row>
    <row r="881" spans="1:2" x14ac:dyDescent="0.2">
      <c r="A881" s="36" t="s">
        <v>1795</v>
      </c>
      <c r="B881" s="37">
        <v>0</v>
      </c>
    </row>
    <row r="882" spans="1:2" x14ac:dyDescent="0.2">
      <c r="A882" s="36" t="s">
        <v>1796</v>
      </c>
      <c r="B882" s="37">
        <v>4</v>
      </c>
    </row>
    <row r="883" spans="1:2" x14ac:dyDescent="0.2">
      <c r="A883" s="36" t="s">
        <v>1799</v>
      </c>
      <c r="B883" s="37">
        <v>0</v>
      </c>
    </row>
    <row r="884" spans="1:2" x14ac:dyDescent="0.2">
      <c r="A884" s="36" t="s">
        <v>1800</v>
      </c>
      <c r="B884" s="37">
        <v>6</v>
      </c>
    </row>
    <row r="885" spans="1:2" x14ac:dyDescent="0.2">
      <c r="A885" s="36" t="s">
        <v>1801</v>
      </c>
      <c r="B885" s="37">
        <v>4</v>
      </c>
    </row>
    <row r="886" spans="1:2" x14ac:dyDescent="0.2">
      <c r="A886" s="36" t="s">
        <v>1802</v>
      </c>
      <c r="B886" s="37">
        <v>2</v>
      </c>
    </row>
    <row r="887" spans="1:2" x14ac:dyDescent="0.2">
      <c r="A887" s="36" t="s">
        <v>1500</v>
      </c>
      <c r="B887" s="37">
        <v>1</v>
      </c>
    </row>
    <row r="888" spans="1:2" x14ac:dyDescent="0.2">
      <c r="A888" s="36" t="s">
        <v>1503</v>
      </c>
      <c r="B888" s="37">
        <v>1</v>
      </c>
    </row>
    <row r="889" spans="1:2" x14ac:dyDescent="0.2">
      <c r="A889" s="36" t="s">
        <v>1806</v>
      </c>
      <c r="B889" s="37">
        <v>0</v>
      </c>
    </row>
    <row r="890" spans="1:2" x14ac:dyDescent="0.2">
      <c r="A890" s="36" t="s">
        <v>1807</v>
      </c>
      <c r="B890" s="37">
        <v>10</v>
      </c>
    </row>
    <row r="891" spans="1:2" x14ac:dyDescent="0.2">
      <c r="A891" s="36" t="s">
        <v>1808</v>
      </c>
      <c r="B891" s="37">
        <v>2</v>
      </c>
    </row>
    <row r="892" spans="1:2" x14ac:dyDescent="0.2">
      <c r="A892" s="36" t="s">
        <v>1809</v>
      </c>
      <c r="B892" s="37">
        <v>6</v>
      </c>
    </row>
    <row r="893" spans="1:2" x14ac:dyDescent="0.2">
      <c r="A893" s="36" t="s">
        <v>1810</v>
      </c>
      <c r="B893" s="37">
        <v>3</v>
      </c>
    </row>
    <row r="894" spans="1:2" x14ac:dyDescent="0.2">
      <c r="A894" s="36" t="s">
        <v>1811</v>
      </c>
      <c r="B894" s="37">
        <v>2</v>
      </c>
    </row>
    <row r="895" spans="1:2" x14ac:dyDescent="0.2">
      <c r="A895" s="36" t="s">
        <v>1812</v>
      </c>
      <c r="B895" s="37">
        <v>0</v>
      </c>
    </row>
    <row r="896" spans="1:2" x14ac:dyDescent="0.2">
      <c r="A896" s="36" t="s">
        <v>1814</v>
      </c>
      <c r="B896" s="37">
        <v>1</v>
      </c>
    </row>
    <row r="897" spans="1:2" x14ac:dyDescent="0.2">
      <c r="A897" s="36" t="s">
        <v>1817</v>
      </c>
      <c r="B897" s="37">
        <v>0</v>
      </c>
    </row>
    <row r="898" spans="1:2" x14ac:dyDescent="0.2">
      <c r="A898" s="36" t="s">
        <v>1820</v>
      </c>
      <c r="B898" s="37">
        <v>0</v>
      </c>
    </row>
    <row r="899" spans="1:2" x14ac:dyDescent="0.2">
      <c r="A899" s="36" t="s">
        <v>1822</v>
      </c>
      <c r="B899" s="37">
        <v>18.82</v>
      </c>
    </row>
    <row r="900" spans="1:2" x14ac:dyDescent="0.2">
      <c r="A900" s="36" t="s">
        <v>1823</v>
      </c>
      <c r="B900" s="37">
        <v>0</v>
      </c>
    </row>
    <row r="901" spans="1:2" x14ac:dyDescent="0.2">
      <c r="A901" s="36" t="s">
        <v>1824</v>
      </c>
      <c r="B901" s="37">
        <v>0</v>
      </c>
    </row>
    <row r="902" spans="1:2" x14ac:dyDescent="0.2">
      <c r="A902" s="36" t="s">
        <v>1825</v>
      </c>
      <c r="B902" s="37">
        <v>0</v>
      </c>
    </row>
    <row r="903" spans="1:2" x14ac:dyDescent="0.2">
      <c r="A903" s="36" t="s">
        <v>1826</v>
      </c>
      <c r="B903" s="37">
        <v>1</v>
      </c>
    </row>
    <row r="904" spans="1:2" x14ac:dyDescent="0.2">
      <c r="A904" s="36" t="s">
        <v>1827</v>
      </c>
      <c r="B904" s="37">
        <v>0</v>
      </c>
    </row>
    <row r="905" spans="1:2" x14ac:dyDescent="0.2">
      <c r="A905" s="36" t="s">
        <v>1828</v>
      </c>
      <c r="B905" s="37">
        <v>0</v>
      </c>
    </row>
    <row r="906" spans="1:2" x14ac:dyDescent="0.2">
      <c r="A906" s="36" t="s">
        <v>1829</v>
      </c>
      <c r="B906" s="37">
        <v>0</v>
      </c>
    </row>
    <row r="907" spans="1:2" x14ac:dyDescent="0.2">
      <c r="A907" s="36" t="s">
        <v>1832</v>
      </c>
      <c r="B907" s="37">
        <v>0.17499999999999999</v>
      </c>
    </row>
    <row r="908" spans="1:2" x14ac:dyDescent="0.2">
      <c r="A908" s="36" t="s">
        <v>1837</v>
      </c>
      <c r="B908" s="37">
        <v>2</v>
      </c>
    </row>
    <row r="909" spans="1:2" x14ac:dyDescent="0.2">
      <c r="A909" s="36" t="s">
        <v>1838</v>
      </c>
      <c r="B909" s="37">
        <v>1</v>
      </c>
    </row>
    <row r="910" spans="1:2" x14ac:dyDescent="0.2">
      <c r="A910" s="36" t="s">
        <v>1839</v>
      </c>
      <c r="B910" s="37">
        <v>2</v>
      </c>
    </row>
    <row r="911" spans="1:2" x14ac:dyDescent="0.2">
      <c r="A911" s="36" t="s">
        <v>1840</v>
      </c>
      <c r="B911" s="37">
        <v>3</v>
      </c>
    </row>
    <row r="912" spans="1:2" x14ac:dyDescent="0.2">
      <c r="A912" s="36" t="s">
        <v>1841</v>
      </c>
      <c r="B912" s="37">
        <v>1</v>
      </c>
    </row>
    <row r="913" spans="1:2" x14ac:dyDescent="0.2">
      <c r="A913" s="36" t="s">
        <v>1842</v>
      </c>
      <c r="B913" s="37">
        <v>1</v>
      </c>
    </row>
    <row r="914" spans="1:2" x14ac:dyDescent="0.2">
      <c r="A914" s="36" t="s">
        <v>1843</v>
      </c>
      <c r="B914" s="3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Неликвид от 01.07.2026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Погудин Лев Александрович</dc:creator>
  <cp:keywords/>
  <dc:description/>
  <cp:lastModifiedBy>Генералов Виталий Николаевич</cp:lastModifiedBy>
  <cp:revision>1</cp:revision>
  <cp:lastPrinted>2026-07-01T16:04:36Z</cp:lastPrinted>
  <dcterms:created xsi:type="dcterms:W3CDTF">2026-06-30T10:06:04Z</dcterms:created>
  <dcterms:modified xsi:type="dcterms:W3CDTF">2026-07-17T10:30:48Z</dcterms:modified>
</cp:coreProperties>
</file>